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195" windowWidth="14805" windowHeight="7410" activeTab="2"/>
  </bookViews>
  <sheets>
    <sheet name="Приложение 2. Январь 2015" sheetId="1" r:id="rId1"/>
    <sheet name="Приложение 2. Февраль 2015" sheetId="3" r:id="rId2"/>
    <sheet name="Приложение 2. Март 2015" sheetId="4" r:id="rId3"/>
  </sheets>
  <definedNames>
    <definedName name="_xlnm._FilterDatabase" localSheetId="2" hidden="1">'Приложение 2. Март 2015'!$A$2:$J$1728</definedName>
  </definedNames>
  <calcPr calcId="145621"/>
</workbook>
</file>

<file path=xl/calcChain.xml><?xml version="1.0" encoding="utf-8"?>
<calcChain xmlns="http://schemas.openxmlformats.org/spreadsheetml/2006/main">
  <c r="H1646" i="1" l="1"/>
  <c r="I921" i="4"/>
  <c r="I937" i="4" s="1"/>
  <c r="H921" i="4"/>
  <c r="H937" i="4" s="1"/>
  <c r="I1726" i="4"/>
  <c r="H1726" i="4"/>
  <c r="J1725" i="4"/>
  <c r="J1724" i="4"/>
  <c r="J1723" i="4"/>
  <c r="J1722" i="4"/>
  <c r="J1721" i="4"/>
  <c r="J1720" i="4"/>
  <c r="J1719" i="4"/>
  <c r="J1718" i="4"/>
  <c r="J1717" i="4"/>
  <c r="J1716" i="4"/>
  <c r="J1715" i="4"/>
  <c r="J1714" i="4"/>
  <c r="J1713" i="4"/>
  <c r="J1712" i="4"/>
  <c r="J1711" i="4"/>
  <c r="J1710" i="4"/>
  <c r="J1709" i="4"/>
  <c r="J1708" i="4"/>
  <c r="J1707" i="4"/>
  <c r="J1706" i="4"/>
  <c r="J1705" i="4"/>
  <c r="J1704" i="4"/>
  <c r="J1703" i="4"/>
  <c r="J1702" i="4"/>
  <c r="J1701" i="4"/>
  <c r="J1700" i="4"/>
  <c r="J1699" i="4"/>
  <c r="J1698" i="4"/>
  <c r="J1697" i="4"/>
  <c r="J1696" i="4"/>
  <c r="I1695" i="4"/>
  <c r="H1695" i="4"/>
  <c r="J1694" i="4"/>
  <c r="J1693" i="4"/>
  <c r="J1692" i="4"/>
  <c r="J1691" i="4"/>
  <c r="J1690" i="4"/>
  <c r="J1689" i="4"/>
  <c r="J1688" i="4"/>
  <c r="J1687" i="4"/>
  <c r="I1686" i="4"/>
  <c r="H1686" i="4"/>
  <c r="J1685" i="4"/>
  <c r="J1684" i="4"/>
  <c r="J1683" i="4"/>
  <c r="J1682" i="4"/>
  <c r="J1681" i="4"/>
  <c r="J1680" i="4"/>
  <c r="J1679" i="4"/>
  <c r="J1678" i="4"/>
  <c r="J1677" i="4"/>
  <c r="J1676" i="4"/>
  <c r="J1675" i="4"/>
  <c r="J1674" i="4"/>
  <c r="J1673" i="4"/>
  <c r="J1672" i="4"/>
  <c r="J1671" i="4"/>
  <c r="J1670" i="4"/>
  <c r="J1669" i="4"/>
  <c r="J1668" i="4"/>
  <c r="J1667" i="4"/>
  <c r="J1666" i="4"/>
  <c r="J1665" i="4"/>
  <c r="J1664" i="4"/>
  <c r="J1663" i="4"/>
  <c r="J1662" i="4"/>
  <c r="J1661" i="4"/>
  <c r="J1660" i="4"/>
  <c r="J1659" i="4"/>
  <c r="J1658" i="4"/>
  <c r="J1657" i="4"/>
  <c r="J1656" i="4"/>
  <c r="J1655" i="4"/>
  <c r="J1654" i="4"/>
  <c r="J1653" i="4"/>
  <c r="J1652" i="4"/>
  <c r="J1651" i="4"/>
  <c r="J1650" i="4"/>
  <c r="J1649" i="4"/>
  <c r="J1648" i="4"/>
  <c r="J1647" i="4"/>
  <c r="J1646" i="4"/>
  <c r="J1645" i="4"/>
  <c r="J1644" i="4"/>
  <c r="J1643" i="4"/>
  <c r="J1642" i="4"/>
  <c r="J1641" i="4"/>
  <c r="J1640" i="4"/>
  <c r="J1639" i="4"/>
  <c r="J1638" i="4"/>
  <c r="J1637" i="4"/>
  <c r="J1636" i="4"/>
  <c r="J1635" i="4"/>
  <c r="J1634" i="4"/>
  <c r="J1633" i="4"/>
  <c r="J1632" i="4"/>
  <c r="J1631" i="4"/>
  <c r="J1630" i="4"/>
  <c r="J1629" i="4"/>
  <c r="J1628" i="4"/>
  <c r="J1627" i="4"/>
  <c r="I1626" i="4"/>
  <c r="H1626" i="4"/>
  <c r="J1625" i="4"/>
  <c r="J1624" i="4"/>
  <c r="J1623" i="4"/>
  <c r="J1622" i="4"/>
  <c r="J1621" i="4"/>
  <c r="J1620" i="4"/>
  <c r="I1619" i="4"/>
  <c r="H1619" i="4"/>
  <c r="J1618" i="4"/>
  <c r="J1617" i="4"/>
  <c r="J1616" i="4"/>
  <c r="J1615" i="4"/>
  <c r="J1614" i="4"/>
  <c r="J1613" i="4"/>
  <c r="J1612" i="4"/>
  <c r="I1611" i="4"/>
  <c r="H1611" i="4"/>
  <c r="J1610" i="4"/>
  <c r="J1611" i="4" s="1"/>
  <c r="I1609" i="4"/>
  <c r="H1609" i="4"/>
  <c r="J1608" i="4"/>
  <c r="J1607" i="4"/>
  <c r="J1606" i="4"/>
  <c r="I1605" i="4"/>
  <c r="H1605" i="4"/>
  <c r="J1604" i="4"/>
  <c r="J1605" i="4" s="1"/>
  <c r="I1603" i="4"/>
  <c r="H1603" i="4"/>
  <c r="J1602" i="4"/>
  <c r="J1601" i="4"/>
  <c r="J1600" i="4"/>
  <c r="J1599" i="4"/>
  <c r="J1598" i="4"/>
  <c r="J1597" i="4"/>
  <c r="J1596" i="4"/>
  <c r="J1595" i="4"/>
  <c r="J1594" i="4"/>
  <c r="J1593" i="4"/>
  <c r="J1592" i="4"/>
  <c r="J1591" i="4"/>
  <c r="J1590" i="4"/>
  <c r="J1589" i="4"/>
  <c r="J1588" i="4"/>
  <c r="J1587" i="4"/>
  <c r="J1586" i="4"/>
  <c r="J1585" i="4"/>
  <c r="J1584" i="4"/>
  <c r="J1583" i="4"/>
  <c r="J1582" i="4"/>
  <c r="J1581" i="4"/>
  <c r="J1580" i="4"/>
  <c r="J1579" i="4"/>
  <c r="J1578" i="4"/>
  <c r="J1577" i="4"/>
  <c r="J1576" i="4"/>
  <c r="J1575" i="4"/>
  <c r="J1574" i="4"/>
  <c r="J1573" i="4"/>
  <c r="J1572" i="4"/>
  <c r="I1571" i="4"/>
  <c r="H1571" i="4"/>
  <c r="J1570" i="4"/>
  <c r="J1569" i="4"/>
  <c r="J1568" i="4"/>
  <c r="J1567" i="4"/>
  <c r="J1566" i="4"/>
  <c r="J1565" i="4"/>
  <c r="J1564" i="4"/>
  <c r="J1563" i="4"/>
  <c r="J1562" i="4"/>
  <c r="J1561" i="4"/>
  <c r="J1560" i="4"/>
  <c r="J1559" i="4"/>
  <c r="I1558" i="4"/>
  <c r="H1558" i="4"/>
  <c r="J1557" i="4"/>
  <c r="J1556" i="4"/>
  <c r="J1555" i="4"/>
  <c r="J1554" i="4"/>
  <c r="J1553" i="4"/>
  <c r="J1552" i="4"/>
  <c r="J1551" i="4"/>
  <c r="J1550" i="4"/>
  <c r="J1549" i="4"/>
  <c r="J1548" i="4"/>
  <c r="J1547" i="4"/>
  <c r="J1546" i="4"/>
  <c r="J1545" i="4"/>
  <c r="J1544" i="4"/>
  <c r="J1543" i="4"/>
  <c r="J1542" i="4"/>
  <c r="J1541" i="4"/>
  <c r="J1540" i="4"/>
  <c r="J1539" i="4"/>
  <c r="J1538" i="4"/>
  <c r="J1537" i="4"/>
  <c r="J1536" i="4"/>
  <c r="J1535" i="4"/>
  <c r="J1534" i="4"/>
  <c r="J1533" i="4"/>
  <c r="J1532" i="4"/>
  <c r="J1531" i="4"/>
  <c r="J1530" i="4"/>
  <c r="J1529" i="4"/>
  <c r="J1528" i="4"/>
  <c r="J1527" i="4"/>
  <c r="J1526" i="4"/>
  <c r="J1525" i="4"/>
  <c r="J1524" i="4"/>
  <c r="J1523" i="4"/>
  <c r="J1522" i="4"/>
  <c r="J1521" i="4"/>
  <c r="J1520" i="4"/>
  <c r="J1519" i="4"/>
  <c r="J1518" i="4"/>
  <c r="J1517" i="4"/>
  <c r="J1516" i="4"/>
  <c r="J1515" i="4"/>
  <c r="J1514" i="4"/>
  <c r="J1513" i="4"/>
  <c r="J1512" i="4"/>
  <c r="J1511" i="4"/>
  <c r="J1510" i="4"/>
  <c r="J1509" i="4"/>
  <c r="J1508" i="4"/>
  <c r="J1507" i="4"/>
  <c r="J1506" i="4"/>
  <c r="J1505" i="4"/>
  <c r="J1504" i="4"/>
  <c r="J1503" i="4"/>
  <c r="J1502" i="4"/>
  <c r="J1501" i="4"/>
  <c r="J1500" i="4"/>
  <c r="J1499" i="4"/>
  <c r="J1498" i="4"/>
  <c r="J1497" i="4"/>
  <c r="J1496" i="4"/>
  <c r="J1495" i="4"/>
  <c r="J1494" i="4"/>
  <c r="J1493" i="4"/>
  <c r="J1492" i="4"/>
  <c r="J1491" i="4"/>
  <c r="J1490" i="4"/>
  <c r="J1489" i="4"/>
  <c r="J1488" i="4"/>
  <c r="J1487" i="4"/>
  <c r="J1486" i="4"/>
  <c r="J1485" i="4"/>
  <c r="J1484" i="4"/>
  <c r="J1483" i="4"/>
  <c r="J1482" i="4"/>
  <c r="J1481" i="4"/>
  <c r="J1480" i="4"/>
  <c r="J1479" i="4"/>
  <c r="J1478" i="4"/>
  <c r="J1477" i="4"/>
  <c r="J1476" i="4"/>
  <c r="J1475" i="4"/>
  <c r="J1474" i="4"/>
  <c r="J1473" i="4"/>
  <c r="I1472" i="4"/>
  <c r="H1472" i="4"/>
  <c r="J1471" i="4"/>
  <c r="J1472" i="4" s="1"/>
  <c r="I1470" i="4"/>
  <c r="H1470" i="4"/>
  <c r="J1469" i="4"/>
  <c r="J1468" i="4"/>
  <c r="J1467" i="4"/>
  <c r="J1466" i="4"/>
  <c r="J1465" i="4"/>
  <c r="J1464" i="4"/>
  <c r="J1463" i="4"/>
  <c r="J1462" i="4"/>
  <c r="J1461" i="4"/>
  <c r="J1460" i="4"/>
  <c r="J1459" i="4"/>
  <c r="J1458" i="4"/>
  <c r="J1457" i="4"/>
  <c r="J1456" i="4"/>
  <c r="J1455" i="4"/>
  <c r="J1454" i="4"/>
  <c r="J1453" i="4"/>
  <c r="J1452" i="4"/>
  <c r="J1451" i="4"/>
  <c r="J1450" i="4"/>
  <c r="J1449" i="4"/>
  <c r="J1448" i="4"/>
  <c r="J1447" i="4"/>
  <c r="J1446" i="4"/>
  <c r="J1445" i="4"/>
  <c r="J1444" i="4"/>
  <c r="J1443" i="4"/>
  <c r="I1442" i="4"/>
  <c r="H1442" i="4"/>
  <c r="J1441" i="4"/>
  <c r="J1440" i="4"/>
  <c r="J1439" i="4"/>
  <c r="J1438" i="4"/>
  <c r="J1437" i="4"/>
  <c r="J1436" i="4"/>
  <c r="J1435" i="4"/>
  <c r="J1434" i="4"/>
  <c r="I1433" i="4"/>
  <c r="H1433" i="4"/>
  <c r="J1432" i="4"/>
  <c r="J1431" i="4"/>
  <c r="J1430" i="4"/>
  <c r="J1429" i="4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I1382" i="4"/>
  <c r="H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I1365" i="4"/>
  <c r="H1365" i="4"/>
  <c r="J1364" i="4"/>
  <c r="J1363" i="4"/>
  <c r="J1362" i="4"/>
  <c r="J1361" i="4"/>
  <c r="J1360" i="4"/>
  <c r="J1359" i="4"/>
  <c r="I1358" i="4"/>
  <c r="H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I1345" i="4"/>
  <c r="H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I1319" i="4"/>
  <c r="H1319" i="4"/>
  <c r="J1318" i="4"/>
  <c r="J1317" i="4"/>
  <c r="J1316" i="4"/>
  <c r="I1315" i="4"/>
  <c r="H1315" i="4"/>
  <c r="J1314" i="4"/>
  <c r="J1315" i="4" s="1"/>
  <c r="I1313" i="4"/>
  <c r="H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I1224" i="4"/>
  <c r="H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I1208" i="4"/>
  <c r="H1208" i="4"/>
  <c r="J1207" i="4"/>
  <c r="J1206" i="4"/>
  <c r="J1205" i="4"/>
  <c r="J1204" i="4"/>
  <c r="J1203" i="4"/>
  <c r="J1202" i="4"/>
  <c r="J1201" i="4"/>
  <c r="J1200" i="4"/>
  <c r="I1199" i="4"/>
  <c r="H1199" i="4"/>
  <c r="J1198" i="4"/>
  <c r="I1197" i="4"/>
  <c r="H1197" i="4"/>
  <c r="J1196" i="4"/>
  <c r="J1195" i="4"/>
  <c r="J1194" i="4"/>
  <c r="I1193" i="4"/>
  <c r="H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I1137" i="4"/>
  <c r="H1137" i="4"/>
  <c r="J1136" i="4"/>
  <c r="J1135" i="4"/>
  <c r="J1134" i="4"/>
  <c r="J1133" i="4"/>
  <c r="J1132" i="4"/>
  <c r="I1131" i="4"/>
  <c r="H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I1117" i="4"/>
  <c r="H1117" i="4"/>
  <c r="J1116" i="4"/>
  <c r="J1115" i="4"/>
  <c r="J1114" i="4"/>
  <c r="J1113" i="4"/>
  <c r="J1112" i="4"/>
  <c r="J1111" i="4"/>
  <c r="J1110" i="4"/>
  <c r="J1109" i="4"/>
  <c r="I1108" i="4"/>
  <c r="H1108" i="4"/>
  <c r="J1107" i="4"/>
  <c r="J1106" i="4"/>
  <c r="J1105" i="4"/>
  <c r="J1104" i="4"/>
  <c r="J1103" i="4"/>
  <c r="J1102" i="4"/>
  <c r="J1101" i="4"/>
  <c r="J1100" i="4"/>
  <c r="I1099" i="4"/>
  <c r="H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I1086" i="4"/>
  <c r="H1086" i="4"/>
  <c r="J1085" i="4"/>
  <c r="J1086" i="4" s="1"/>
  <c r="I1084" i="4"/>
  <c r="H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I1032" i="4"/>
  <c r="H1032" i="4"/>
  <c r="J1031" i="4"/>
  <c r="J1030" i="4"/>
  <c r="J1029" i="4"/>
  <c r="J1028" i="4"/>
  <c r="J1027" i="4"/>
  <c r="J1026" i="4"/>
  <c r="J1025" i="4"/>
  <c r="I1024" i="4"/>
  <c r="H1024" i="4"/>
  <c r="J1023" i="4"/>
  <c r="J1024" i="4" s="1"/>
  <c r="I1022" i="4"/>
  <c r="H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I997" i="4"/>
  <c r="H997" i="4"/>
  <c r="J996" i="4"/>
  <c r="J995" i="4"/>
  <c r="I994" i="4"/>
  <c r="H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I967" i="4"/>
  <c r="H967" i="4"/>
  <c r="J966" i="4"/>
  <c r="J965" i="4"/>
  <c r="J964" i="4"/>
  <c r="J963" i="4"/>
  <c r="J962" i="4"/>
  <c r="J961" i="4"/>
  <c r="J960" i="4"/>
  <c r="J959" i="4"/>
  <c r="I958" i="4"/>
  <c r="H958" i="4"/>
  <c r="J957" i="4"/>
  <c r="J956" i="4"/>
  <c r="J955" i="4"/>
  <c r="J954" i="4"/>
  <c r="J953" i="4"/>
  <c r="J952" i="4"/>
  <c r="J951" i="4"/>
  <c r="J950" i="4"/>
  <c r="I949" i="4"/>
  <c r="H949" i="4"/>
  <c r="J948" i="4"/>
  <c r="J947" i="4"/>
  <c r="J946" i="4"/>
  <c r="J945" i="4"/>
  <c r="J944" i="4"/>
  <c r="J943" i="4"/>
  <c r="J942" i="4"/>
  <c r="J941" i="4"/>
  <c r="J940" i="4"/>
  <c r="I939" i="4"/>
  <c r="H939" i="4"/>
  <c r="J938" i="4"/>
  <c r="J939" i="4" s="1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0" i="4"/>
  <c r="J919" i="4"/>
  <c r="I918" i="4"/>
  <c r="H918" i="4"/>
  <c r="J917" i="4"/>
  <c r="J916" i="4"/>
  <c r="J915" i="4"/>
  <c r="J914" i="4"/>
  <c r="J913" i="4"/>
  <c r="J912" i="4"/>
  <c r="J911" i="4"/>
  <c r="J910" i="4"/>
  <c r="J909" i="4"/>
  <c r="I908" i="4"/>
  <c r="H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I892" i="4"/>
  <c r="H892" i="4"/>
  <c r="J891" i="4"/>
  <c r="J892" i="4" s="1"/>
  <c r="I890" i="4"/>
  <c r="H890" i="4"/>
  <c r="J889" i="4"/>
  <c r="J888" i="4"/>
  <c r="I887" i="4"/>
  <c r="H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I873" i="4"/>
  <c r="H873" i="4"/>
  <c r="J872" i="4"/>
  <c r="J871" i="4"/>
  <c r="J870" i="4"/>
  <c r="J869" i="4"/>
  <c r="J868" i="4"/>
  <c r="J867" i="4"/>
  <c r="J866" i="4"/>
  <c r="J865" i="4"/>
  <c r="J864" i="4"/>
  <c r="J863" i="4"/>
  <c r="I862" i="4"/>
  <c r="H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I808" i="4"/>
  <c r="H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I766" i="4"/>
  <c r="H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I744" i="4"/>
  <c r="H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I681" i="4"/>
  <c r="H681" i="4"/>
  <c r="J680" i="4"/>
  <c r="J679" i="4"/>
  <c r="J678" i="4"/>
  <c r="J677" i="4"/>
  <c r="J676" i="4"/>
  <c r="J675" i="4"/>
  <c r="J674" i="4"/>
  <c r="J673" i="4"/>
  <c r="I672" i="4"/>
  <c r="H672" i="4"/>
  <c r="J671" i="4"/>
  <c r="J670" i="4"/>
  <c r="J669" i="4"/>
  <c r="J668" i="4"/>
  <c r="J667" i="4"/>
  <c r="J666" i="4"/>
  <c r="J665" i="4"/>
  <c r="J664" i="4"/>
  <c r="J663" i="4"/>
  <c r="I662" i="4"/>
  <c r="H662" i="4"/>
  <c r="J661" i="4"/>
  <c r="J662" i="4" s="1"/>
  <c r="I660" i="4"/>
  <c r="H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I549" i="4"/>
  <c r="H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I535" i="4"/>
  <c r="H535" i="4"/>
  <c r="J534" i="4"/>
  <c r="J533" i="4"/>
  <c r="J532" i="4"/>
  <c r="J531" i="4"/>
  <c r="I529" i="4"/>
  <c r="H529" i="4"/>
  <c r="J528" i="4"/>
  <c r="J527" i="4"/>
  <c r="I526" i="4"/>
  <c r="H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I509" i="4"/>
  <c r="H509" i="4"/>
  <c r="J508" i="4"/>
  <c r="J507" i="4"/>
  <c r="J506" i="4"/>
  <c r="J505" i="4"/>
  <c r="J504" i="4"/>
  <c r="J503" i="4"/>
  <c r="J502" i="4"/>
  <c r="I501" i="4"/>
  <c r="H501" i="4"/>
  <c r="J500" i="4"/>
  <c r="J499" i="4"/>
  <c r="I498" i="4"/>
  <c r="H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I479" i="4"/>
  <c r="H479" i="4"/>
  <c r="J478" i="4"/>
  <c r="J477" i="4"/>
  <c r="J476" i="4"/>
  <c r="J475" i="4"/>
  <c r="I474" i="4"/>
  <c r="H474" i="4"/>
  <c r="J473" i="4"/>
  <c r="J472" i="4"/>
  <c r="J471" i="4"/>
  <c r="J470" i="4"/>
  <c r="J469" i="4"/>
  <c r="J468" i="4"/>
  <c r="J467" i="4"/>
  <c r="J466" i="4"/>
  <c r="J465" i="4"/>
  <c r="J464" i="4"/>
  <c r="J463" i="4"/>
  <c r="I462" i="4"/>
  <c r="H462" i="4"/>
  <c r="J461" i="4"/>
  <c r="J460" i="4"/>
  <c r="J459" i="4"/>
  <c r="J458" i="4"/>
  <c r="J457" i="4"/>
  <c r="J456" i="4"/>
  <c r="J455" i="4"/>
  <c r="J454" i="4"/>
  <c r="J453" i="4"/>
  <c r="I452" i="4"/>
  <c r="H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I432" i="4"/>
  <c r="H432" i="4"/>
  <c r="J431" i="4"/>
  <c r="J430" i="4"/>
  <c r="J429" i="4"/>
  <c r="J428" i="4"/>
  <c r="J427" i="4"/>
  <c r="I426" i="4"/>
  <c r="H426" i="4"/>
  <c r="J425" i="4"/>
  <c r="J426" i="4" s="1"/>
  <c r="I424" i="4"/>
  <c r="H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I356" i="4"/>
  <c r="H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I338" i="4"/>
  <c r="H338" i="4"/>
  <c r="J337" i="4"/>
  <c r="J336" i="4"/>
  <c r="J335" i="4"/>
  <c r="J334" i="4"/>
  <c r="J333" i="4"/>
  <c r="J332" i="4"/>
  <c r="J331" i="4"/>
  <c r="J330" i="4"/>
  <c r="J329" i="4"/>
  <c r="J328" i="4"/>
  <c r="J327" i="4"/>
  <c r="I326" i="4"/>
  <c r="H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I301" i="4"/>
  <c r="H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I255" i="4"/>
  <c r="H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I158" i="4"/>
  <c r="H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I138" i="4"/>
  <c r="H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I112" i="4"/>
  <c r="H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I81" i="4"/>
  <c r="H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I52" i="4"/>
  <c r="H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2" i="4"/>
  <c r="H12" i="4"/>
  <c r="J11" i="4"/>
  <c r="J10" i="4"/>
  <c r="J9" i="4"/>
  <c r="J8" i="4"/>
  <c r="J7" i="4"/>
  <c r="I1728" i="4" l="1"/>
  <c r="H1728" i="4"/>
  <c r="J529" i="4"/>
  <c r="J921" i="4"/>
  <c r="J501" i="4"/>
  <c r="J1619" i="4"/>
  <c r="J1197" i="4"/>
  <c r="J1626" i="4"/>
  <c r="J1571" i="4"/>
  <c r="J1224" i="4"/>
  <c r="J997" i="4"/>
  <c r="J1137" i="4"/>
  <c r="J1208" i="4"/>
  <c r="J862" i="4"/>
  <c r="J887" i="4"/>
  <c r="J1032" i="4"/>
  <c r="J1319" i="4"/>
  <c r="J81" i="4"/>
  <c r="J535" i="4"/>
  <c r="J509" i="4"/>
  <c r="J890" i="4"/>
  <c r="J1199" i="4"/>
  <c r="J1726" i="4"/>
  <c r="J1108" i="4"/>
  <c r="I530" i="4"/>
  <c r="J908" i="4"/>
  <c r="J967" i="4"/>
  <c r="J1603" i="4"/>
  <c r="J301" i="4"/>
  <c r="J462" i="4"/>
  <c r="J424" i="4"/>
  <c r="J681" i="4"/>
  <c r="J918" i="4"/>
  <c r="J1193" i="4"/>
  <c r="J1345" i="4"/>
  <c r="J1442" i="4"/>
  <c r="J338" i="4"/>
  <c r="J452" i="4"/>
  <c r="J1131" i="4"/>
  <c r="J326" i="4"/>
  <c r="J498" i="4"/>
  <c r="J549" i="4"/>
  <c r="J808" i="4"/>
  <c r="J937" i="4"/>
  <c r="J949" i="4"/>
  <c r="J1022" i="4"/>
  <c r="J1117" i="4"/>
  <c r="J1365" i="4"/>
  <c r="J1470" i="4"/>
  <c r="H530" i="4"/>
  <c r="J1099" i="4"/>
  <c r="J1084" i="4"/>
  <c r="J1686" i="4"/>
  <c r="J138" i="4"/>
  <c r="J158" i="4"/>
  <c r="J474" i="4"/>
  <c r="J479" i="4"/>
  <c r="J660" i="4"/>
  <c r="J744" i="4"/>
  <c r="J766" i="4"/>
  <c r="J1382" i="4"/>
  <c r="J873" i="4"/>
  <c r="J958" i="4"/>
  <c r="J1313" i="4"/>
  <c r="J1558" i="4"/>
  <c r="J526" i="4"/>
  <c r="J672" i="4"/>
  <c r="J112" i="4"/>
  <c r="J52" i="4"/>
  <c r="J255" i="4"/>
  <c r="J432" i="4"/>
  <c r="J994" i="4"/>
  <c r="J1358" i="4"/>
  <c r="J1433" i="4"/>
  <c r="J1609" i="4"/>
  <c r="J1695" i="4"/>
  <c r="J356" i="4"/>
  <c r="J12" i="4"/>
  <c r="I1646" i="1"/>
  <c r="J1646" i="1"/>
  <c r="J1728" i="4" l="1"/>
  <c r="J530" i="4"/>
  <c r="I1527" i="1"/>
  <c r="H241" i="1" l="1"/>
  <c r="H48" i="1"/>
  <c r="H74" i="1"/>
  <c r="H104" i="1"/>
  <c r="H129" i="1"/>
  <c r="H148" i="1"/>
  <c r="H284" i="1"/>
  <c r="H307" i="1"/>
  <c r="H319" i="1"/>
  <c r="H336" i="1"/>
  <c r="H396" i="1"/>
  <c r="H404" i="1"/>
  <c r="H424" i="1"/>
  <c r="H433" i="1"/>
  <c r="H470" i="1"/>
  <c r="H480" i="1"/>
  <c r="H497" i="1"/>
  <c r="H500" i="1"/>
  <c r="H505" i="1"/>
  <c r="H646" i="1"/>
  <c r="H708" i="1"/>
  <c r="H726" i="1"/>
  <c r="H815" i="1"/>
  <c r="H825" i="1"/>
  <c r="H838" i="1"/>
  <c r="H870" i="1"/>
  <c r="H873" i="1"/>
  <c r="H887" i="1"/>
  <c r="I899" i="1"/>
  <c r="J899" i="1"/>
  <c r="H899" i="1"/>
  <c r="H908" i="1"/>
  <c r="H941" i="1"/>
  <c r="H944" i="1"/>
  <c r="H967" i="1"/>
  <c r="I977" i="1"/>
  <c r="J977" i="1"/>
  <c r="H977" i="1"/>
  <c r="I1028" i="1"/>
  <c r="J1028" i="1"/>
  <c r="H1028" i="1"/>
  <c r="H1059" i="1"/>
  <c r="H1072" i="1"/>
  <c r="H1078" i="1"/>
  <c r="H1132" i="1"/>
  <c r="H1136" i="1"/>
  <c r="H1138" i="1"/>
  <c r="H1146" i="1"/>
  <c r="H1247" i="1"/>
  <c r="H1253" i="1"/>
  <c r="H1277" i="1"/>
  <c r="H1298" i="1"/>
  <c r="H1313" i="1"/>
  <c r="H1362" i="1"/>
  <c r="H1371" i="1"/>
  <c r="H1398" i="1"/>
  <c r="H1495" i="1"/>
  <c r="H1527" i="1"/>
  <c r="H1644" i="1" l="1"/>
  <c r="I1644" i="1"/>
  <c r="J1644" i="1"/>
  <c r="H1603" i="1"/>
  <c r="I1603" i="1"/>
  <c r="J1603" i="1"/>
  <c r="H1549" i="1"/>
  <c r="I1543" i="1"/>
  <c r="J1543" i="1"/>
  <c r="H1543" i="1"/>
  <c r="I1533" i="1"/>
  <c r="J1533" i="1"/>
  <c r="H1533" i="1"/>
  <c r="I1535" i="1"/>
  <c r="J1535" i="1"/>
  <c r="H1535" i="1"/>
  <c r="I1529" i="1"/>
  <c r="J1529" i="1"/>
  <c r="H1529" i="1"/>
  <c r="J1527" i="1"/>
  <c r="I1400" i="1"/>
  <c r="J1400" i="1"/>
  <c r="H1400" i="1"/>
  <c r="I1398" i="1"/>
  <c r="J1398" i="1"/>
  <c r="I1495" i="1"/>
  <c r="J1495" i="1"/>
  <c r="I1371" i="1"/>
  <c r="J1371" i="1"/>
  <c r="I1362" i="1"/>
  <c r="J1362" i="1"/>
  <c r="I1313" i="1"/>
  <c r="J1313" i="1"/>
  <c r="J1298" i="1"/>
  <c r="I1298" i="1"/>
  <c r="I1291" i="1"/>
  <c r="J1291" i="1"/>
  <c r="H1291" i="1"/>
  <c r="I1253" i="1"/>
  <c r="J1253" i="1"/>
  <c r="I1277" i="1"/>
  <c r="J1277" i="1"/>
  <c r="I1249" i="1"/>
  <c r="J1249" i="1"/>
  <c r="H1249" i="1"/>
  <c r="I1247" i="1"/>
  <c r="J1247" i="1"/>
  <c r="I1138" i="1" l="1"/>
  <c r="J1138" i="1"/>
  <c r="I1146" i="1"/>
  <c r="J1146" i="1"/>
  <c r="I1163" i="1"/>
  <c r="J1163" i="1"/>
  <c r="H1163" i="1"/>
  <c r="I1136" i="1"/>
  <c r="J1136" i="1"/>
  <c r="I1132" i="1"/>
  <c r="J1132" i="1"/>
  <c r="I1078" i="1"/>
  <c r="J1078" i="1"/>
  <c r="I1059" i="1"/>
  <c r="J1059" i="1"/>
  <c r="I1072" i="1"/>
  <c r="J1072" i="1"/>
  <c r="I1051" i="1"/>
  <c r="J1051" i="1"/>
  <c r="H1051" i="1"/>
  <c r="I1030" i="1"/>
  <c r="J1030" i="1"/>
  <c r="H1030" i="1"/>
  <c r="I969" i="1"/>
  <c r="J969" i="1"/>
  <c r="H969" i="1"/>
  <c r="J967" i="1"/>
  <c r="I967" i="1"/>
  <c r="I944" i="1"/>
  <c r="J944" i="1"/>
  <c r="I941" i="1"/>
  <c r="I915" i="1"/>
  <c r="H915" i="1"/>
  <c r="J889" i="1"/>
  <c r="I889" i="1"/>
  <c r="H889" i="1"/>
  <c r="J887" i="1"/>
  <c r="I887" i="1"/>
  <c r="J873" i="1"/>
  <c r="I873" i="1"/>
  <c r="J870" i="1"/>
  <c r="I870" i="1"/>
  <c r="J860" i="1"/>
  <c r="I860" i="1"/>
  <c r="H860" i="1"/>
  <c r="J843" i="1"/>
  <c r="I843" i="1"/>
  <c r="H843" i="1"/>
  <c r="J841" i="1"/>
  <c r="I841" i="1"/>
  <c r="H841" i="1"/>
  <c r="J838" i="1"/>
  <c r="I838" i="1"/>
  <c r="J825" i="1"/>
  <c r="I825" i="1"/>
  <c r="J815" i="1"/>
  <c r="I815" i="1"/>
  <c r="J765" i="1"/>
  <c r="I765" i="1"/>
  <c r="H765" i="1"/>
  <c r="J726" i="1"/>
  <c r="I726" i="1"/>
  <c r="J708" i="1"/>
  <c r="I708" i="1"/>
  <c r="J646" i="1"/>
  <c r="I646" i="1"/>
  <c r="J637" i="1"/>
  <c r="I637" i="1"/>
  <c r="H637" i="1"/>
  <c r="J627" i="1"/>
  <c r="I627" i="1"/>
  <c r="H627" i="1"/>
  <c r="J625" i="1"/>
  <c r="I625" i="1"/>
  <c r="H625" i="1"/>
  <c r="J519" i="1"/>
  <c r="I519" i="1"/>
  <c r="H519" i="1"/>
  <c r="J505" i="1"/>
  <c r="I505" i="1"/>
  <c r="J500" i="1"/>
  <c r="I500" i="1"/>
  <c r="J497" i="1"/>
  <c r="I497" i="1"/>
  <c r="J480" i="1"/>
  <c r="I480" i="1"/>
  <c r="J473" i="1"/>
  <c r="I473" i="1"/>
  <c r="H473" i="1"/>
  <c r="J470" i="1"/>
  <c r="I470" i="1"/>
  <c r="J451" i="1"/>
  <c r="I451" i="1"/>
  <c r="H451" i="1"/>
  <c r="J446" i="1"/>
  <c r="I446" i="1"/>
  <c r="H446" i="1"/>
  <c r="J433" i="1"/>
  <c r="I433" i="1"/>
  <c r="J424" i="1"/>
  <c r="I424" i="1"/>
  <c r="J404" i="1"/>
  <c r="I404" i="1"/>
  <c r="J398" i="1"/>
  <c r="I398" i="1"/>
  <c r="H398" i="1"/>
  <c r="J396" i="1"/>
  <c r="I396" i="1"/>
  <c r="J336" i="1"/>
  <c r="I336" i="1"/>
  <c r="J319" i="1"/>
  <c r="I319" i="1"/>
  <c r="J307" i="1"/>
  <c r="I307" i="1"/>
  <c r="J284" i="1"/>
  <c r="I284" i="1"/>
  <c r="J241" i="1"/>
  <c r="I241" i="1"/>
  <c r="J148" i="1"/>
  <c r="I148" i="1"/>
  <c r="J129" i="1"/>
  <c r="I129" i="1"/>
  <c r="J104" i="1"/>
  <c r="I104" i="1"/>
  <c r="J74" i="1"/>
  <c r="I74" i="1"/>
  <c r="J48" i="1"/>
  <c r="I48" i="1"/>
  <c r="J11" i="1"/>
  <c r="I11" i="1"/>
  <c r="H11" i="1"/>
</calcChain>
</file>

<file path=xl/sharedStrings.xml><?xml version="1.0" encoding="utf-8"?>
<sst xmlns="http://schemas.openxmlformats.org/spreadsheetml/2006/main" count="19519" uniqueCount="2076">
  <si>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</si>
  <si>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</si>
  <si>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</si>
  <si>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</si>
  <si>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ГРС Всеволожская</t>
  </si>
  <si>
    <t>ГРС Кузьмолово</t>
  </si>
  <si>
    <t>ГРС Сертолово</t>
  </si>
  <si>
    <t xml:space="preserve">ГРС Выборг </t>
  </si>
  <si>
    <t>ГРС Зеленогорск (Рощино)</t>
  </si>
  <si>
    <t>ГРС Коробицино</t>
  </si>
  <si>
    <t>ГРС Первомайское</t>
  </si>
  <si>
    <t>ГРС Гатчина</t>
  </si>
  <si>
    <t>ГРС Федоровское(гатчина)</t>
  </si>
  <si>
    <t>ГРС Копорье</t>
  </si>
  <si>
    <t>ГРС Красное Село (область)</t>
  </si>
  <si>
    <t>ГРС Лебяжье</t>
  </si>
  <si>
    <t>ГРС Новоселье</t>
  </si>
  <si>
    <t>ГРС Волосово</t>
  </si>
  <si>
    <t>ГРС Ленинский Путь</t>
  </si>
  <si>
    <t>ГРС Озертицы</t>
  </si>
  <si>
    <t>ГРС Ополье</t>
  </si>
  <si>
    <t>ГРС Сельцо</t>
  </si>
  <si>
    <t>ГРС Суйда (Луга)</t>
  </si>
  <si>
    <t>ГРС Радуга</t>
  </si>
  <si>
    <t>ГРС Фосфорит(Ивангород)</t>
  </si>
  <si>
    <t>ГРС Бережки</t>
  </si>
  <si>
    <t>ГРС Ефимовская</t>
  </si>
  <si>
    <t>ГРС Михеево</t>
  </si>
  <si>
    <t>ГРС Лодейное поле</t>
  </si>
  <si>
    <t>ГРС Подпорожье</t>
  </si>
  <si>
    <t>ВСЕГО ПО ЛЕНИНГРАДСКОЙ ОБЛАСТИ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</si>
  <si>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</si>
  <si>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</si>
  <si>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</si>
  <si>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</si>
  <si>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</si>
  <si>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</si>
  <si>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Северная (область) Итог</t>
  </si>
  <si>
    <t>Северо-Западная ГРС</t>
  </si>
  <si>
    <t>Северо-Западная ГРС Итог</t>
  </si>
  <si>
    <t>Волхов-1 (город) Итог</t>
  </si>
  <si>
    <t>Дальняя Поляна Итог</t>
  </si>
  <si>
    <t>Мга Итог</t>
  </si>
  <si>
    <t>Никольское Итог</t>
  </si>
  <si>
    <t>Овино Итог</t>
  </si>
  <si>
    <t>Петрокрепость Итог</t>
  </si>
  <si>
    <t>Рябово Итог</t>
  </si>
  <si>
    <t>Синявино Итог</t>
  </si>
  <si>
    <t>Сясьстрой Итог</t>
  </si>
  <si>
    <t>Тельмана Итог</t>
  </si>
  <si>
    <t>Трубников Бор Итог</t>
  </si>
  <si>
    <t xml:space="preserve">            Приложение 2                  к приказу ФАС России от 07.04.2014 №231/14</t>
  </si>
  <si>
    <t>ГРС Восточная (область)</t>
  </si>
  <si>
    <t>ГРС Романовка</t>
  </si>
  <si>
    <t>ГРС Романовка Итог</t>
  </si>
  <si>
    <t>ГРС Свердлово</t>
  </si>
  <si>
    <t>ГРС Северная (область)</t>
  </si>
  <si>
    <t>ГРС Заря и Смена</t>
  </si>
  <si>
    <t>ГРС Ударник</t>
  </si>
  <si>
    <t>ГРС Цвелодубово</t>
  </si>
  <si>
    <t>ГРС Лаголово (Гатчина)</t>
  </si>
  <si>
    <t>ГРС Лаголово (п/ф)</t>
  </si>
  <si>
    <t>ГРС Ломоносов(область)</t>
  </si>
  <si>
    <t>ГРС Сланцы</t>
  </si>
  <si>
    <t>ГРС Сосновый Бор</t>
  </si>
  <si>
    <t>ГРС Бокситогорск (город)</t>
  </si>
  <si>
    <t>ГРС Пикалево (город)</t>
  </si>
  <si>
    <t>ГРС Тихвин (город)</t>
  </si>
  <si>
    <t>ГРС Войскорово</t>
  </si>
  <si>
    <t>ГРС Волхов-2</t>
  </si>
  <si>
    <t>ГРС Кириши (город)</t>
  </si>
  <si>
    <t>ГРС Кировск</t>
  </si>
  <si>
    <t>ГРС Любань</t>
  </si>
  <si>
    <t>ГРС Мга</t>
  </si>
  <si>
    <t>ГРС Никольское</t>
  </si>
  <si>
    <t>ГРС Овино</t>
  </si>
  <si>
    <t>ГРС Отрадное</t>
  </si>
  <si>
    <t>ГРС Петрокрепость</t>
  </si>
  <si>
    <t>ГРС Рябово</t>
  </si>
  <si>
    <t>ГРС Сясьстрой</t>
  </si>
  <si>
    <t>ГРС Тельмана</t>
  </si>
  <si>
    <t xml:space="preserve">ГРС Тосно </t>
  </si>
  <si>
    <t>ГРС Трубников Бор</t>
  </si>
  <si>
    <t>ГРС Федоровское(с/х)</t>
  </si>
  <si>
    <t>Население по Ленинградской области</t>
  </si>
  <si>
    <t>ГРС Дальняя Поляна</t>
  </si>
  <si>
    <t>Русский дизель Итог</t>
  </si>
  <si>
    <t>Коробицино Итог</t>
  </si>
  <si>
    <t>Ленинский Путь Итог</t>
  </si>
  <si>
    <t>Ломоносов(область) Итог</t>
  </si>
  <si>
    <t>Сосновый Бор Итог</t>
  </si>
  <si>
    <t>Суйда (Луга) Итог</t>
  </si>
  <si>
    <t>Шоссейная (Нагорное) Итог</t>
  </si>
  <si>
    <t>Бокситогорск (город) Итог</t>
  </si>
  <si>
    <t>Лодейное поле Итог</t>
  </si>
  <si>
    <t>Пикалево (город) Итог</t>
  </si>
  <si>
    <t>Подпорожье Итог</t>
  </si>
  <si>
    <t>ГРС Сосново</t>
  </si>
  <si>
    <t>ГРС Петродворцовая</t>
  </si>
  <si>
    <t>ГРС Труд</t>
  </si>
  <si>
    <t>Выборгская целлюлоза Итог</t>
  </si>
  <si>
    <t>Гатчина Итог</t>
  </si>
  <si>
    <t>Лаголово (п/ф) Итог</t>
  </si>
  <si>
    <t>Радуга Итог</t>
  </si>
  <si>
    <t>Сельцо Итог</t>
  </si>
  <si>
    <t>Сланцы Итог</t>
  </si>
  <si>
    <t>Сланцы Цемент Итог</t>
  </si>
  <si>
    <t>Труд Итог</t>
  </si>
  <si>
    <t>Ефимовская Итог</t>
  </si>
  <si>
    <t>Михеево Итог</t>
  </si>
  <si>
    <t>Бережки Итог</t>
  </si>
  <si>
    <t>Потанино Итог</t>
  </si>
  <si>
    <t>ГРС Сланцы Цемент</t>
  </si>
  <si>
    <t>ГРС Мыслино</t>
  </si>
  <si>
    <t>ГРС Потанино</t>
  </si>
  <si>
    <t>Федоровское(с/х) Итог</t>
  </si>
  <si>
    <t>Волхов-2 Итог</t>
  </si>
  <si>
    <t>ГРС Тосно  Итог</t>
  </si>
  <si>
    <t>Выборгская целлюлоза</t>
  </si>
  <si>
    <t>Новоселье Итог</t>
  </si>
  <si>
    <t>Войскорово Итог</t>
  </si>
  <si>
    <t>Мыслино Итог</t>
  </si>
  <si>
    <t>ГРС Выборг</t>
  </si>
  <si>
    <t>Светогорск  Итог</t>
  </si>
  <si>
    <t>Дюжев Андрей Андреевич</t>
  </si>
  <si>
    <t>ЗАО "Агрофирма "Выборжец" р-н Всеволожский, дер. Колтуши, Вблизи дер. Старая, котельная 1</t>
  </si>
  <si>
    <t>ЗАО "Агрофирма "Выборжец" р-н Всеволожский, дер. Колтуши, Вблизи дер. Старая, котельная 2</t>
  </si>
  <si>
    <t>ООО "Комбинат питания "КОНКОРД"</t>
  </si>
  <si>
    <t>Восточная (область) Итог</t>
  </si>
  <si>
    <t>Всеволожское потребительское общество</t>
  </si>
  <si>
    <t>ЗАО "Строительная компания "МИШЕЛЬ"</t>
  </si>
  <si>
    <t>ИП Астровский Олег Николаевич р-н Всеволожский, дер. Бор, Березовая аллея ул., д. 8, Лит. А</t>
  </si>
  <si>
    <t>ИП Астровский Олег Николаевич р-н Всеволожский, дер. Разметелево д.4, лит.А</t>
  </si>
  <si>
    <t>МРО Колтушская евангелическо-лютеранская община</t>
  </si>
  <si>
    <t>МУП "Разметелево"дер. Разметелево,   котельная №1</t>
  </si>
  <si>
    <t>МУП "Разметелево" дер. Хапо-Ое,   котельная №5</t>
  </si>
  <si>
    <t>ОАО "ЖилКомЭнерго" п. Воейково,   котельная №7</t>
  </si>
  <si>
    <t>ОАО "ЖилКомЭнерго" Всеволожский, дер. Старая,   котельная №8</t>
  </si>
  <si>
    <t>ООО "Балтстрой"</t>
  </si>
  <si>
    <t>ООО "Горизонт"</t>
  </si>
  <si>
    <t>ООО "Горка"</t>
  </si>
  <si>
    <t>ООО "ДорМикс"</t>
  </si>
  <si>
    <t>ООО "Заневский терминал"</t>
  </si>
  <si>
    <t>ООО "Коттедж-Сервис-П6"</t>
  </si>
  <si>
    <t>ООО "Логистический Парк "Янино"</t>
  </si>
  <si>
    <t>ООО "Нева-Найл"</t>
  </si>
  <si>
    <t>ООО "НЕРУД"</t>
  </si>
  <si>
    <t>ООО "НИКОМИКС"</t>
  </si>
  <si>
    <t>ООО "ОПТЕН-КАБЕЛЬ"</t>
  </si>
  <si>
    <t>ООО "ПАРАДИЗ"</t>
  </si>
  <si>
    <t>ООО "Престиж"</t>
  </si>
  <si>
    <t>ООО "Приморское"</t>
  </si>
  <si>
    <t>ООО "С-Клад"</t>
  </si>
  <si>
    <t>ООО "Стройкомплект - СПб"</t>
  </si>
  <si>
    <t>ООО "Строительно-монтажное эксплуатационное управление "Заневка" дер. Янино-1, Кольцевая ул., д.1 А</t>
  </si>
  <si>
    <t>ООО "Строительно-монтажное эксплуатационное управление "Заневка" дер. Янино-1,   котельная № 40</t>
  </si>
  <si>
    <t>ООО "Теплодом"</t>
  </si>
  <si>
    <t>ООО "Торговый Дом "Менахем"</t>
  </si>
  <si>
    <t>ООО "Юбилей"</t>
  </si>
  <si>
    <t>ООО "ЮИТ Сервис"</t>
  </si>
  <si>
    <t>Производственный кооператив "Рейсмус"</t>
  </si>
  <si>
    <t>РО, учреждение профессионального религиозного образования "Теологический Институт Евангелическо- лютеранской Церкви Ингрии на территории России"</t>
  </si>
  <si>
    <t>ФГБУ  науки Институт земного магнетизма, ионосферы и распространения радиоволн им. Н.В.Пушкова Российской академии наук  п. Воейково, Воейковское шоссе д.11</t>
  </si>
  <si>
    <t>ФГБУ науки Институт физиологии им. И.П.Павлова Российской академии наук</t>
  </si>
  <si>
    <t>Хачатрян Наира Сережаевна</t>
  </si>
  <si>
    <t>Всеволожская Итог</t>
  </si>
  <si>
    <t>АМО "Юкковское сельское поселение" Всеволожского мун.р-на Лен.обл.</t>
  </si>
  <si>
    <t>ГБУЗ Лен.обл. "Токсовская районная больница"</t>
  </si>
  <si>
    <t>ГКСОУ Лен.обл. для обучающихся, воспитанников с ограниченными возможностями здоровья "Юкковская специальная (коррекционная) общеобразовательная школа-</t>
  </si>
  <si>
    <t>Глава крестьянского (фермерского) хозяйства Локтионов Виктор Леонидович</t>
  </si>
  <si>
    <t>ИП Смирнов Игорь Юрьевич</t>
  </si>
  <si>
    <t>Ковальчук Лариса Константиновна</t>
  </si>
  <si>
    <t>МУП "Бугровские тепловые сети"</t>
  </si>
  <si>
    <t>ООО "Вертикаль"</t>
  </si>
  <si>
    <t>ООО "Дизайн - Карго"</t>
  </si>
  <si>
    <t>ООО "Конноспортивный клуб "Дерби"</t>
  </si>
  <si>
    <t>ООО "ЛОНГ"</t>
  </si>
  <si>
    <t>ООО "Перспектива"</t>
  </si>
  <si>
    <t>ООО "Племенной завод  "Бугры" .пос. Бугровское, дер. Порошкино, Молочный комплекс</t>
  </si>
  <si>
    <t>ООО "Племенной завод  "Бугры" дер. Порошкино, Молочный комплекс (санпропускник)</t>
  </si>
  <si>
    <t>ООО "Санкт-Петербургское геолого-строительное предприятие"</t>
  </si>
  <si>
    <t>ООО "Строительно-монтажное трамвайно-троллейбусное управление"</t>
  </si>
  <si>
    <t>ООО "Управляющая компания "Кремль" Д.У. Закрытого паевого инвестиционного фонда недвижимости "Перспектива-Девелопмент"</t>
  </si>
  <si>
    <t>ООО "ЮККИ" дер. Юкки, Школьная ул., д.7, лит.А, корпус 2</t>
  </si>
  <si>
    <t>ПМРО Приход храма Рождества Иоанна Предтечи д. Юкки Выборгской Епархии Русской  Православной Церкви (Московский Патриархат)</t>
  </si>
  <si>
    <t>Потребительский кооператив по улучшению жилищных условий и культурно-оздоровительного досуга граждан "У озера"</t>
  </si>
  <si>
    <t>ТСЖ "Горки"</t>
  </si>
  <si>
    <t>ТСЖ "Русская деревня"</t>
  </si>
  <si>
    <t>ТСЖ "ХОНКА ФЭМИЛИ КЛАБ" дер. Юкки, ул. Прибрежная, уч. №1</t>
  </si>
  <si>
    <t>ТСЖ "ХОНКА ФЭМИЛИ КЛАБ" дер. Юкки, Прибрежная ул., уч. № 1, лит.А</t>
  </si>
  <si>
    <t>УФПС г. Санкт-Петербурга и Лен.обл. - филиал ФГУП "Почта России"</t>
  </si>
  <si>
    <t>Красная Зорька Итог</t>
  </si>
  <si>
    <t>АО "Газпром теплоэнерго" пос-к Токсово, Дорожников ул.,   37/1</t>
  </si>
  <si>
    <t>АО "Газпром теплоэнерго" пос-к Токсово, Буланова ул., 18/1</t>
  </si>
  <si>
    <t>АО "Санкт-Петербургский "ИЗОТОП"</t>
  </si>
  <si>
    <t>ЗАО "ГРАНИТ"</t>
  </si>
  <si>
    <t>ЗАО "МегаМейд"</t>
  </si>
  <si>
    <t>ЗАО "Научно-производственное объединение "ДОМ ФАРМАЦИИ"</t>
  </si>
  <si>
    <t>ЗАО "Северная звезда"</t>
  </si>
  <si>
    <t>ЗАО "Спортивный клуб по зимним видам спорта "Кавголово"</t>
  </si>
  <si>
    <t>ЗАО Агентство Развития Территорий "Неоград" пос-к Кузьмоловский,   (северо-восточная часть г.п. Кузьмоловский)</t>
  </si>
  <si>
    <t>ЗАО Агентство Развития Территорий "Неоград"</t>
  </si>
  <si>
    <t>ИП Ерофеев Евгений Михайлович</t>
  </si>
  <si>
    <t>ИП Захарова Надежда Владимировна</t>
  </si>
  <si>
    <t>ИП Мартыщенко Анна Григорьевна</t>
  </si>
  <si>
    <t>ИП Морозов Алексей Александрович</t>
  </si>
  <si>
    <t>ОАО "Ремонтно-эксплуатационное управление" пос-к Токсово, в/г №4, СКА, котельная №б/н (БМК)</t>
  </si>
  <si>
    <t>ОАО "Ремонтно-эксплуатационное управление" пос-к Токсово, в/г №8, ВИФК, котельная №б/н (БМК)</t>
  </si>
  <si>
    <t>ООО "Аква Норд-Вест" пос-к Кузьмоловский,   территория завода ГИПХ</t>
  </si>
  <si>
    <t>ООО "Аква Норд-Вест" гор.пос-к Кузьмоловский, р-н ПДРСУ-1</t>
  </si>
  <si>
    <t>ООО "Аллер Петфуд"</t>
  </si>
  <si>
    <t>ООО "ЕКА групп"</t>
  </si>
  <si>
    <t>ООО "Котов Плюс"</t>
  </si>
  <si>
    <t>ООО "Теком"</t>
  </si>
  <si>
    <t>ООО "Фирма "ОЗОН"</t>
  </si>
  <si>
    <t>ПМРО Приход собора святого Архистратига Божия Михаила п. Токсово Выборгской Епархии Русской Православной Церкви (Московский Патриархат)</t>
  </si>
  <si>
    <t>Токсовское потребительское общество пос-к Токсово, Привокзальная ул., д.2</t>
  </si>
  <si>
    <t>Токсовское потребительское общество .пос-к Токсово, ул. Советов, д. 58</t>
  </si>
  <si>
    <t>ФГБОУ высшего профессионального образования "Национальный государственный Университет физической культуры, спорта и здоровья имени  П.Ф. Лесгафта, Сан</t>
  </si>
  <si>
    <t>ФГБОУ высшего профессионального образования "Национальный минерально-сырьевой университет "Горный"</t>
  </si>
  <si>
    <t>ФГУП "Научно- исследовательский институт гигиены, профпаталогии и экологии человека" Федерального медико-биологического агенства</t>
  </si>
  <si>
    <t>Кузьмолово Итог</t>
  </si>
  <si>
    <t>ГБУ Лен.обл. "Центр досуговых, оздоровительных и учебных программ "Молодежный"</t>
  </si>
  <si>
    <t>ЗАО "Морозовский энергетический комплекс"</t>
  </si>
  <si>
    <t>ЗАО "Севзаппромэнерго"</t>
  </si>
  <si>
    <t>ИП Ефимова Людмила Сергеевна</t>
  </si>
  <si>
    <t>ИП Скороходова Людмила Николаевна</t>
  </si>
  <si>
    <t>ОАО "Промышленно-коммерческая фирма "ХОРС"</t>
  </si>
  <si>
    <t>ООО "ВОДОКАНАЛ"</t>
  </si>
  <si>
    <t>ООО "Завод Невский  Ламинат"</t>
  </si>
  <si>
    <t>ООО "Инвестиционно - финансовая компания "Петрохлеб"</t>
  </si>
  <si>
    <t>ООО "Комета"</t>
  </si>
  <si>
    <t>ООО "Металлист"</t>
  </si>
  <si>
    <t>ООО "Мираж"</t>
  </si>
  <si>
    <t>ООО "Оникс"</t>
  </si>
  <si>
    <t>ООО "Петергоф 1"</t>
  </si>
  <si>
    <t>ООО "Региональный вычислительный центр"</t>
  </si>
  <si>
    <t>ООО "Терем"</t>
  </si>
  <si>
    <t>ООО "Феникс"</t>
  </si>
  <si>
    <t>ООО "Флагман" пос-к имени Морозова, Хесина ул., д. 13/1</t>
  </si>
  <si>
    <t>ООО "Флагман" пос-к имени Морозова, квартал "Станция Петрокрепость"</t>
  </si>
  <si>
    <t>ООО "Флагман" пос-к имени Морозова, Скворцова ул.,  д. 13</t>
  </si>
  <si>
    <t>ООО "Флагман" пос-к имени Морозова, Первомайская ул., напротив школы</t>
  </si>
  <si>
    <t>ООО "Церера"</t>
  </si>
  <si>
    <t>ПМРО Приход храма святых апостолов Петра и Павла г.п. имени Морозова Выборгской Епархии Русской Православной Церкви (Московский Патриархат)</t>
  </si>
  <si>
    <t>ФГУП "Завод имени Морозова"</t>
  </si>
  <si>
    <t>Невская Дубровка Итог</t>
  </si>
  <si>
    <t>ЗАО "ЭН В ЭФ"</t>
  </si>
  <si>
    <t>ИП Кириченко Лариса Владимировна</t>
  </si>
  <si>
    <t>МП "Агалатово-сервис" дер. Агалатово,   котельная №62</t>
  </si>
  <si>
    <t>МП "Агалатово-сервис" дер. Вартемяги, Смольнинская ул., участок 6</t>
  </si>
  <si>
    <t>МП "Агалатово-сервис" дер. Агалатово,   жилгородок</t>
  </si>
  <si>
    <t>МП "Агалатово-сервис"  дер. Вартемяги, Токсовское шоссе,  участок 2</t>
  </si>
  <si>
    <t>МП "Северное ремонтно-эксплуатационное предприятие" Юкковского сельского поселения Всеволожского мун.р-на Лен.обл.</t>
  </si>
  <si>
    <t>Неманов Игорь Федорович</t>
  </si>
  <si>
    <t>ОАО "Газета "Вести"</t>
  </si>
  <si>
    <t>ОАО "Ремонтно-эксплуатационное управление"</t>
  </si>
  <si>
    <t>ООО "ГТМ-теплосервис"</t>
  </si>
  <si>
    <t>ООО "Доктор"</t>
  </si>
  <si>
    <t>ООО "Строительно-торговая база Агалатово"</t>
  </si>
  <si>
    <t>ООО "ЭЛС"</t>
  </si>
  <si>
    <t>РО "Иоанновский ставропигиальный женский монастырь г. Санкт-Петербурга Русской Православной Церкви (Московский Патриархат)"</t>
  </si>
  <si>
    <t>Сельскохозяйственный производственный кооператив  "Пригородный"</t>
  </si>
  <si>
    <t>Таллада Надежда Владимировна</t>
  </si>
  <si>
    <t>АМО "Щегловское сельское поселение" Всеволожского мун.р-на Лен.обл.</t>
  </si>
  <si>
    <t>АО "Газпром теплоэнерго"</t>
  </si>
  <si>
    <t>Бруквин Анатолий Леонидович</t>
  </si>
  <si>
    <t>Васильев Алексей Анатольевич</t>
  </si>
  <si>
    <t>Всеволожское потребительское общество г. Всеволожск, Центральная ул., д.20</t>
  </si>
  <si>
    <t>Всеволожское потребительское общество  дер. Плинтовка, котельная магазина №23</t>
  </si>
  <si>
    <t>Всеволожское потребительское общество , п. Романовка, котельная магазина №26</t>
  </si>
  <si>
    <t>Всеволожское потребительское общество пос. Романовское, пос. при ждс Корнево, котельная магазина №36</t>
  </si>
  <si>
    <t>Всеволожское потребительское общество г. Всеволожск, ул. Павловская, д. 81</t>
  </si>
  <si>
    <t>Всеволожское потребительское общество г. Всеволожск, пр. Грибоедова, д. 2</t>
  </si>
  <si>
    <t>Всеволожское потребительское общество г. Всеволожск, Парковая ул., д.3</t>
  </si>
  <si>
    <t>ГБУ Лен.обл. "Станция по борьбе с болезнями животных Всеволожского района"</t>
  </si>
  <si>
    <t>Егоров Евгений Вадимович</t>
  </si>
  <si>
    <t>ЗАО "Агентство Бизнес Отношений"</t>
  </si>
  <si>
    <t>ЗАО "Восточный терминал"</t>
  </si>
  <si>
    <t>ЗАО "ВсеволожскАвто"</t>
  </si>
  <si>
    <t>ЗАО "Смерфит Каппа Санкт-Петербург"</t>
  </si>
  <si>
    <t>ЗАО "ТРИАМ" дер. Щеглово, торговая зона, лит. А</t>
  </si>
  <si>
    <t>ЗАО "ТРИАМ" дер. Щеглово  п. Щеглово, у дома №73</t>
  </si>
  <si>
    <t>ИП Глазков Павел Борисович</t>
  </si>
  <si>
    <t>ИП Голубев Андрей Владимирович</t>
  </si>
  <si>
    <t>ИП Козин Игорь Вячеславович</t>
  </si>
  <si>
    <t>ИП Морозов Константин Валентинович</t>
  </si>
  <si>
    <t>ИП Мустафаев Илгар Фаррух оглы</t>
  </si>
  <si>
    <t>ИП Овсепян Бабкен Акопович</t>
  </si>
  <si>
    <t>ИП Оганисян Гагик Гамлетович  г. Всеволожск, Героев пр., д.9</t>
  </si>
  <si>
    <t>ИП Оганисян Гагик Гамлетович г. Всеволожск, Александровская ул., д.78</t>
  </si>
  <si>
    <t>ИП Оганисян Гагик Гамлетович г. Всеволожск, Александровская ул., д.80, лит. А</t>
  </si>
  <si>
    <t>ИП Оганисян Гагик Гамлетович  г. Всеволожск, Дорога жизни 7 км</t>
  </si>
  <si>
    <t>ИП Сергиенко Анатолий Павлович</t>
  </si>
  <si>
    <t>ИП Соковников Дмитрий Михайлович</t>
  </si>
  <si>
    <t>ИП Сукиасян Рубик Мартиросович  г. Всеволожск, Героев пр., д.9</t>
  </si>
  <si>
    <t>ИП Сукиасян Рубик Мартиросович г. Всеволожск, Ленинградская ул., д.21, лит.А</t>
  </si>
  <si>
    <t>ИП Сукиасян Тигран Мартиросович</t>
  </si>
  <si>
    <t>ИП Чирко Светлана Анатольевна</t>
  </si>
  <si>
    <t>ИП Югай Александр Аркадьевич</t>
  </si>
  <si>
    <t>Ленинградское областное государственное предприятие "Всеволожское дорожное ремонтно-строительное управление"</t>
  </si>
  <si>
    <t>МУ "Всеволожская муниципальная управляющая компания"</t>
  </si>
  <si>
    <t>МУП "Романовские коммунальные системы"</t>
  </si>
  <si>
    <t>Негосударственное общеобразовательное учреждение "Санкт-Петербургская гимназия "Грейс"</t>
  </si>
  <si>
    <t>ОАО "Всеволожские тепловые сети"  г. Всеволожск, Межевая ул.,  д.6, котельная №6</t>
  </si>
  <si>
    <t>ОАО "Всеволожские тепловые сети" г. Всеволожск, Дружбы ул., д.2, котельная №3</t>
  </si>
  <si>
    <t>ОАО "Всеволожские тепловые сети" г. Всеволожск, Шишканя ул., д.16 В, котельная №12</t>
  </si>
  <si>
    <t>ОАО "Всеволожские тепловые сети" г. Всеволожск, Комсомола ул., д.55 А, котельная №2</t>
  </si>
  <si>
    <t>ОАО "Всеволожские тепловые сети" г. Всеволожск, Октябрьский проспект, д.162, котельная №45</t>
  </si>
  <si>
    <t>ОАО "Ремонтно-эксплуатационное управление" Всеволожский р-он, пос.Углово</t>
  </si>
  <si>
    <t>ОАО "Русский торгово-промышленный банк"</t>
  </si>
  <si>
    <t>ОАО "СЛОТЕКС"</t>
  </si>
  <si>
    <t>ОАО "Спутник"</t>
  </si>
  <si>
    <t>ООО "Авангард СИТИ"</t>
  </si>
  <si>
    <t>ООО "АРМО"</t>
  </si>
  <si>
    <t>ООО "БалтИнвестСтрой"</t>
  </si>
  <si>
    <t>ООО "БЕЛЫЕ НОЧИ-ДЕЗКОН"</t>
  </si>
  <si>
    <t>ООО "Блеск"</t>
  </si>
  <si>
    <t>ООО "Бор"</t>
  </si>
  <si>
    <t>ООО "Виктория"</t>
  </si>
  <si>
    <t>ООО "ВсеволожскСпецТранс"</t>
  </si>
  <si>
    <t>ООО "ГАРД ЛАЙН ПЛЮС"</t>
  </si>
  <si>
    <t>ООО "Гриф"</t>
  </si>
  <si>
    <t>ООО "ДИАМАНТ"</t>
  </si>
  <si>
    <t>ООО "Жилсервис"</t>
  </si>
  <si>
    <t>ООО "Импульс"</t>
  </si>
  <si>
    <t>ООО "ИНТЕР-ИНВЕСТ"</t>
  </si>
  <si>
    <t>ООО "КУРАЖ"</t>
  </si>
  <si>
    <t>ООО "КФР Риэл Эстейт 1"</t>
  </si>
  <si>
    <t>ООО "Леноблбанк"</t>
  </si>
  <si>
    <t>ООО "Металлист-Н"</t>
  </si>
  <si>
    <t>ООО "Неопринт"</t>
  </si>
  <si>
    <t>ООО "НОРДИС" п. Романовка, ул. Верхняя д.14</t>
  </si>
  <si>
    <t>ООО "НОРДИС"  г. Всеволожск, Социалистическая ул., д. 114, лит. А</t>
  </si>
  <si>
    <t>ООО "НОРДИС" г. Всеволожск, Социалистическая ул., д.101</t>
  </si>
  <si>
    <t>ООО "Партнер"</t>
  </si>
  <si>
    <t>ООО "Петрострой"</t>
  </si>
  <si>
    <t>ООО "ПРОИЗАР"</t>
  </si>
  <si>
    <t>ООО "РиК"</t>
  </si>
  <si>
    <t>ООО "Северо-Западная промышленная арматура"</t>
  </si>
  <si>
    <t>ООО "Тайм"</t>
  </si>
  <si>
    <t>ООО "ТЕХНОПАРК"</t>
  </si>
  <si>
    <t>ООО "Транслес"</t>
  </si>
  <si>
    <t>ООО "Хакка Инвест"</t>
  </si>
  <si>
    <t>ООО "Хаккапелиитта Вилладж"</t>
  </si>
  <si>
    <t>ООО "Центр предпродажной подготовки"</t>
  </si>
  <si>
    <t>ООО "Ярославна"</t>
  </si>
  <si>
    <t>ООО Научно-техническая фирма "Медотель"</t>
  </si>
  <si>
    <t>Павлова Татьяна Васильевна</t>
  </si>
  <si>
    <t>ПМРО Приход Свято-Троицкого храма г. Всеволожска Выборгской Епархии Русской Православной Церкви (Московский Патриархат)</t>
  </si>
  <si>
    <t>ПМРО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</si>
  <si>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Потребительское общество "Производственный центр"</t>
  </si>
  <si>
    <t>ФГБУ "Российская национальная библиотека"</t>
  </si>
  <si>
    <t>Всеволожское потребительское общество г. Всеволожск, Грибоедова пр., д.1</t>
  </si>
  <si>
    <t>Всеволожское потребительское общество г. Всеволожск, Торговый пр.,  д.160</t>
  </si>
  <si>
    <t>ЗАО "Всеволожский ремонтно-механический завод"</t>
  </si>
  <si>
    <t>ЗАО "Ленинградский сборочный завод"</t>
  </si>
  <si>
    <t>ЗАО "СМ Дорз"</t>
  </si>
  <si>
    <t>ЗАО "Форд Мотор Компани"</t>
  </si>
  <si>
    <t>ИП Овсепян Араик Сережаевич</t>
  </si>
  <si>
    <t>ОАО "Всеволожская сельхозтехника"</t>
  </si>
  <si>
    <t>ОАО "Всеволожские тепловые сети" г. Всеволожск, 4-проезд,  промзона "Кирпичный завод", котельная 17</t>
  </si>
  <si>
    <t>ОАО "Всеволожские тепловые сети" г. Всеволожск, Пермская ул., д.48</t>
  </si>
  <si>
    <t>ОАО "Всеволожские тепловые сети" г. Всеволожск, Маяковского ул. дом 17, котельная 9/1</t>
  </si>
  <si>
    <t>ОАО "Всеволожские тепловые сети" г. Всеволожск, Маяковского ул., дом 17, котельная 9/2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</si>
  <si>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</si>
  <si>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ООО "Агросервис"</t>
  </si>
  <si>
    <t>ООО "АЛЮТЕХ СПБ"</t>
  </si>
  <si>
    <t>ООО "Анна - Мария"</t>
  </si>
  <si>
    <t>ООО "Аристон Термо Русь"</t>
  </si>
  <si>
    <t>ООО "Волна"</t>
  </si>
  <si>
    <t>ООО "Главснаб"</t>
  </si>
  <si>
    <t>ООО "ГОСТИНАЯ"</t>
  </si>
  <si>
    <t>ООО "ЗООЛАЙН"</t>
  </si>
  <si>
    <t>ООО "Кедр"</t>
  </si>
  <si>
    <t>ООО "ЛИВИЗ"</t>
  </si>
  <si>
    <t>ООО "МДМ-Печать"</t>
  </si>
  <si>
    <t>ООО "Меркурий"</t>
  </si>
  <si>
    <t>ООО "МиС"</t>
  </si>
  <si>
    <t>ООО "Морепродукт"</t>
  </si>
  <si>
    <t>ООО "НеваМАЗсервис"</t>
  </si>
  <si>
    <t>ООО "НОКИАН ТАЙЕРС"  г. Всеволожск, Промзона "Кирпичный завод", квартал №6</t>
  </si>
  <si>
    <t>ООО "НОКИАН ТАЙЕРС" г. Всеволожск, промзона "Кирпичный завод", квартал №8</t>
  </si>
  <si>
    <t>ООО "Полар Инвест"</t>
  </si>
  <si>
    <t>ООО "Рексам Беверидж Кэн Всеволожск"</t>
  </si>
  <si>
    <t>ООО "Свежий продукт"</t>
  </si>
  <si>
    <t>ООО "Страйк"</t>
  </si>
  <si>
    <t>ООО "ТД "Эксимпак-Ротопринт"</t>
  </si>
  <si>
    <t>ООО "ТМ-Принт"</t>
  </si>
  <si>
    <t>ООО "Трансгрузсервис"</t>
  </si>
  <si>
    <t>ООО "Эльбрус"</t>
  </si>
  <si>
    <t>ООО "Эран"</t>
  </si>
  <si>
    <t>Санкт-Петербургская  региональная общественная  организация помощи социально уязвимым группам "Возвращение"</t>
  </si>
  <si>
    <t>Бадалян Арам Арменович</t>
  </si>
  <si>
    <t>Бароян Мхитар Артаваздович</t>
  </si>
  <si>
    <t>Васильев Юрий Михайлович</t>
  </si>
  <si>
    <t>ЗАО "Завод стройматериалов "Эталон"</t>
  </si>
  <si>
    <t>ЗАО "ИКС 5 Недвижимость"</t>
  </si>
  <si>
    <t>ИП Арутюнян Манвел Андраникович пос-к имени Свердлова, Микрорайон № 1, Петрозаводская ул., Склад</t>
  </si>
  <si>
    <t>ИП Арутюнян Манвел Андраникович пос-к имени Свердлова, Микрорайон 1, здание 34, лит.А</t>
  </si>
  <si>
    <t>ИП Демешко Сергей Олегович</t>
  </si>
  <si>
    <t>ИП Милосердов Василий Васильевич</t>
  </si>
  <si>
    <t>Ленинградское областное государственное стационарное казенное учреждение социального обслуживания "Всеволожский дом-интернат для престарелых"</t>
  </si>
  <si>
    <t>МУКП "Свердловские коммунальные системы"пос-к имени Свердлова,   1 микрорайон, котельная №4</t>
  </si>
  <si>
    <t>МУКП "Свердловские коммунальные системы" пос-к имени Свердлова,   2 микрорайон, котельная №9</t>
  </si>
  <si>
    <t>ООО "БалтПроф-Партнер"</t>
  </si>
  <si>
    <t>ООО "Научно-производственная фирма "Энтехмаш"</t>
  </si>
  <si>
    <t>ООО "Невмаш"</t>
  </si>
  <si>
    <t>ООО "ОРБИТА"</t>
  </si>
  <si>
    <t>ООО "ОРИМИ"</t>
  </si>
  <si>
    <t>ООО "Союз-96 Правобережный"</t>
  </si>
  <si>
    <t>Павлов Игорь Андреевич</t>
  </si>
  <si>
    <t>ПМРО Приход храма Святителя Николая  Чудотворца п. Свердлова  Выборгской Епархии Русской Православной Церкви (Московский Патриархат)</t>
  </si>
  <si>
    <t>Серых Марианна Викторовна</t>
  </si>
  <si>
    <t>Тюлькин Иван Андреевич</t>
  </si>
  <si>
    <t>Свердлово Итог</t>
  </si>
  <si>
    <t>ЗАО "НПО Флейм"</t>
  </si>
  <si>
    <t>ЗАО "Северо-Запад"</t>
  </si>
  <si>
    <t>ЗАО "Универсальное Строительное объединение"</t>
  </si>
  <si>
    <t>Коптяев Леонид Александрович</t>
  </si>
  <si>
    <t>МУП "Бугровские тепловые сети" п. Бугры,   котельная № 29</t>
  </si>
  <si>
    <t>МУП "Бугровские тепловые сети"  п. Бугры,   котельная №61</t>
  </si>
  <si>
    <t>МУП "Бугровские тепловые сети"  п. Бугры,   котельная № 29</t>
  </si>
  <si>
    <t>ООО "Бугровская управляющая компания"</t>
  </si>
  <si>
    <t>ООО "Международный автомобильный холдинг "Атлант-М"</t>
  </si>
  <si>
    <t>ООО "ПРОДЭКС-ЭНЕРГОСЕРВИС"</t>
  </si>
  <si>
    <t>ООО "Производственно-техническая база "ИПС"</t>
  </si>
  <si>
    <t>ИП Левковский Анатолий Павлович</t>
  </si>
  <si>
    <t>Макаренко Олег Игоревич</t>
  </si>
  <si>
    <t>ОАО "Ремонтно-эксплуатационное управление" г. Сертолово, в/г №3, котельна №б/н (56) (БМК)</t>
  </si>
  <si>
    <t>ОАО "Ремонтно-эксплуатационное управление" дер. Черная Речка, в/г №1, котельная №50 (БМК)</t>
  </si>
  <si>
    <t>ООО "211 КЖБИ"</t>
  </si>
  <si>
    <t>ООО "Бурый Медведь"</t>
  </si>
  <si>
    <t>ООО "Дачный мир"</t>
  </si>
  <si>
    <t>ООО "Каменный остров"</t>
  </si>
  <si>
    <t>ООО "Научно-Технический Центр "Энергия"г. Сертолово, Индустриальная д.11, корп.3</t>
  </si>
  <si>
    <t>ООО "Научно-Технический Центр "Энергия" г. Сертолово, Черная речка микрорайон, д.74</t>
  </si>
  <si>
    <t>ООО "Ориент Продактс" г. Сертолово, Лесной пр., д.2</t>
  </si>
  <si>
    <t>ООО "СВК"</t>
  </si>
  <si>
    <t>ООО "ФАРМ-С"</t>
  </si>
  <si>
    <t>ООО "Цементно-бетонные изделия" г. Сертолово, Заречная ул. д.8/1</t>
  </si>
  <si>
    <t>ООО "Цементно-бетонные изделия" г. Сертолово, Кленовая ул. , д.1, корп.3</t>
  </si>
  <si>
    <t>ООО "Цементно-бетонные изделия"  г. Сертолово, Индустриальная ул. , д.5</t>
  </si>
  <si>
    <t>Сертолово (Итог)</t>
  </si>
  <si>
    <t>ООО "Газпром трансгаз Санкт-Петербург"</t>
  </si>
  <si>
    <t>ЗАО "Агрохимсервис"</t>
  </si>
  <si>
    <t>ИП Асланов Васиф Рафи оглы</t>
  </si>
  <si>
    <t>ИП Егоров Владимир Александрович</t>
  </si>
  <si>
    <t>ИП Законов Андрей Владимирович</t>
  </si>
  <si>
    <t>ИП Лысенко Сергей Александрович</t>
  </si>
  <si>
    <t>ИП Чакветадзе Тариел Хутаевич</t>
  </si>
  <si>
    <t>Матросов Борис Олегович</t>
  </si>
  <si>
    <t>ОАО "Выборгмонтаж"</t>
  </si>
  <si>
    <t>ОАО "Выборгский судостроительный завод"</t>
  </si>
  <si>
    <t>ОАО "Выборгтеплоэнерго"  г. Выборг, Промышленная ул., д.4 (Лазаревка)</t>
  </si>
  <si>
    <t>ОАО "Выборгтеплоэнерго"  г. Выборг, Смирновское шоссе, д.6</t>
  </si>
  <si>
    <t>ОАО "Выборгтеплоэнерго"  г. Выборг, Складской проезд, д.3</t>
  </si>
  <si>
    <t>ОАО "Управляющая компания по жилищно-коммунальному хозяйству Выборгского района Лен.обл." п. Гончарово</t>
  </si>
  <si>
    <t>ОАО "Управляющая компания по жилищно-коммунальному хозяйству Выборгского района Лен.обл." п. Перово</t>
  </si>
  <si>
    <t>ООО "Борей"</t>
  </si>
  <si>
    <t>ООО "Выборгский завод холодильной техники"</t>
  </si>
  <si>
    <t>ООО "Выборгский технический центр"</t>
  </si>
  <si>
    <t>ООО "КОНТЕ"</t>
  </si>
  <si>
    <t>ООО "Ника"</t>
  </si>
  <si>
    <t>ООО "Роквул-Север"</t>
  </si>
  <si>
    <t>ООО "Экогазсервис"</t>
  </si>
  <si>
    <t>ФГКУ "Пограничное управление Федеральной службы безопасности Российской Федерации по городу Санкт-Петербургу и Лен.обл."</t>
  </si>
  <si>
    <t>ГАУЗ Лен.обл. "Выборгская стоматологическая поликлиника"</t>
  </si>
  <si>
    <t>ГКУ здравоохранения Лен.обл. "Областная туберкулезная больница в городе Выборге"</t>
  </si>
  <si>
    <t>ЗАО "Карельский"</t>
  </si>
  <si>
    <t>ЗАО "Рассвет"</t>
  </si>
  <si>
    <t>ЗАО "ТЕРМО-ЛАЙН"</t>
  </si>
  <si>
    <t>ЗАО "Финскор" г. Выборг, Большая Каменная ул.,  д.14</t>
  </si>
  <si>
    <t>ИП Андреев Алексей Михайлович</t>
  </si>
  <si>
    <t>ИП Виноградова Лидия Владимировна</t>
  </si>
  <si>
    <t>ИП Зубков Николай Андреевич</t>
  </si>
  <si>
    <t>ИП Павлов Алексей Николаевич</t>
  </si>
  <si>
    <t>МРО "Община Церкви Христиан Адвентистов Седьмого дня  г.Выборга" Лен.обл.</t>
  </si>
  <si>
    <t>Негосударственное учреждение здравоохранения "Узловая больница на станции Выборг открытого акционерного общества "РЖД"</t>
  </si>
  <si>
    <t>ОАО "Выборгтеплоэнерго"</t>
  </si>
  <si>
    <t>ОАО "Выборгтеплоэнерго" г. Выборг, Куйбышева ул., д.23</t>
  </si>
  <si>
    <t>ОАО "Выборгтеплоэнерго" г. Выборг, Маяковского ул., д.5</t>
  </si>
  <si>
    <t>ОАО "Выборгтеплоэнерго"  г. Выборг, Кленовая ул., д.6</t>
  </si>
  <si>
    <t>ОАО "Фармация"</t>
  </si>
  <si>
    <t>ООО " Мастер"</t>
  </si>
  <si>
    <t>ООО "Антика"</t>
  </si>
  <si>
    <t>ООО "Вереск"</t>
  </si>
  <si>
    <t>ООО "Грутер"</t>
  </si>
  <si>
    <t>ООО "ЛАЙНЕР"</t>
  </si>
  <si>
    <t>ООО "Микар-Люкс"</t>
  </si>
  <si>
    <t>ООО "Портовое оборудование"</t>
  </si>
  <si>
    <t>ООО "Светлана"</t>
  </si>
  <si>
    <t>ООО "Северная Корона"</t>
  </si>
  <si>
    <t>ООО "ТАЛГЕР"</t>
  </si>
  <si>
    <t>ООО "Форум"</t>
  </si>
  <si>
    <t>ООО "Хобби-Авто"</t>
  </si>
  <si>
    <t>Петербургский филиал ОАО "Ростелеком"</t>
  </si>
  <si>
    <t>ПМРО Приход Спасо-Преображенского собора г.Выборга Выборгской Епархии Русской Православной Церкви (Московский Патриархат)</t>
  </si>
  <si>
    <t>ТСЖ "Папула"</t>
  </si>
  <si>
    <t>ФГКУ "26 отряд федеральной противопожарной службы по Лен.обл."</t>
  </si>
  <si>
    <t>Выборг  Итог</t>
  </si>
  <si>
    <t>ПМРО Приход храма Покрова Пресвятой Богородицы пос. Советский</t>
  </si>
  <si>
    <t>ИП Матренин Виктор Константинович</t>
  </si>
  <si>
    <t>ОАО "Управляющая компания по жилищно-коммунальному хозяйству Выборгского района Лен.обл."  п. Кирпичное, Ленинградская ул.</t>
  </si>
  <si>
    <t>ОАО "Управляющая компания по жилищно-коммунальному хозяйству Выборгского района Лен.обл." п. Красносельское</t>
  </si>
  <si>
    <t>ООО "Аризона-Лэнд"</t>
  </si>
  <si>
    <t>ООО "Управляющая компания "Нахимовское"</t>
  </si>
  <si>
    <t>Заря и Смена Итог</t>
  </si>
  <si>
    <t>Босяков Николай Александрович</t>
  </si>
  <si>
    <t>ИП Свирбутович Ядвига Ивановна</t>
  </si>
  <si>
    <t>МБДОУ "Детский сад комбинированного вида "Аистенок"</t>
  </si>
  <si>
    <t>ОАО "Управляющая компания по жилищно-коммунальному хозяйству Выборгского района Лен.обл." пос-к Рощино, Высокая ул.</t>
  </si>
  <si>
    <t>ОАО "Управляющая компания по жилищно-коммунальному хозяйству Выборгского района Лен.обл." пос-к Рощино, Социалистическая ул.</t>
  </si>
  <si>
    <t>ОАО "Управляющая компания по жилищно-коммунальному хозяйству Выборгского района Лен.обл." пос-к Рощино, Тракторная ул.</t>
  </si>
  <si>
    <t>ООО "ВЗЛЕТ-СТРОЙ"</t>
  </si>
  <si>
    <t>ООО "Гальярда"</t>
  </si>
  <si>
    <t>ООО "Дача"</t>
  </si>
  <si>
    <t>ООО "Диамант-групп"</t>
  </si>
  <si>
    <t>ООО "Еловая аллея"</t>
  </si>
  <si>
    <t>ООО "Навигатор"</t>
  </si>
  <si>
    <t>ООО "Научно-производственное предприятие "Акведук"</t>
  </si>
  <si>
    <t>ООО "Рощинские озёра"</t>
  </si>
  <si>
    <t>ООО "Техосмотр"</t>
  </si>
  <si>
    <t>Санкт-Петербургское государственное унитарное предприятие "Петербургский метрополитен" (ГУП "Петербургский метрополитен")</t>
  </si>
  <si>
    <t>ФГБУ науки Санкт-Петербургский научный центр Российской академии наук</t>
  </si>
  <si>
    <t>Центральный банк Российской Федерации</t>
  </si>
  <si>
    <t>Чиквашвили Давид Даниелович</t>
  </si>
  <si>
    <t>Зеленогорск (Рощино) Итог</t>
  </si>
  <si>
    <t>ОАО "Управляющая компания по жилищно-коммунальному хозяйству Выборгского района Лен.обл."</t>
  </si>
  <si>
    <t>ООО "125 квартал"</t>
  </si>
  <si>
    <t>ООО "Авантаж"</t>
  </si>
  <si>
    <t>ООО "Объединенная компания"</t>
  </si>
  <si>
    <t>ООО "Ризалит-Консалт"</t>
  </si>
  <si>
    <t>ООО "Северо-Западный Проект"</t>
  </si>
  <si>
    <t>Православная РО Константино-Еленинский женский монастырь в пос. Ленинское Санкт-Петербургской Епархии Русской Православной Церкви (Московский Патриарх</t>
  </si>
  <si>
    <t>Ильичево Итог</t>
  </si>
  <si>
    <t>ООО "МЕЧТА"</t>
  </si>
  <si>
    <t>ООО "ОблСервис"</t>
  </si>
  <si>
    <t>ООО "Ортис"</t>
  </si>
  <si>
    <t>ООО "Центр безопасности"</t>
  </si>
  <si>
    <t>ПАО "Птицефабрика Роскар"</t>
  </si>
  <si>
    <t>ПМРО "Приход храма Успения Пресвятой Богородицы в пос. Мичуринское"</t>
  </si>
  <si>
    <t>ПМРО приход храма Иконы Божией Матери "Всех Скорбящих Радосте" п. Коробицино Санкт-Петербургской Епархии Русской Православной Церкви (Московский Патри</t>
  </si>
  <si>
    <t>ФГБУ науки Институт прикладной астрономии Российской академии наук</t>
  </si>
  <si>
    <t>ИП Степанов Георгий Леонидович</t>
  </si>
  <si>
    <t>ООО "Ольшаники"</t>
  </si>
  <si>
    <t>Первомайское Итог</t>
  </si>
  <si>
    <t>ЗАО "Каменногорский комбинат нерудных материалов"</t>
  </si>
  <si>
    <t>ИП Баушев Дмитрий Викторович</t>
  </si>
  <si>
    <t>ИП Поташенко Андрей Борисович пос-к Лесогорский, Ленинградская ул.</t>
  </si>
  <si>
    <t>ИП Поташенко Андрей Борисович дер. Лосево, Новая ул., д.9, лит.А</t>
  </si>
  <si>
    <t>ОАО "Светогорский хлебозавод"</t>
  </si>
  <si>
    <t>ОАО "Управляющая компания по жилищно-коммунальному хозяйству Выборгского района Лен.обл." г. Каменногорск,</t>
  </si>
  <si>
    <t>ОАО "Управляющая компания по жилищно-коммунальному хозяйству Выборгского района Лен.обл." п. Пруды,</t>
  </si>
  <si>
    <t>ОАО "Управляющая компания по жилищно-коммунальному хозяйству Выборгского района Лен.обл." г. Каменногорск, Ленинградское шоссе,  д, 117</t>
  </si>
  <si>
    <t>ООО "Антикор-Светогорск"</t>
  </si>
  <si>
    <t>ООО "Норд-Синтез"</t>
  </si>
  <si>
    <t>ООО "НТЛ Упаковка"</t>
  </si>
  <si>
    <t>ООО "Светогорское жилищно-коммунальное хозяйство" пос-к Лесогорский, Садовая ул.</t>
  </si>
  <si>
    <t>ООО "Светогорское жилищно-коммунальное хозяйство" при ждс Лосево, Новая ул.</t>
  </si>
  <si>
    <t>ООО "Строй-Вест"</t>
  </si>
  <si>
    <t>ООО "Ураган"</t>
  </si>
  <si>
    <t>ООО "ЭсСиЭй Хайджин Продактс Раша"</t>
  </si>
  <si>
    <t>ПМРО приход храма преподобного Серафима Саровского чудотворца г. Каменногорска</t>
  </si>
  <si>
    <t>Светогорск (ЦБК)</t>
  </si>
  <si>
    <t>ЗАО "Интернешнл Пейпер"</t>
  </si>
  <si>
    <t>Светогорск (ЦБК) Итог</t>
  </si>
  <si>
    <t>_ЗАО "Бритиш Американ Тобакко СПб"</t>
  </si>
  <si>
    <t>_ОАО "Интер РАО - Электрогенерация"</t>
  </si>
  <si>
    <t>ЗАО "Сосновоагропромтехника"</t>
  </si>
  <si>
    <t>ООО "ОЗОН"</t>
  </si>
  <si>
    <t>ООО "Петербургтеплоэнерго" п. Сосново, Дорожная ул.</t>
  </si>
  <si>
    <t>ООО "Петербургтеплоэнерго" п. Сосново, Железнодорожная ул.</t>
  </si>
  <si>
    <t>ООО "Петербургтеплоэнерго" п. Сосново, Зеленая Горка ул.</t>
  </si>
  <si>
    <t>ООО "Петербургтеплоэнерго" п. Сосново, Ленинградская ул.</t>
  </si>
  <si>
    <t>Сосново Итог</t>
  </si>
  <si>
    <t>ОАО "Птицефабрика Ударник"</t>
  </si>
  <si>
    <t>ООО "Сервис"</t>
  </si>
  <si>
    <t>ИП Аракелян Аветик Суренович</t>
  </si>
  <si>
    <t>ОАО "Ремонтно-эксплуатационное управление" п. Каменка, гар.Бобочино, в/г №4, котельная №103/1 (БМК)</t>
  </si>
  <si>
    <t>ОАО "Ремонтно-эксплуатационное управление" п. Каменка, гар.Бобочино, в/г №4, котельная №126/1 (БМК)</t>
  </si>
  <si>
    <t>ОАО "Ремонтно-эксплуатационное управление" п. Каменка, гар.Бобочино, в/г №4, котельная №88</t>
  </si>
  <si>
    <t>ОАО "Ремонтно-эксплуатационное управление" п. Каменка, гар.Бобочино,в/г №6, котельная №2</t>
  </si>
  <si>
    <t>ОАО "Ремонтно-эксплуатационное управление" п. Каменка, гар.Бобочино, в/г №5, котельная №43/1</t>
  </si>
  <si>
    <t>ОАО "Ремонтно-эксплуатационное управление" п. Каменка, гар.Бобочино, в/г №5, котельная №8</t>
  </si>
  <si>
    <t>ООО "Лель"</t>
  </si>
  <si>
    <t>ООО "Лентехстром-Комплект"</t>
  </si>
  <si>
    <t>ООО "Петербургтеплоэнерго"</t>
  </si>
  <si>
    <t>ПМРО Приход храма Святителя Николая Чудотворца п. Озерки</t>
  </si>
  <si>
    <t>Ударник  Итог</t>
  </si>
  <si>
    <t>ООО "Детский оздоровительный лагерь  "Голубое озеро"</t>
  </si>
  <si>
    <t>Цвелодубово Итог</t>
  </si>
  <si>
    <t>Большевик АГРС</t>
  </si>
  <si>
    <t>ЗАО "Племенной завод "Большевик"  р-н Гатчинский, дер. Жабино, ул. Героев Пограничников, д. 68</t>
  </si>
  <si>
    <t>ЗАО "Племенной завод "Большевик"  р-н Гатчинский, дер. Жабино, дер. Жабино, ул. Новая, д. 23-б</t>
  </si>
  <si>
    <t>ОАО "Коммунальные системы Гатчинского района"</t>
  </si>
  <si>
    <t>ПМРО Приход храма святой блаженной Ксении Петербургской д. Жабино Гатчинской Епархии Русской Православной Церкви (Московский Патриархат)</t>
  </si>
  <si>
    <t>Большевик АГРС Итог</t>
  </si>
  <si>
    <t>Благотворительный Фонд помощи детям и социально незащищенным слоям населения "Ключ"</t>
  </si>
  <si>
    <t>ЗАО "ДСК-Войсковицы"</t>
  </si>
  <si>
    <t>ЗАО "Племенная птицефабрика "Войсковицы"</t>
  </si>
  <si>
    <t>ОАО "218 авиационный ремонтный завод"</t>
  </si>
  <si>
    <t>ОАО "Коммунальные системы Гатчинского района" дер. Сяськелево, Центральная ул., д.1</t>
  </si>
  <si>
    <t>ОАО "Коммунальные системы Гатчинского района"  п. Войсковицы котельная № 53</t>
  </si>
  <si>
    <t>ОАО "Коммунальные системы Гатчинского района" п. Новый Учхоз,   котельная №34</t>
  </si>
  <si>
    <t>ОАО "Коммунальные системы Гатчинского района" п. Елизаветино, Дружбы площадь, д.39 Б, котельная №35</t>
  </si>
  <si>
    <t>ОАО "Коммунальные системы Гатчинского района" дер. Шпаньково, А.Рыкунова ул., д.40 Б, котельная №33</t>
  </si>
  <si>
    <t>ОАО "Коммунальные системы Гатчинского района" п. Елизаветино, Заводская ул., д.5 А, котельная №20</t>
  </si>
  <si>
    <t>ОАО "Коммунальные системы Гатчинского района" п. Елизаветино, Парковая ул., д.11 Б, котельная №47</t>
  </si>
  <si>
    <t>ОАО "Ремонтно-эксплуатационное управление"  п. Новый Учхоз, в/г №8044, котельная №8</t>
  </si>
  <si>
    <t>ООО "Апекс-1"</t>
  </si>
  <si>
    <t>Войсковицы (п/ф) Итог</t>
  </si>
  <si>
    <t>"Муниципальный Фонд поддержки малого и среднего  предпринимательства" Гатчинского мун.р-на</t>
  </si>
  <si>
    <t>Агеев Сергей Сергеевич</t>
  </si>
  <si>
    <t>АМО Пудостьское сельское поселение Гатчинского мун.р-на Лен.обл.</t>
  </si>
  <si>
    <t>Гатчинское районное потребительское общество пос-к Тайцы, ул. Островского, д.86, магазин</t>
  </si>
  <si>
    <t>Гатчинское районное потребительское общество пос-к Тайцы, ул. Юного Ленинца, д. 59, лит. Б</t>
  </si>
  <si>
    <t>Гусейнов Назим Мурсаль Оглы</t>
  </si>
  <si>
    <t>Ермаков Виктор Сергеевич</t>
  </si>
  <si>
    <t>ЗАО "БСВ-Компания"</t>
  </si>
  <si>
    <t>ЗАО "Гатчинап"</t>
  </si>
  <si>
    <t>ЗАО "Гатчинский завод "АВАНГАРД"</t>
  </si>
  <si>
    <t>ЗАО "Гатчинский комбикормовый завод" дер. Малые Колпаны, ул. Западная, д.31</t>
  </si>
  <si>
    <t>ЗАО "Гатчинский комбикормовый завод"  дер. Малые Колпаны, Северная часть, квартал 12</t>
  </si>
  <si>
    <t>ЗАО "Гатчинский ССК"</t>
  </si>
  <si>
    <t>ЗАО "РУСТ-95"</t>
  </si>
  <si>
    <t>ИП Андреева Людмила Александровна</t>
  </si>
  <si>
    <t>ИП Васильев Виктор Николаевич</t>
  </si>
  <si>
    <t>ИП Васильев Дмитрий Анатольевич</t>
  </si>
  <si>
    <t>ИП Велавичуте Инга Евгеньевна</t>
  </si>
  <si>
    <t>ИП Глуховская Алина Валентиновна</t>
  </si>
  <si>
    <t>ИП Коковин Сергей Юрьевич ул. Воскова, д. 1, лит. Б, торговый павильон</t>
  </si>
  <si>
    <t>ИП Коковин Сергей Юрьевич дер. Котельниково,   производственная база</t>
  </si>
  <si>
    <t>ИП Крылов Виктор Иванович</t>
  </si>
  <si>
    <t>ИП Кузьмин Сергей Борисович</t>
  </si>
  <si>
    <t>ИП Лиски Андрей Иванович</t>
  </si>
  <si>
    <t>ИП Луговая Людмила Сергеевна</t>
  </si>
  <si>
    <t>ИП Михайлов Юрий Евгеньевич</t>
  </si>
  <si>
    <t>ИП Новожилова Елена Валентиновна</t>
  </si>
  <si>
    <t>ИП Одинцов Александр Борисович</t>
  </si>
  <si>
    <t>ИП Параненков Александр Анатольевич</t>
  </si>
  <si>
    <t>ИП Перелыгина Людмила Сергеевна</t>
  </si>
  <si>
    <t>ИП Прокофьев Евгений Борисович</t>
  </si>
  <si>
    <t>ИП Степанова Елена Эрингесовна п. Пудость, ул. Зайончковского, д. 20</t>
  </si>
  <si>
    <t>ИП Степанова Елена Эрингесовна  п. Пудость, ул. Зайончовского, д. 18</t>
  </si>
  <si>
    <t>ИП Тептина Людмила Анатольевна</t>
  </si>
  <si>
    <t>Костиков Петр Вячеславович</t>
  </si>
  <si>
    <t>Красицкая Ольга Сергеевна</t>
  </si>
  <si>
    <t>Криворотов Юрий Дмитриевич</t>
  </si>
  <si>
    <t>МУП "Тепловые сети" г.Гатчина котельная №11</t>
  </si>
  <si>
    <t>МУП "Тепловые сети" г.Гатчина котельная № 10</t>
  </si>
  <si>
    <t>МУП "Тепловые сети" г.Гатчина Красноармейский проспект, д.2</t>
  </si>
  <si>
    <t>МУП "Тепловые сети" г.Гатчина  Рощинская ул., д.15 А, корп.5</t>
  </si>
  <si>
    <t>МУП "Тепловые сети" г.Гатчина Хохлова ул., д.33 А, котельная №6</t>
  </si>
  <si>
    <t>МУП "Тепловые сети" г.Гатчина дер. Вайялово котельная №8</t>
  </si>
  <si>
    <t>НОУ нач.и доп. проф.образования Гатчинская автомобильная школа Общероссийской общественно-государственной организации "Добровольное общество содействи</t>
  </si>
  <si>
    <t>ОАО "Гатчинагаз"</t>
  </si>
  <si>
    <t>ОАО "Гатчинский  хлебокомбинат"</t>
  </si>
  <si>
    <t>ОАО "Гатчинский опытный завод бумагоделательного оборудования"</t>
  </si>
  <si>
    <t>ОАО "Завод "Буревестник" г. Гатчина, ул. Соборная, д.31</t>
  </si>
  <si>
    <t>ОАО "Завод "Буревестник"  г. Гатчина, ул. Станционная, д. 7а</t>
  </si>
  <si>
    <t>ОАО "Коммунальные системы Гатчинского района"  дер. Большая Ивановка,   д. 15</t>
  </si>
  <si>
    <t>ОАО "Коммунальные системы Гатчинского района" дер. Большие Колпаны,   котельная №9</t>
  </si>
  <si>
    <t>ОАО "Коммунальные системы Гатчинского района" дер. Большие Тайцы,   д. 12 Б, котельная №30</t>
  </si>
  <si>
    <t>ОАО "Коммунальные системы Гатчинского района" дер. Малое Верево, Куйбышева ул.,  д.10 Б, котельная № 10</t>
  </si>
  <si>
    <t>ОАО "Коммунальные системы Гатчинского района" п. Пудость котельная №50</t>
  </si>
  <si>
    <t>ОАО "Коммунальные системы Гатчинского района" дер. Большое Рейзино,   д. 74, котельная № 31</t>
  </si>
  <si>
    <t>ОАО "Коммунальные системы Гатчинского района"  п. Пригородный, Вырицкое шоссе,  д.20, котельная №29</t>
  </si>
  <si>
    <t>ОАО "Коммунальные системы Гатчинского района" р-н Гатчинский, п. Торфяное,   котельная №3</t>
  </si>
  <si>
    <t>ОАО "Концерн" Центральный научно-исследовательский институт "Электроприбор"</t>
  </si>
  <si>
    <t>ОАО "Ленинградская областная управляющая электросетевая компания"</t>
  </si>
  <si>
    <t>ОАО "ЛСР. Железобетон - Северо-Запад"</t>
  </si>
  <si>
    <t>ОАО "Московское оптово - розничное объединение "МОРО"</t>
  </si>
  <si>
    <t>ОАО "Сельхозтехника"</t>
  </si>
  <si>
    <t>Общественная организация "Гатчинское общество ингерманландских финнов"- Инкери-Сеура</t>
  </si>
  <si>
    <t>ООО "Акбар"</t>
  </si>
  <si>
    <t>ООО "Архиград"</t>
  </si>
  <si>
    <t>ООО "Атир"</t>
  </si>
  <si>
    <t>ООО "БРЮТ"</t>
  </si>
  <si>
    <t>ООО "Витязь"</t>
  </si>
  <si>
    <t>ООО "Дуплет"</t>
  </si>
  <si>
    <t>ООО "Камелия"</t>
  </si>
  <si>
    <t>ООО "Консалтинг Энерго Ресурс"</t>
  </si>
  <si>
    <t>ООО "Контакт КС"</t>
  </si>
  <si>
    <t>ООО "Леноблптицепром"</t>
  </si>
  <si>
    <t>ООО "Ленпромкомплект"</t>
  </si>
  <si>
    <t>ООО "Мария"</t>
  </si>
  <si>
    <t>ООО "Митекс"</t>
  </si>
  <si>
    <t>ООО "Научно-производственное объединение "Химреагент"</t>
  </si>
  <si>
    <t>ООО "Невская логистика"</t>
  </si>
  <si>
    <t>ООО "Пакмаркет"</t>
  </si>
  <si>
    <t>ООО "Паладин"</t>
  </si>
  <si>
    <t>ООО "Первая упаковочная фабрика"</t>
  </si>
  <si>
    <t>ООО "ПикНик"</t>
  </si>
  <si>
    <t>ООО "Пилон"</t>
  </si>
  <si>
    <t>ООО "ПИР ГОРОЙ"</t>
  </si>
  <si>
    <t>ООО "ПИР"</t>
  </si>
  <si>
    <t>ООО "Ритуал"</t>
  </si>
  <si>
    <t>ООО "Северо-Западные инвестиции"</t>
  </si>
  <si>
    <t>ООО "Стиль"</t>
  </si>
  <si>
    <t>ООО "Техносервис"</t>
  </si>
  <si>
    <t>ООО "ТПК "Гатчина -1"</t>
  </si>
  <si>
    <t>ООО "Управляющая компания "Единый Город"</t>
  </si>
  <si>
    <t>ООО "ФИНАНС"</t>
  </si>
  <si>
    <t>ООО "Хочу пиццу"</t>
  </si>
  <si>
    <t>ООО "Циркон"</t>
  </si>
  <si>
    <t>ПМРО Приход Мариенбургского Покровского храма г. Гатчина Гатчинской Епархии Русской Православной Церкви (Московский Патриархат)</t>
  </si>
  <si>
    <t>ПМРО Приход Павловского кафедрального собора г. Гатчина Гатчинской Епархии Русской Православной Церкви (Московский Патриархат)</t>
  </si>
  <si>
    <t>Потешина Елена Александровна</t>
  </si>
  <si>
    <t>Северо-Западный производственный комплекс</t>
  </si>
  <si>
    <t>ФГБУ "Петербургский институт ядерной физики им. Б.П. Константинова"</t>
  </si>
  <si>
    <t>ФГУП "Производственно-эксплуатационное коммунальное предприятие"</t>
  </si>
  <si>
    <t>ФГУП Центральный научно-исследовательский институт конструкционных материалов " Прометей"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</si>
  <si>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Лен.</t>
  </si>
  <si>
    <t>Кипень Итог</t>
  </si>
  <si>
    <t>Гатчинское районное потребительское общество пос-к Тайцы, ул. Ушаковская, д.3</t>
  </si>
  <si>
    <t>ИП Ермолаев  Павел Филиппович</t>
  </si>
  <si>
    <t>Кириллович Валентина Григорьевна</t>
  </si>
  <si>
    <t>Ксенофонтов Юрий Владимирович</t>
  </si>
  <si>
    <t>ОАО "Ленгазспецстрой"</t>
  </si>
  <si>
    <t>ООО "Амарант-Т"</t>
  </si>
  <si>
    <t>ООО "ДемЛинк"</t>
  </si>
  <si>
    <t>ООО "СтройГаз"</t>
  </si>
  <si>
    <t>ООО "УПРАВЛЯЮЩАЯ КОМПАНИЯ "РЕСУРС"</t>
  </si>
  <si>
    <t>Лаголово (Гатчина) Итог</t>
  </si>
  <si>
    <t>ОАО "Коммунальные системы Гатчинского района" п. Семрино, 1-ая Линия, участок 27-к, БМК №26</t>
  </si>
  <si>
    <t>ОАО "Коммунальные системы Гатчинского района" п. Семрино, Хвойная ул.,  д.30-а, БМК №39</t>
  </si>
  <si>
    <t>ООО "Завод имени академика В.П. Филатова"</t>
  </si>
  <si>
    <t>ООО "Кондитерский холдинг "Нева"</t>
  </si>
  <si>
    <t>ОАО "Коммунальные системы Гатчинского района"  п. Новый Свет,   д.117, котельная №2</t>
  </si>
  <si>
    <t>ООО "АгроБалт трейд"</t>
  </si>
  <si>
    <t>ООО "ЭЛМА"</t>
  </si>
  <si>
    <t>Новый Свет  Итог</t>
  </si>
  <si>
    <t>Автономная некоммерческая организация "Медико-социальный Центр"</t>
  </si>
  <si>
    <t>АМО "Сиверское городское поселение Гатчинского мун.р-на Лен.обл."</t>
  </si>
  <si>
    <t>Васильченко Юрий Иванович</t>
  </si>
  <si>
    <t>Гатчинское районное потребительское общество пос-к Вырица, Коммунальный проспект,  д.2, Лит. Б-Б1</t>
  </si>
  <si>
    <t>Гатчинское районное потребительское общество пос-к Вырица, Коммунальный проспект, д.2 Лит. А-А1-А2</t>
  </si>
  <si>
    <t>Гатчинское районное потребительское общество пос-к Вырица, ул. Футбольная  д.29</t>
  </si>
  <si>
    <t>ГБОУ дополнительного образования детей "Детский оздоровительно-образовательный центр "Маяк"</t>
  </si>
  <si>
    <t>ГКУ "Управление строительства Лен.обл."</t>
  </si>
  <si>
    <t>ГУП "Топливно-энергетический комплекс Санкт-Петербурга"</t>
  </si>
  <si>
    <t>ЗАО "ТЕКОС-ИНДУСТРИЯ"</t>
  </si>
  <si>
    <t>ЗАО Промышленно-Строительная Группа "БиК"</t>
  </si>
  <si>
    <t>ИП Гамидов Александр Саидович</t>
  </si>
  <si>
    <t>ИП Коршунов Сергей Викторович</t>
  </si>
  <si>
    <t>ИП Мамонтов Андрей Дмитриевич</t>
  </si>
  <si>
    <t>ИП Морозов Михаил Васильевич</t>
  </si>
  <si>
    <t>ИП Чернаков Станислав Афанасьевич пос-к Вырица, пр. Коммунальный, д. 6</t>
  </si>
  <si>
    <t>ИП Чернаков Станислав Афанасьевич пос-к Вырица, ул. Футбольная, д. 33</t>
  </si>
  <si>
    <t>ИП Чернакова Валентина Ивановна пос-к Вырица, ул. Слуцкая, д. 6, лит. Б</t>
  </si>
  <si>
    <t>ИП Чернакова Валентина Ивановнапос-к Вырица, ул. Слуцкая, д. 6, лит. А</t>
  </si>
  <si>
    <t>Кутафин Александр Викторович</t>
  </si>
  <si>
    <t>Леоничева Тамара Васильевна</t>
  </si>
  <si>
    <t>МКУ "Вырицкий библиотечный информационный комплекс"</t>
  </si>
  <si>
    <t>МРО пос. Вырица Лен.обл. "Общество духовных христиан-трезвенников Братца Иоанна Чурикова"</t>
  </si>
  <si>
    <t>ОАО "Адмиралтейские верфи"</t>
  </si>
  <si>
    <t>ОАО "Коммунальные системы Гатчинского района" Военный городок, котельная №5</t>
  </si>
  <si>
    <t>ОАО "Коммунальные системы Гатчинского района" пос-к Вырица,   котельная №16</t>
  </si>
  <si>
    <t>ОАО "Коммунальные системы Гатчинского района" пос-к Дружная Горка котельная №21</t>
  </si>
  <si>
    <t>ОАО "Коммунальные системы Гатчинского района" пос-к Сиверский, Заводская ул.,  д.9, котельная №1</t>
  </si>
  <si>
    <t>ОАО "Коммунальные системы Гатчинского района" дер. Батово,   котельная № 27</t>
  </si>
  <si>
    <t>ОАО "Коммунальные системы Гатчинского района" дер. Белогорка,   котельная №4</t>
  </si>
  <si>
    <t>ОАО "Коммунальные системы Гатчинского района" дер. Кобрино,   котельная №11</t>
  </si>
  <si>
    <t>ОАО "Коммунальные системы Гатчинского района" село Рождествено,   котельная №6</t>
  </si>
  <si>
    <t>ОАО "Коммунальные системы Гатчинского района" пос.Кезево, котельная №12</t>
  </si>
  <si>
    <t>ОАО "Коммунальные системы Гатчинского района"пос-к Вырица котельная №13</t>
  </si>
  <si>
    <t>ОАО "Коммунальные системы Гатчинского района" дер. Куровицы, Огородная ул.,  д.8, котельная №48</t>
  </si>
  <si>
    <t>ОАО "Коммунальные системы Гатчинского района" дер. Лампово,   котельная №43</t>
  </si>
  <si>
    <t>ОАО "Коммунальные системы Гатчинского района" пос-к Вырица, Ленина ул. д.1, котельная №45</t>
  </si>
  <si>
    <t>ОАО "Коммунальные системы Гатчинского района" пос-к Сиверский, Достоевского ул.,  котельная №24</t>
  </si>
  <si>
    <t>ОАО "Коммунальные системы Гатчинского района" дер. Меньково,   котельная №42</t>
  </si>
  <si>
    <t>ОАО "Коммунальные системы Гатчинского района" дер. Мины котельная №37</t>
  </si>
  <si>
    <t>ОАО "Коммунальные системы Гатчинского района" пос-к Вырица котельная №19</t>
  </si>
  <si>
    <t>ОАО "Коммунальные системы Гатчинского района" пос-к Вырица, Майский проспект, д.39, котельная 25</t>
  </si>
  <si>
    <t>ОАО "Узор" пос-к Вырица, ул. Ореджская, д.2</t>
  </si>
  <si>
    <t>ОАО "Узор" пос-к Вырица, Коммунальный пр. д.5</t>
  </si>
  <si>
    <t>ООО "Агрострой "Сиверский"</t>
  </si>
  <si>
    <t>ООО "ВИСТО"</t>
  </si>
  <si>
    <t>ООО "ИСХОФ"</t>
  </si>
  <si>
    <t>ООО "КАНТАКТ"</t>
  </si>
  <si>
    <t>ООО "Олимпия"</t>
  </si>
  <si>
    <t>ООО "Предприятия бытового обслуживания населения "Меркурий-В"</t>
  </si>
  <si>
    <t>ООО "ФЕЛИКС"</t>
  </si>
  <si>
    <t>ООО "Юниор"</t>
  </si>
  <si>
    <t>ПМРО приход Петро-Павловского храма п. Вырица</t>
  </si>
  <si>
    <t>ПМРО приход храма Тихвинской иконы Божией Матери пос. Сиверский</t>
  </si>
  <si>
    <t>ФГБОУ высшего профессионального образования "Российский государственный педагогический университет им. А. И. Герцена"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</si>
  <si>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</si>
  <si>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Частное лицо Жук Анатолий Сергеевич</t>
  </si>
  <si>
    <t>ООО "Семеноводство"</t>
  </si>
  <si>
    <t>Бурдаев Вячеслав Борисович</t>
  </si>
  <si>
    <t>ИП Калинин Андрей Владимирович</t>
  </si>
  <si>
    <t>ИП Шамов Василий Николаевич</t>
  </si>
  <si>
    <t>ИП Яскевич Дмитрий Иванович</t>
  </si>
  <si>
    <t>ОАО "Бумажная фабрика"Коммунар"</t>
  </si>
  <si>
    <t>ООО "Софийский бульвар"</t>
  </si>
  <si>
    <t>ООО "Фанема"</t>
  </si>
  <si>
    <t>Глава крестьянского хозяйства Михович Мария Кондратьевна</t>
  </si>
  <si>
    <t>ИП Иванова Елена Юрьевна</t>
  </si>
  <si>
    <t>ОАО "Коммунальные системы Гатчинского района" дер. Кобралово котельная №41</t>
  </si>
  <si>
    <t>ОАО "Коммунальные системы Гатчинского района"  дер. Пудомяги, Стародеревенская ул.,  д.19 А., котельная №7</t>
  </si>
  <si>
    <t>ОАО "Коммунальные системы Гатчинского района" п. Лукаши, Школьная ул., д.13-а, котельная №40</t>
  </si>
  <si>
    <t>ООО "Борд Пак"</t>
  </si>
  <si>
    <t>ООО "Ижорец К"</t>
  </si>
  <si>
    <t>ООО "Шнейдер Электрик Завод ЭлектроМоноблок"</t>
  </si>
  <si>
    <t>Федоровское(Гатчина) Итог</t>
  </si>
  <si>
    <t>Агакишиев Сахават Габил оглы  п. Аннино, Аннинское шоссе, теплица №5</t>
  </si>
  <si>
    <t>Агакишиев Сахават Габил оглы п. Аннино, Аннинское шоссе, теплицы № 3,4</t>
  </si>
  <si>
    <t>Агакишиев Сахават Габил оглы п. Аннино, Аннинское шоссе, теплицы №1, 2</t>
  </si>
  <si>
    <t>ЗАО "Птицефабрика "Северная"</t>
  </si>
  <si>
    <t>ИП Герасимов Евгений Федорович</t>
  </si>
  <si>
    <t>ИП Кулешов Сергей Анатольевич</t>
  </si>
  <si>
    <t>ИП Смирнов Александр Владимирович</t>
  </si>
  <si>
    <t>ИП Хворостовская Ольга Витальевна</t>
  </si>
  <si>
    <t>ООО "АГ Групп"</t>
  </si>
  <si>
    <t>ООО "АГ Юнион"</t>
  </si>
  <si>
    <t>ООО "БиГ"</t>
  </si>
  <si>
    <t>ООО "Ломоносовский районный топливно-энергетический комплекс"  дер. Горбунки</t>
  </si>
  <si>
    <t>ООО "Ломоносовский районный топливно-энергетический комплекс" п. Аннино</t>
  </si>
  <si>
    <t>ООО "Петергоф"</t>
  </si>
  <si>
    <t>ПМРО Приход храма святого апостола  Иоанна Богослова п. Аннино Гатчинской Епархии Русской Православной Церкви (Московский Патриархат)</t>
  </si>
  <si>
    <t>Автономное образовательное учреждение высшего профессионального образования "Ленинградский государственный университет имени А.С.Пушкина"</t>
  </si>
  <si>
    <t>Вилькомир Константин Вольдемарович</t>
  </si>
  <si>
    <t>ЗАО "Росстар"</t>
  </si>
  <si>
    <t>ИП Беляева Елена Николаевна</t>
  </si>
  <si>
    <t>ИП Блохин Иван Борисович</t>
  </si>
  <si>
    <t>ИП Кузьмин Евгений Викторович</t>
  </si>
  <si>
    <t>Мехов Дмитрий Борисович</t>
  </si>
  <si>
    <t>ООО "Авангард МС"</t>
  </si>
  <si>
    <t>ООО "АртСити"</t>
  </si>
  <si>
    <t>ООО "Атланта"</t>
  </si>
  <si>
    <t>ООО "ГРАНД"</t>
  </si>
  <si>
    <t>ООО "КИСС" дер. Разбегаево,   площадка 1</t>
  </si>
  <si>
    <t>ООО "КИСС" дер. Разбегаево,   площадка 2</t>
  </si>
  <si>
    <t>ООО "КИСС" дер. Разбегаево,   площадка 3</t>
  </si>
  <si>
    <t>ООО "КИСС" дер. Разбегаево,   площадка 4</t>
  </si>
  <si>
    <t>ООО "КИСС" дер. Иннолово, Центральная ул., д.1</t>
  </si>
  <si>
    <t>ООО "Ломоносовский районный топливно-энергетический комплекс"</t>
  </si>
  <si>
    <t>ООО "МАРКОНФЛЕКС"</t>
  </si>
  <si>
    <t>ООО "Петрокартон"</t>
  </si>
  <si>
    <t>ООО "Петропак"</t>
  </si>
  <si>
    <t>ООО "ПКФ СИРИУС"</t>
  </si>
  <si>
    <t>Шаляпина Валентина Степановна</t>
  </si>
  <si>
    <t>Большевик (поселок) Итог</t>
  </si>
  <si>
    <t>ГБУ культуры Лен.обл. "Музейное агентство"</t>
  </si>
  <si>
    <t>ЗАО "Племенной завод "Рабитицы"</t>
  </si>
  <si>
    <t>ЗАО "Сумино"</t>
  </si>
  <si>
    <t>ЗАО "Торосово"</t>
  </si>
  <si>
    <t>ЗАО "Щебсервис плюс"</t>
  </si>
  <si>
    <t>ИП Алексеев Александр Иванович</t>
  </si>
  <si>
    <t>ИП Алпацкая Галина Петровна</t>
  </si>
  <si>
    <t>ИП Астратова Ольга Владимировна</t>
  </si>
  <si>
    <t>ИП Баталин Виктор Иванович</t>
  </si>
  <si>
    <t>ИП Ботин Валерий Иванович</t>
  </si>
  <si>
    <t>ИП Васильев Николай Георгиевич</t>
  </si>
  <si>
    <t>ИП Гаврилов Яков Сидорович</t>
  </si>
  <si>
    <t>ИП Дзеба Сергей Алексеевич</t>
  </si>
  <si>
    <t>ИП Левченко Владимир Михайлович</t>
  </si>
  <si>
    <t>ИП Лукк Валерий Юганесович</t>
  </si>
  <si>
    <t>ИП Маркарян Алик Агванович</t>
  </si>
  <si>
    <t>ИП Махин Андрей Юрьевич</t>
  </si>
  <si>
    <t>ИП Никонорова Наталья Николаевна</t>
  </si>
  <si>
    <t>ИП Пшевская Юлия Вячеславовна</t>
  </si>
  <si>
    <t>ИП Сугян Нвер Лаврентьевич</t>
  </si>
  <si>
    <t>ИП Трофимова Ирина Алексеевна</t>
  </si>
  <si>
    <t>ИП Федорова Татьяна Викторовна</t>
  </si>
  <si>
    <t>ИП Филичев Иван Геннадьевич</t>
  </si>
  <si>
    <t>Лепехин Петр Владимирович</t>
  </si>
  <si>
    <t>МБУ Комплексный территориальный центр социального обслуживания населения "Берегиня" Волосовского мун.р-на Лен.обл.</t>
  </si>
  <si>
    <t>МРО Евангелическо-Лютеранский приход "Губаницы"</t>
  </si>
  <si>
    <t>ОАО "Волосовский хлебокомбинат"</t>
  </si>
  <si>
    <t>ОАО "Тепловые сети" г. Волосово</t>
  </si>
  <si>
    <t>ОАО "Тепловые сети" дер. Большое Кикерино</t>
  </si>
  <si>
    <t>ОАО "Тепловые сети" дер. Извара</t>
  </si>
  <si>
    <t>ОАО "Тепловые сети" дер. Терпилицы</t>
  </si>
  <si>
    <t>ОАО "Тепловые сети" дер. Торосово</t>
  </si>
  <si>
    <t>ОАО "Тепловые сети" п. Калитино</t>
  </si>
  <si>
    <t>ОАО "Тепловые сети"  п. Сумино</t>
  </si>
  <si>
    <t>ОАО "Тепловые сети" п. Рабитицы</t>
  </si>
  <si>
    <t>ОАО "Тепловые сети" дер. Курковицы</t>
  </si>
  <si>
    <t>ОАО "Тепловые сети" п. Вруда</t>
  </si>
  <si>
    <t>ООО "Баумит Строительные Материалы"</t>
  </si>
  <si>
    <t>ООО "Визит"</t>
  </si>
  <si>
    <t>ООО "Н+Н"</t>
  </si>
  <si>
    <t>ООО "Научно-производственное объединение "СОРБЕНТ"</t>
  </si>
  <si>
    <t>ООО "ОДЕССА"</t>
  </si>
  <si>
    <t>ООО "Племенная птицефабрика Лебяжье"</t>
  </si>
  <si>
    <t>ООО "Провими"</t>
  </si>
  <si>
    <t>ООО "ЭЛВИКА"</t>
  </si>
  <si>
    <t>ПМРО Приход храма Успения Божией Матери д. Большая Вруда Санкт-Петербургской Епархии Русской Православной Церкви (Московский Патриархат)</t>
  </si>
  <si>
    <t>ПМРО приход церкви Александра Невского п. Волосово</t>
  </si>
  <si>
    <t>ПМРО приход церкви Казанской иконы Божией Матери д. Извара</t>
  </si>
  <si>
    <t>Федеральное государственное  бюджетное учреждение "Российский сельскохозяйственный центр"</t>
  </si>
  <si>
    <t>Волосово Итог</t>
  </si>
  <si>
    <t>ЗАО "Племенной завод "Гомонтово" дер. Бегуницы,   д. 53 (котельная №1)</t>
  </si>
  <si>
    <t>ЗАО "Племенной завод "Гомонтово" дер. Бегуницы,   д. 53 (котельная №2)</t>
  </si>
  <si>
    <t>ЗАО "Племенной завод "Гомонтово" дер. Бегуницы,   д.51 (котельная №4)</t>
  </si>
  <si>
    <t>ЗАО "Племенной завод "Гомонтово" дер. Бегуницы,   д.53 (котельная №3)</t>
  </si>
  <si>
    <t>ИП Сугян Хачик Лаврентович</t>
  </si>
  <si>
    <t>ОАО "Тепловые сети" дер. Бегуницы, котельная №1</t>
  </si>
  <si>
    <t>ОАО "Тепловые сети " дер. Бегуницы, котельная №2</t>
  </si>
  <si>
    <t>ПМРО Приход храма Архистратига Михаила д. Бегуницы</t>
  </si>
  <si>
    <t>Гомонтово Итог</t>
  </si>
  <si>
    <t>ЗАО "Кипенское  ремонтно-техническое предприятие"</t>
  </si>
  <si>
    <t>ИП Пустобаев Валерий Степанович</t>
  </si>
  <si>
    <t>Кулик Виктор Александрович, Иванов Алексей Владимирович, Куликов Роман Борисович</t>
  </si>
  <si>
    <t>МРО "Евангелическо-лютеранский Скворицкий приход"</t>
  </si>
  <si>
    <t>ООО "Кальматрон-СПб</t>
  </si>
  <si>
    <t>ООО "Компания "АСК"</t>
  </si>
  <si>
    <t>ООО "Ломоносовский районный топливно-энергетический комплекс"  дер. Келози</t>
  </si>
  <si>
    <t>ООО "Ломоносовский районный топливно-энергетический комплекс" дер. Кипень</t>
  </si>
  <si>
    <t>ООО "Ломоносовский районный топливно-энергетический комплекс" дер. Кипень, школа</t>
  </si>
  <si>
    <t>ООО "Милос"</t>
  </si>
  <si>
    <t>ООО "Торговый дом "ПЕТРОДИЕТ"</t>
  </si>
  <si>
    <t>ООО "Ломоносовский районный топливно-энергетический комплекс"  село Копорье</t>
  </si>
  <si>
    <t>ООО "Ломоносовский районный топливно-энергетический комплекс" дер. Глобицы</t>
  </si>
  <si>
    <t>Копорье Итог</t>
  </si>
  <si>
    <t>МУП "Управление жилищно-коммунальным хозяйством МО Виллозское сельское поселение"</t>
  </si>
  <si>
    <t>Красное Село (область) Итог</t>
  </si>
  <si>
    <t>Гаврилов Константин Сергеевич</t>
  </si>
  <si>
    <t>Дачное некоммерческое партнерство "Новая Ропша"</t>
  </si>
  <si>
    <t>ЗАО "ГРАНМИКС"</t>
  </si>
  <si>
    <t>ЗАО "Строительно-монтажный холдинг "ЭНЕРГОБАЛТ"</t>
  </si>
  <si>
    <t>ИП Иванов Андрей Юрьевич</t>
  </si>
  <si>
    <t>ИП Скурихин Дмитрий Николаевич</t>
  </si>
  <si>
    <t>ИП Сотникова Ольга Александровна</t>
  </si>
  <si>
    <t>ООО "Венеция"</t>
  </si>
  <si>
    <t>ООО "Корпорация "МЕГАПОЛИС"</t>
  </si>
  <si>
    <t>ООО "Ломоносовский районный топливно-энергетический комплекс" дер. Лаголово</t>
  </si>
  <si>
    <t>ООО "Ломоносовский районный топливно-энергетический комплекс"  дер. Яльгелево</t>
  </si>
  <si>
    <t>ООО "Ломоносовский районный топливно-энергетический комплекс"  п. Ропша</t>
  </si>
  <si>
    <t>ООО "Мастер"</t>
  </si>
  <si>
    <t>ООО "Тепловая Компания Северная"</t>
  </si>
  <si>
    <t>ФГУП "Федеральный селекционно-генетический центр рыбоводства"</t>
  </si>
  <si>
    <t>ЗАО "Агро-Парк"</t>
  </si>
  <si>
    <t>ИП Хорошилов Владимир Федорович</t>
  </si>
  <si>
    <t>ООО "Гостилицкое"</t>
  </si>
  <si>
    <t>ООО "Ломоносовский районный топливно-энергетический комплекс" дер. Гостилицы</t>
  </si>
  <si>
    <t>ООО "Ломоносовский районный топливно-энергетический комплекс"  дер. Лопухинка</t>
  </si>
  <si>
    <t>ООО "Ломоносовский районный топливно-энергетический комплекс" дер. Оржицы</t>
  </si>
  <si>
    <t>ООО "Ломоносовский районный топливно-энергетический комплекс" дер. Лопухинка, школа интернат</t>
  </si>
  <si>
    <t>Шевчук Зоя Николаевна</t>
  </si>
  <si>
    <t>Лебяжье Итог</t>
  </si>
  <si>
    <t>ОАО "Тепловые сети" дер. Клопицы</t>
  </si>
  <si>
    <t xml:space="preserve">ОАО "Тепловые сети"  п. Жилгородок </t>
  </si>
  <si>
    <t>Арутюнян Эдвард Агасович</t>
  </si>
  <si>
    <t>Воеводин Сергей Николаевич</t>
  </si>
  <si>
    <t>ЗАО "БАЛТИЙСКИЙ БЕРЕГ"</t>
  </si>
  <si>
    <t>ЗАО "Плодоягодное"</t>
  </si>
  <si>
    <t>Колтун Анатолий Николаевич</t>
  </si>
  <si>
    <t>ООО "КУБ-строй"</t>
  </si>
  <si>
    <t>ООО "Ломоносовский районный топливно-энергетический комплекс" пос-к Большая Ижора, локальная котельная</t>
  </si>
  <si>
    <t>ООО "Ломоносовский районный топливно-энергетический комплекс" пос-к Большая Ижора, центральная котельная</t>
  </si>
  <si>
    <t>ООО "Ломоносовский районный топливно-энергетический комплекс" дер. Пеники</t>
  </si>
  <si>
    <t>ООО "Натурэль" дер. Пеники</t>
  </si>
  <si>
    <t>ООО "Промэнерго" пос-к Лебяжье, Комсомольская ул.  д.14</t>
  </si>
  <si>
    <t>ООО "Промэнерго" пос-к Лебяжье, в/ч 3526</t>
  </si>
  <si>
    <t>Федеральная служба безопасности Российской Федерации</t>
  </si>
  <si>
    <t>Новоселье</t>
  </si>
  <si>
    <t>ООО "Лемэк"</t>
  </si>
  <si>
    <t>ИП Салихбеков Рамазан Курбанкадиевич</t>
  </si>
  <si>
    <t>ОАО "Тепловые сети"  дер. Каложицы</t>
  </si>
  <si>
    <t>ОАО "Тепловые сети" дер. Ущевицы</t>
  </si>
  <si>
    <t>ООО "Агрокомпас-1"</t>
  </si>
  <si>
    <t>ООО "МИР ТЕХНИКИ" дер. Домашово</t>
  </si>
  <si>
    <t>ООО "МИР ТЕХНИКИ" п. Котельский</t>
  </si>
  <si>
    <t>ПМРО Приход храма святой великомученицы Екатерины п. Каложицы Санкт-Петербургской Епархии Русской Православной Церкви (Московский Патриархат)</t>
  </si>
  <si>
    <t>ФГК военное образ.учреж.высшего профессионального образования "Санкт-Петербургский военный институт внутренних войск Министерства внутренних дел РФ"</t>
  </si>
  <si>
    <t>ФКУ "Колония-поселение № 1 Управления Федеральной службы исполнения наказаний по г. Санкт-Петербургу и Лен.обл."</t>
  </si>
  <si>
    <t>Озертицы Итог</t>
  </si>
  <si>
    <t>Глава крестьянского хозяйства Петрова Рима Николаевна</t>
  </si>
  <si>
    <t>ЗАО "Племенной завод "АГРО-БАЛТ"</t>
  </si>
  <si>
    <t>ИП Костанян Карапет Серёжаевич</t>
  </si>
  <si>
    <t>ОАО "Тепловые сети"  п. Беседа</t>
  </si>
  <si>
    <t>ОАО "Тепловые сети"  п. Курск</t>
  </si>
  <si>
    <t>ООО "Управляющая компания "Коммунальные сети" дер. Большая Пустомержа дер. Большая Пустомержа</t>
  </si>
  <si>
    <t>ООО "Управляющая компания "Коммунальные сети" дер. Ополье</t>
  </si>
  <si>
    <t>ООО "Управляющая компания "Коммунальные сети" п. Алексеевка</t>
  </si>
  <si>
    <t>Ополье Итог</t>
  </si>
  <si>
    <t>МУП "Низино" МО Низинское сельское поселение МО Ломоносовский муниципальный район Лен.обл.</t>
  </si>
  <si>
    <t>ООО "Мелиоратор"</t>
  </si>
  <si>
    <t>ООО "ПетроЗемПроект"</t>
  </si>
  <si>
    <t>ООО "Производственная организация "Сант"</t>
  </si>
  <si>
    <t>ООО "Фан К"</t>
  </si>
  <si>
    <t>ПМРО Приход церкви святой мученицы царицы Александры д. Низино</t>
  </si>
  <si>
    <t>Петродворцовая Итог</t>
  </si>
  <si>
    <t>ЗАО "Компания САВ"</t>
  </si>
  <si>
    <t>ЗАО "Радуга"</t>
  </si>
  <si>
    <t>ЗАО "ТАНДЕР"</t>
  </si>
  <si>
    <t>ИП Неяглов Михаил Николаевич</t>
  </si>
  <si>
    <t>ИП Щепелина Ольга Викторовна</t>
  </si>
  <si>
    <t>МРО церковь христиан веры евангельской (пятидесятников) "Иисус-Господь" г. Кингисепп</t>
  </si>
  <si>
    <t>ОАО "КВИНТА"</t>
  </si>
  <si>
    <t>ОАО "Кингисеппский молочный комбинат"</t>
  </si>
  <si>
    <t>ОАО "Кингисеппский хлебокомбинат"</t>
  </si>
  <si>
    <t>ОАО "Ленинградская областная тепло-энергетическая компания" г. Кингисепп, центральная котельная</t>
  </si>
  <si>
    <t>ОАО "Ленинградская областная тепло-энергетическая компания"</t>
  </si>
  <si>
    <t>ООО "Кингисеппская ДомоСтроительная Компания"</t>
  </si>
  <si>
    <t>ООО "КОНТОРА" г. Кингисепп, Карла Маркса пр.,  д.29</t>
  </si>
  <si>
    <t>ООО "КОНТОРА" г. Кингисепп, ул. Железнодорожная,  д.3</t>
  </si>
  <si>
    <t>ООО "Орион"  г. Кингисепп, Воровского ул.,  д.19, лит.А</t>
  </si>
  <si>
    <t>ООО "Премиум Спиритс"</t>
  </si>
  <si>
    <t>ООО "Строй-Маркет"  г. Кингисепп, Большая Советская ул.,   д.42, лит.А</t>
  </si>
  <si>
    <t>ООО "Строй-Маркет"  г. Кингисепп, Большой Бульвар ул.,  у д.4</t>
  </si>
  <si>
    <t>ООО "Строительный трест №3"</t>
  </si>
  <si>
    <t>ООО "Фирма "КС"</t>
  </si>
  <si>
    <t>ООО "Ямбург-Керамика"</t>
  </si>
  <si>
    <t>ООО Компания "Гарант-сервис"</t>
  </si>
  <si>
    <t>ООО "Технокомплекс"</t>
  </si>
  <si>
    <t>ООО "Корпорация Внедрения Аграрного Домостроения и Развития Агротехнологий"</t>
  </si>
  <si>
    <t>ОАО "Тепловые сети" п. Сельцо</t>
  </si>
  <si>
    <t>ООО "МОЛОЧНАЯ КУЛЬТУРА"</t>
  </si>
  <si>
    <t>Андреева Вера Сергеевна</t>
  </si>
  <si>
    <t>АО "Газпром теплоэнерго" дер. Гостицы</t>
  </si>
  <si>
    <t>ГБОУ среднего профессионального образования Лен.обл. "Сланцевский индустриальный техникум"</t>
  </si>
  <si>
    <t>ГБУЗ Лен.обл. "Сланцевская межрайонная больница"  г. Сланцы, Декабристов ул. д.4</t>
  </si>
  <si>
    <t>ГБУЗ Лен.обл. "Сланцевская межрайонная больница"  г. Сланцы, Чкалова ул. д.7</t>
  </si>
  <si>
    <t>ЗАО "Август"</t>
  </si>
  <si>
    <t>ЗАО "Нева Энергия"</t>
  </si>
  <si>
    <t>ИП Дубровский Виктор Сергеевич</t>
  </si>
  <si>
    <t>ИП Шумайлова Марьяна Нусеновна</t>
  </si>
  <si>
    <t>МП МО Сланцевское городское поселение  "Комбинат коммунальных предприятий"</t>
  </si>
  <si>
    <t>ООО "ЕвроАэроБетон"</t>
  </si>
  <si>
    <t>ООО "ЛСР. Цемент - Северо-Запад"</t>
  </si>
  <si>
    <t>ООО "НАР"</t>
  </si>
  <si>
    <t>ООО "НордВестТерминал"</t>
  </si>
  <si>
    <t>ООО "Петербургская керамика"</t>
  </si>
  <si>
    <t>ООО "Русский промышленник" г. Сланцы, Баранова ул.,  д.1</t>
  </si>
  <si>
    <t>ООО "Русский промышленник" г. Сланцы, Баранова ул.,  д.18</t>
  </si>
  <si>
    <t>ООО "Экорусметалл"</t>
  </si>
  <si>
    <t>Управление Государственной инспекции безопасности дорожного движения Главного управления Министерства внутренних дел Российской Федерации по г. Санкт-</t>
  </si>
  <si>
    <t>Сланцы Цемент</t>
  </si>
  <si>
    <t>АО "Газпром теплоэнерго" дер. Выскатка</t>
  </si>
  <si>
    <t>ЗАО "Агрофирма Роса"</t>
  </si>
  <si>
    <t>ООО "Абразивные технологии"</t>
  </si>
  <si>
    <t>ООО "Аврора"</t>
  </si>
  <si>
    <t>ООО "АтомТеплоЭлектроСеть"</t>
  </si>
  <si>
    <t>ООО "Беккдорин"</t>
  </si>
  <si>
    <t>ООО "Промышленный альпинизм"</t>
  </si>
  <si>
    <t>ООО "Шпиль"</t>
  </si>
  <si>
    <t>АО "Газпром теплоэнерго"  г. Луга, Петра Баранова ул., д.8</t>
  </si>
  <si>
    <t>АО "Газпром теплоэнерго" г. Луга, Тоси Петровой ул., д.9-а</t>
  </si>
  <si>
    <t>АО "Газпром теплоэнерго" г. Луга, Дзержинского ул., д.6-а</t>
  </si>
  <si>
    <t>АО "Газпром теплоэнерго" г. Луга, Красной Артиллерии ул., д.38-г</t>
  </si>
  <si>
    <t>АО "Газпром теплоэнерго"  г. Луга, Миккели ул.,    д.12-а</t>
  </si>
  <si>
    <t>АО "Газпром теплоэнерго" пос. Лужское, п. Пансионат "Зеленый Бор"</t>
  </si>
  <si>
    <t>АО "Газпром теплоэнерго" р-н Лужский, дер. Заклинье</t>
  </si>
  <si>
    <t>АО "Газпром теплоэнерго"  г. Луга, Медведское шоссе, д. 2</t>
  </si>
  <si>
    <t>АО "Газпром теплоэнерго" г. Луга, м-н Луга-2</t>
  </si>
  <si>
    <t>АО "Газпром теплоэнерго" г. Луга, школа №1</t>
  </si>
  <si>
    <t>АО "Газпром теплоэнерго" пос-к Толмачево, мк-н Тосики</t>
  </si>
  <si>
    <t>АО "Газпром теплоэнерго" р-н Лужский, дер. Жельцы</t>
  </si>
  <si>
    <t>АО "Газпром теплоэнерго"  р-н Лужский, дер. Пехенец</t>
  </si>
  <si>
    <t>АО "Газпром теплоэнерго"  п. Красный Маяк</t>
  </si>
  <si>
    <t>АО "Газпром теплоэнерго"  п. Плоское</t>
  </si>
  <si>
    <t>АО "Газпром теплоэнерго"  р-н Лужский, п. Торковичи</t>
  </si>
  <si>
    <t>Баранов Олег Николаевич</t>
  </si>
  <si>
    <t>ГКСОУ  Лен.обл. для обучающихся, воспитанников с ограниченными возможностями здоровья "Лужская специальная (коррекционная) образовательная школа-интер</t>
  </si>
  <si>
    <t>ЗАО "Лужский молочный комбинат"</t>
  </si>
  <si>
    <t>ИП Аюпова Светлана Владимировна</t>
  </si>
  <si>
    <t>ИП Мликов Александр Витальевич</t>
  </si>
  <si>
    <t>ИП Рогов Павел Петрович</t>
  </si>
  <si>
    <t>МРО "Приход Святого Николая Римско-католической Церкви в городе Луге"</t>
  </si>
  <si>
    <t>ОАО "Лужский абразивный завод"  г. Луга, Красноармейская ул. д.32 (промплощадка №1)</t>
  </si>
  <si>
    <t>ОАО "Лужский абразивный завод" г. Луга, Кирова пр. д.2</t>
  </si>
  <si>
    <t>ОАО "Лужский абразивный завод" г. Луга, Комсомольский пр. д.1 (промплощадка №2)</t>
  </si>
  <si>
    <t>ОАО "Лужский завод "Белкозин"</t>
  </si>
  <si>
    <t>ОАО "Лужский комбикормовый завод"</t>
  </si>
  <si>
    <t>ОАО "Лужский хлебокомбинат"</t>
  </si>
  <si>
    <t>ОАО "Толмачевский завод железобетонных и металлических  конструкций"</t>
  </si>
  <si>
    <t>ОАО "Химик"</t>
  </si>
  <si>
    <t>ООО "Айсберг"</t>
  </si>
  <si>
    <t>ООО "Вента-Строй"</t>
  </si>
  <si>
    <t>ООО "Диво-Хлеб"</t>
  </si>
  <si>
    <t>ООО "МИР ТЕХНИКИ"  г. Луга, Свободы ул. (Римского-Корсакова), школа № 5</t>
  </si>
  <si>
    <t>ООО "МИР ТЕХНИКИ" г. Луга, Смоленская ул.,  д.1</t>
  </si>
  <si>
    <t>ООО "МИР ТЕХНИКИ"</t>
  </si>
  <si>
    <t>ООО "Петербургское стекло"</t>
  </si>
  <si>
    <t>ООО "Петербургтеплоэнерго" вблизи деревни Ретюнь</t>
  </si>
  <si>
    <t>ООО "Петербургтеплоэнерго" пос-к Толмачево, Парк ул., д.2 (Толмачевский детский дом)</t>
  </si>
  <si>
    <t>ООО "Тепловые Системы" г. Луга, котельная "Больничный городок"</t>
  </si>
  <si>
    <t>ООО "Тепловые Системы"  г. Луга, Пислегина ул., котельная  "Северная"</t>
  </si>
  <si>
    <t>ООО "Теплострой Плюс"</t>
  </si>
  <si>
    <t>ООО "Холдинговая компания "Орлан"</t>
  </si>
  <si>
    <t>ПМРО Приход храма Спасо-Преображения п. Толмачево Гатчинской Епархии Русской Православной Церкви (Московский Патриархат)</t>
  </si>
  <si>
    <t>Потребительское общество "Лужский консервный завод"</t>
  </si>
  <si>
    <t>РО "Католический благотворительный центр "Каритас Санкт-Петербург"</t>
  </si>
  <si>
    <t>ОАО "Тепловые сети"</t>
  </si>
  <si>
    <t>АО "Газпром теплоэнерго" г. Ивангород, мкр. Парусинка, Пасторова ул.,  д.12</t>
  </si>
  <si>
    <t>АО "Газпром теплоэнерго"  г. Ивангород, перекресток ул. Нарвской и ул. Комсомола</t>
  </si>
  <si>
    <t>ИП Тааме Андрей Набилевич</t>
  </si>
  <si>
    <t>ИП Третьяк Василий Николаевич</t>
  </si>
  <si>
    <t>Мартюгов Андрей Эдуардович</t>
  </si>
  <si>
    <t>ООО "Йура Корпорейшн РУС"</t>
  </si>
  <si>
    <t>ООО "КАПИР"</t>
  </si>
  <si>
    <t>ООО "Торговый  Дом "Витязь" г. Ивангород, Маяковского ул.,  д.3</t>
  </si>
  <si>
    <t>ООО "Торговый  Дом "Витязь" г. Ивангород, Гагарина ул,  д.2</t>
  </si>
  <si>
    <t>ООО "Торговый  Дом "Витязь" г. Ивангород, Гагарина ул., д. 32</t>
  </si>
  <si>
    <t>ООО "Торговый  Дом "Витязь" г. Ивангород, Кингисеппское шоссе,  д.7, лит.а</t>
  </si>
  <si>
    <t>ООО "ЮНИКС"</t>
  </si>
  <si>
    <t>ЗАО "Балтийский лесопромышленный холдинг"</t>
  </si>
  <si>
    <t>ООО "Кингисеппский стекольный завод"</t>
  </si>
  <si>
    <t>ООО "МВ Кингисепп"</t>
  </si>
  <si>
    <t>ООО "Полипласт Северо-запад"</t>
  </si>
  <si>
    <t>ООО "Промышленная группа Фосфорит"</t>
  </si>
  <si>
    <t>Рыбаков Михаил Викторович</t>
  </si>
  <si>
    <t>Фосфорит(комбинат) Итог</t>
  </si>
  <si>
    <t>ЗАО "ЛИМБ"</t>
  </si>
  <si>
    <t>ИП Бушин Иван Владимирович</t>
  </si>
  <si>
    <t>ИП Иванова Ирина Михайловна</t>
  </si>
  <si>
    <t>ОАО "Ремонтно-эксплуатационное управление" Малое Карлино, Красносельское шоссе, Л-320, в/ч 14108  в/г №8, котельная №104</t>
  </si>
  <si>
    <t>ООО "Нагорное"</t>
  </si>
  <si>
    <t>ООО "Спортмастер"</t>
  </si>
  <si>
    <t>Бирюков Юрий Николаевич</t>
  </si>
  <si>
    <t>ЗАО "Газпром межрегионгаз Санкт-Петербург"</t>
  </si>
  <si>
    <t>ИП Гаджиев Замир Нугудинович</t>
  </si>
  <si>
    <t>ИП Мельникова Елена Владимировна</t>
  </si>
  <si>
    <t>ИП Митусова Наталия Ивановна</t>
  </si>
  <si>
    <t>ИП Черкасова Елена Алексеевна</t>
  </si>
  <si>
    <t>ИП Шештанова Вера Дмитриевна</t>
  </si>
  <si>
    <t>Николаев Геннадий Александрович</t>
  </si>
  <si>
    <t>ООО "БокситогорскТеплоРесурс"</t>
  </si>
  <si>
    <t>ООО "Пассажиравтотранс"</t>
  </si>
  <si>
    <t>Смирнова Татьяна Асановна</t>
  </si>
  <si>
    <t>Ефимовское потребительское общество</t>
  </si>
  <si>
    <t>Жуков Александр Игоревич</t>
  </si>
  <si>
    <t>ЗАО "Крионорд"</t>
  </si>
  <si>
    <t>ООО "Майер-Мелнхоф Хольц Ефимовский"</t>
  </si>
  <si>
    <t>ООО "Мост"</t>
  </si>
  <si>
    <t>Администрация Янегского сельского поселения Лодейнопольского мун.р-на Лен.обл.</t>
  </si>
  <si>
    <t>АМО Лодейнопольский муниципальный район Лен.обл.г. Лодейное Поле, Республиканская ул. д.1а</t>
  </si>
  <si>
    <t>АМО Лодейнопольский муниципальный район Лен.обл. г. Лодейное Поле, Республиканская ул. д.2, корп.1</t>
  </si>
  <si>
    <t>Ассоциация производственно-торгового и экономического сотрудничества "Холдинг Спектр"</t>
  </si>
  <si>
    <t>ГБУ Лен.обл. "Станция по борьбе с болезнями животных Лодейнопольского и Подпорожского районов"  г. Лодейное Поле, Пристанский пер. д.1</t>
  </si>
  <si>
    <t>ГБУ Лен.обл. "Станция по борьбе с болезнями животных Лодейнопольского и Подпорожского районов"г. Лодейное Поле, Титова ул.  д.20</t>
  </si>
  <si>
    <t>ГКУ Лен.обл. "Ленинградская областная противопожарно-спасательная служба"</t>
  </si>
  <si>
    <t>Глава крестьянского (фермерского) хозяйства Яковлев Анатолий Викторович</t>
  </si>
  <si>
    <t>ИП Алексеева Ирина Валентиновна</t>
  </si>
  <si>
    <t>ИП Волохова Людмила Николаевна</t>
  </si>
  <si>
    <t>ИП Доля Анна Ивановна</t>
  </si>
  <si>
    <t>ИП Егоров Владислав Николаевич</t>
  </si>
  <si>
    <t>ИП Ерофеев Александр Анатольевич</t>
  </si>
  <si>
    <t>ИП Колотюк Владимир Михайлович</t>
  </si>
  <si>
    <t>ИП Кочурова Валентина Ильинична</t>
  </si>
  <si>
    <t>ИП Маликов Юрий Валентинович</t>
  </si>
  <si>
    <t>ИП Матюшичева Елена Михайловна</t>
  </si>
  <si>
    <t>ИП Муковина Лариса Ильинична</t>
  </si>
  <si>
    <t>ИП Новикова Марина Николаевна</t>
  </si>
  <si>
    <t>ИП Пяк Тамара</t>
  </si>
  <si>
    <t>ИП Саганов Артем Васильевич</t>
  </si>
  <si>
    <t>ИП Скидан Александр Александрович</t>
  </si>
  <si>
    <t>ИП Тимофеева Лариса Николаевна</t>
  </si>
  <si>
    <t>Минин Антон Юрьевич</t>
  </si>
  <si>
    <t>ОАО "Ленинградская областная тепло-энергетическая компания" г. Лодейное Поле, Володарского ул.,  д.39, Литер А, котельная №1</t>
  </si>
  <si>
    <t>ОАО "Ленинградская областная тепло-энергетическая компания"  г. Лодейное Поле, Гагарина ул., д.8, Литер А, котельная №2</t>
  </si>
  <si>
    <t>ОАО "Ленинградская областная тепло-энергетическая компания"  г. Лодейное Поле, Титова ул., д.27, Литер А, котельная №3</t>
  </si>
  <si>
    <t>ОАО "Ленинградская областная тепло-энергетическая компания" г. Лодейное Поле, Д. Арсенова ул., д.1, корп. 5, котельная №7</t>
  </si>
  <si>
    <t>ОАО "Ленинградская областная тепло-энергетическая компания" г. Лодейное Поле, Ленина ул., д.98, котельная №8</t>
  </si>
  <si>
    <t>ОАО "Ленинградская областная тепло-энергетическая компания" г. Лодейное Поле, Ленинградское шоссе, котельная №16</t>
  </si>
  <si>
    <t>ОАО "Ленинградская областная тепло-энергетическая компания"  г. Лодейное Поле, Октябрьский переулок, д.64, Литер А, котельная №4</t>
  </si>
  <si>
    <t>ОАО "Ленинградская областная тепло-энергетическая компания"  г. Лодейное Поле, Октябрьский пр., д. 38, Литер А, котельная №9</t>
  </si>
  <si>
    <t>ОАО "Ленинградская областная тепло-энергетическая компания" г. Лодейное Поле, Коммунаров ул., д.6</t>
  </si>
  <si>
    <t>ОАО "Ленинградская областная тепло-энергетическая компания" г. Лодейное Поле, в/г №3 (шифр ЛЕНВО/КОТ-9)</t>
  </si>
  <si>
    <t>ОАО "Ленинградская областная тепло-энергетическая компания" г. Лодейное Поле, Свердлова ул., д.2а, корп.2</t>
  </si>
  <si>
    <t>ОАО "Ленинградская областная тепло-энергетическая компания"  Лодейнопольский, п. Янега, Боровая ул.,  д.10, Литер А, котельная №5</t>
  </si>
  <si>
    <t>ОАО "Лодейнопольский комбинат хлебобулочных и кондитерских изделий"</t>
  </si>
  <si>
    <t>Окунев Роман Викторович</t>
  </si>
  <si>
    <t>ООО "Балтик Трейд"</t>
  </si>
  <si>
    <t>ООО "Лесбас"</t>
  </si>
  <si>
    <t>ООО "Рус-Инвест"</t>
  </si>
  <si>
    <t>ООО "Секвойя"</t>
  </si>
  <si>
    <t>ООО "Спецтранс"</t>
  </si>
  <si>
    <t>ООО "Старая Слобода"</t>
  </si>
  <si>
    <t>ООО "Стройматериалы"</t>
  </si>
  <si>
    <t>ООО "Хорошее дело"</t>
  </si>
  <si>
    <t>ООО "ЦСП - Свирь"</t>
  </si>
  <si>
    <t>Осокин Валерий Владимирович</t>
  </si>
  <si>
    <t>РО Свято-Троицкий Александра Свирского мужской монастырь Тихвинской Епархии Русской Православной Церкви (Московский Патриархат)</t>
  </si>
  <si>
    <t>Родионова Ольга Сергеевна</t>
  </si>
  <si>
    <t>Руднев Игорь Васильевич</t>
  </si>
  <si>
    <t>Тищенко Ирина Алексеевна</t>
  </si>
  <si>
    <t>Щетников Виктор Борисович</t>
  </si>
  <si>
    <t>ООО "Капитал стройиндустрия"</t>
  </si>
  <si>
    <t>Трунов Юрий Васильевич</t>
  </si>
  <si>
    <t>ОАО "Управление жилищно-коммунальным хозяйством Тихвинского района"</t>
  </si>
  <si>
    <t>Аксенов Андрей Валентинович</t>
  </si>
  <si>
    <t>ГАОУ дополнительного образования Лен.обл. "Учебно-методический центр"</t>
  </si>
  <si>
    <t>ИП Егоров Юрий Михайлович</t>
  </si>
  <si>
    <t>ИП Сулин Евгений Владимирович</t>
  </si>
  <si>
    <t>ИП Торгунаков Сергей Сергеевич</t>
  </si>
  <si>
    <t>ОАО "Тихвинский хлебокомбинат"</t>
  </si>
  <si>
    <t>ООО "ПЕНОБЕТОН-ПИКАЛЕВО"</t>
  </si>
  <si>
    <t>Автономное учреждение Физкультурно-оздоровительный комплекс "Свирь"</t>
  </si>
  <si>
    <t>АО "Газпром теплоэнерго" пос-к Никольский, Новая ул., д. 20а</t>
  </si>
  <si>
    <t>АО "Газпром теплоэнерго" пос-к Никольский, Речников ул.,  д.19а</t>
  </si>
  <si>
    <t>АО "Газпром теплоэнерго" пос-к Важины</t>
  </si>
  <si>
    <t>ЗАО "Погранское объединение карьеров"</t>
  </si>
  <si>
    <t>ИП Афонин Алексей Юрьевич г. Подпорожье, Волкова ул., д. 22</t>
  </si>
  <si>
    <t>ИП Афонин Алексей Юрьевич г. Подпорожье, Волкова ул., д. 22, лит. А</t>
  </si>
  <si>
    <t>ИП Ерхова Инна Олеговна</t>
  </si>
  <si>
    <t>ИП Смирнов Андрей Юрьевич  г. Подпорожье, Ленина пр., д.13</t>
  </si>
  <si>
    <t>ИП Смирнов Андрей Юрьевич г. Подпорожье, Энергетиков ул., д.13</t>
  </si>
  <si>
    <t>ОАО "Подпорожский механический завод"</t>
  </si>
  <si>
    <t>ОАО "Подпорожский хлебокомбинат"</t>
  </si>
  <si>
    <t>ОАО по производству мостовых железобетонных конструкций "Мостожелезобетонконструкция"</t>
  </si>
  <si>
    <t>ООО "ПЁЛЕ"</t>
  </si>
  <si>
    <t>ПМРО приход храма Благовещения Пресвятой Богородицы г.Подпорожье</t>
  </si>
  <si>
    <t>Подпорожское районное потребительское общество</t>
  </si>
  <si>
    <t>Беркутов Владислав Игоревич</t>
  </si>
  <si>
    <t>Веселов Николай Николаевич</t>
  </si>
  <si>
    <t>ГБУ Лен.обл. "Станция по борьбе с болезнями животных Тихвинского и Бокситогорского районов"</t>
  </si>
  <si>
    <t>ЗАО "Невский Проект"</t>
  </si>
  <si>
    <t>ИП Андреев Леонид Геннадьевич</t>
  </si>
  <si>
    <t>ИП Антонов Евгений Александрович</t>
  </si>
  <si>
    <t>ИП Булов Сергей Александрович</t>
  </si>
  <si>
    <t>ИП Быстров Николай Александрович . Тихвин, Карла Маркса ул., д.18</t>
  </si>
  <si>
    <t>ИП Быстрова Мария Алексеевна</t>
  </si>
  <si>
    <t>ИП Васильев Игорь Алевтинович</t>
  </si>
  <si>
    <t>ИП Волкова Ирина Сергеевна</t>
  </si>
  <si>
    <t>ИП Гаврилова Виктория Александровна</t>
  </si>
  <si>
    <t>ИП Глебов Сергей Пантелеевич</t>
  </si>
  <si>
    <t>ИП Гурьева Татьяна Николаевна</t>
  </si>
  <si>
    <t>ИП Гусейнов Роберт Имамгусейнович</t>
  </si>
  <si>
    <t>ИП Гущина Наталья Николаевна</t>
  </si>
  <si>
    <t>ИП Заборовский Сергей Александрович</t>
  </si>
  <si>
    <t>ИП Зварич Андрей Викторович</t>
  </si>
  <si>
    <t>ИП Игнатьев Алексей Александрович</t>
  </si>
  <si>
    <t>ИП Козлов Алексей Николаевич</t>
  </si>
  <si>
    <t>ИП Моданов Валерий Михайлович</t>
  </si>
  <si>
    <t>ИП Николаева Светлана Константиновна</t>
  </si>
  <si>
    <t>ИП Осипов Андрей Анатольевич</t>
  </si>
  <si>
    <t>ИП Осыкин Василий Павлович  4 микрорайон, ТДЦ Садко</t>
  </si>
  <si>
    <t>ИП Осыкин Василий Павлович   г. Тихвин, Карла Маркса ул., д.22</t>
  </si>
  <si>
    <t>ИП Осыкин Василий Павлович   г. Тихвин, Карла Маркса ул., д.88</t>
  </si>
  <si>
    <t>ИП Салаев Гюльмали Фархад оглы</t>
  </si>
  <si>
    <t>ИП Саламов Афсан Юсиф оглы</t>
  </si>
  <si>
    <t>ИП Шевелев Владимир Александрович г. Тихвин, 1 микрорайон,  д.47</t>
  </si>
  <si>
    <t>ИП Шевелев Владимир Александрович  г. Тихвин, 3 микрорайон, д.33, пом.1</t>
  </si>
  <si>
    <t>ИП Шевелев Владимир Александрович , г. Тихвин, 5 микрорайон, д.12</t>
  </si>
  <si>
    <t>ИП Шевелева Светлана Леонидовна г. Тихвин, Карла Маркса ул.,  д.66, лит.А</t>
  </si>
  <si>
    <t>Касян Сергей Владимирович</t>
  </si>
  <si>
    <t>Кулев Александр Анатольевич</t>
  </si>
  <si>
    <t>Лукьяненков Александр Алексеевич</t>
  </si>
  <si>
    <t>МП "Тепловые сети" МО Тихвинское городское поселение Тихвинского мун.р-на Лен.обл.</t>
  </si>
  <si>
    <t>МРО "Церковь евангельских христиан - баптистов г.Тихвина"</t>
  </si>
  <si>
    <t>МУ "Тихвинский городской футбольный клуб "Кировец"</t>
  </si>
  <si>
    <t>ОАО "Петербургская сбытовая компания"</t>
  </si>
  <si>
    <t>ОАО "Строительно-монтажное управление № 52"</t>
  </si>
  <si>
    <t>ОАО "Тихвинский молочный завод"</t>
  </si>
  <si>
    <t>ОАО "Тихвинский хлебокомбинат" г. Тихвин, Карла Маркса ул., д.122</t>
  </si>
  <si>
    <t>ОАО "Тихвинский хлебокомбинат" г. Тихвин, 2 микрорайон, у дома 1</t>
  </si>
  <si>
    <t>ООО "АЛВИНА" г. Тихвин,  6 мкрн.,  д.40</t>
  </si>
  <si>
    <t>ООО "АЛВИНА" г. Тихвин,  Карла Маркса ул.,  д.7</t>
  </si>
  <si>
    <t>ООО "Восток"  г. Тихвин, 2-й микрорайон, Коммунальный квартал,  д.4</t>
  </si>
  <si>
    <t>ООО "Восток" г. Тихвин, 2-й микрорайон, Коммунальный квартал,  д.4</t>
  </si>
  <si>
    <t>ООО "Город"</t>
  </si>
  <si>
    <t>ООО "Гостиница "Тихвин"</t>
  </si>
  <si>
    <t>ООО "Грань"</t>
  </si>
  <si>
    <t>ООО "Дентал"</t>
  </si>
  <si>
    <t>ООО "Единение" г. Тихвин, 1А микрорайон,  д.3, лит.А</t>
  </si>
  <si>
    <t>ООО "Единение" г. Тихвин, 1 микрорайон, д.46</t>
  </si>
  <si>
    <t>ООО "ИСТ-СТРОЙ"</t>
  </si>
  <si>
    <t>ООО "Комацо"</t>
  </si>
  <si>
    <t>ООО "МП плюс"</t>
  </si>
  <si>
    <t>ООО "Надежда"</t>
  </si>
  <si>
    <t>ООО "Научно-производственная компания "КАМА"</t>
  </si>
  <si>
    <t>ООО "Прокус"</t>
  </si>
  <si>
    <t>ООО "ТДА"</t>
  </si>
  <si>
    <t>ООО "Тихвин Дом"</t>
  </si>
  <si>
    <t>ООО "Тихвин- Петрол"</t>
  </si>
  <si>
    <t>ООО "Тихвинский лесхимзавод"</t>
  </si>
  <si>
    <t>ООО "Тихвинское реставрационное управление"</t>
  </si>
  <si>
    <t>ООО "Торговый  Дом Ларец"</t>
  </si>
  <si>
    <t>ООО "ТПО ВОИ"</t>
  </si>
  <si>
    <t>ООО "Фараон"</t>
  </si>
  <si>
    <t>ООО "Центр технического обслуживания "НЕОН"</t>
  </si>
  <si>
    <t>ООО Торговый дом "Лидия"</t>
  </si>
  <si>
    <t>Цветков Михаил Васильевич</t>
  </si>
  <si>
    <t>ЗАО "Газпромнефть-Альтернативное топливо"</t>
  </si>
  <si>
    <t>ЗАО "Северо-Западная инвестиционно-промышленная компания"</t>
  </si>
  <si>
    <t>ЗАО "Тихвинский вагоностроительный завод"</t>
  </si>
  <si>
    <t>ЗАО "Тихвинский лимонадный завод - "Воды Лагидзе"</t>
  </si>
  <si>
    <t>ЗАО "ТихвинХимМаш"</t>
  </si>
  <si>
    <t>ООО "ТФЗ"</t>
  </si>
  <si>
    <t>ООО "Леноблтеплоснаб"</t>
  </si>
  <si>
    <t>ОАО "Инженерно-технический центр"</t>
  </si>
  <si>
    <t>ООО "Интерфом - СПб"</t>
  </si>
  <si>
    <t>ГКУ Лен.обл. "Управление по обеспечению мероприятий гражданской защиты Лен.обл."</t>
  </si>
  <si>
    <t>ИП Кирющенко Сергей Анатольевич</t>
  </si>
  <si>
    <t>ИП Петров Станислав Евгеньевич</t>
  </si>
  <si>
    <t>ИП Юшков Андрей Витальевич</t>
  </si>
  <si>
    <t>ИП Янсон Оксана Ивановна</t>
  </si>
  <si>
    <t>Крисанова Ольга Анатольевна</t>
  </si>
  <si>
    <t>ОАО "Комбинат "Волховхлеб"</t>
  </si>
  <si>
    <t>ООО "Волховнефтехим"</t>
  </si>
  <si>
    <t>ООО "Леноблтеплоснаб"  г. Новая Ладога, Суворова пр.,  д.47</t>
  </si>
  <si>
    <t>ООО "Леноблтеплоснаб" дер. Кисельня, Центральная ул.</t>
  </si>
  <si>
    <t>ООО "Леноблтеплоснаб" р-н Волховский, г. Новая Ладога, Луначарского ул., д.4</t>
  </si>
  <si>
    <t>ООО "Леноблтеплоснаб" р-н Волховский, дер. Вындин Остров</t>
  </si>
  <si>
    <t>ООО "Леноблтеплоснаб"  р-н Волховский, дер. Иссад</t>
  </si>
  <si>
    <t>ООО "Леноблтеплоснаб" р-н Волховский, дер. Кисельня,   (модуль)</t>
  </si>
  <si>
    <t>ООО "Цветы"</t>
  </si>
  <si>
    <t>ПМРО приход храма Архангела Михаила г. Волхова</t>
  </si>
  <si>
    <t>РО Никольский мужской монастырь с. Старая Ладога Тихвинской Епархии Русской Православной Церкви (Московский Патриархат)</t>
  </si>
  <si>
    <t>_ООО "Газпром трансгаз Санкт-Петербург"</t>
  </si>
  <si>
    <t>Волхов-2</t>
  </si>
  <si>
    <t>ЗАО "Волховский мясокомбинат"</t>
  </si>
  <si>
    <t>ЗАО "Метахим"</t>
  </si>
  <si>
    <t>ЗАО "Пикалевская сода"</t>
  </si>
  <si>
    <t>ИП Сынтин Анатолий Владимирович</t>
  </si>
  <si>
    <t>ОАО "Рыбообрабатывающий комбинат №1"</t>
  </si>
  <si>
    <t>ООО "Клементина"</t>
  </si>
  <si>
    <t>ООО "Талосто - 3000"</t>
  </si>
  <si>
    <t>МУП "НазияКомСервис"</t>
  </si>
  <si>
    <t>ОАО "ЛСР. Железобетон - Северо-Запад" пос-к Назия, Волховское шоссе д.1, лит.А</t>
  </si>
  <si>
    <t>ООО " Производственная Тепло Энерго Сбытовая Компания"</t>
  </si>
  <si>
    <t>ООО "Путиловский крендель"</t>
  </si>
  <si>
    <t>ООО "Флагман"</t>
  </si>
  <si>
    <t>_ОАО "ОГК-2" филиал Киришская ГРЭС</t>
  </si>
  <si>
    <t>_ООО "КИНЕФ"</t>
  </si>
  <si>
    <t>АМО Киришский муниципальный район Лен.обл.</t>
  </si>
  <si>
    <t>ЗАО "Киришский хлебокомбинат"</t>
  </si>
  <si>
    <t>ЗАО "Норд инвест"</t>
  </si>
  <si>
    <t>ИП Рендаков Николай Иванович</t>
  </si>
  <si>
    <t>МП "Жилищное хозяйство" МО "Киришское городское поселение Киришского мун.р-на" дер. Пчева,</t>
  </si>
  <si>
    <t>МП "Жилищное хозяйство" МО "Киришское городское поселение Киришского мун.р-на" пос. при ждс Глажево</t>
  </si>
  <si>
    <t>ООО "Авто-Холдинг"</t>
  </si>
  <si>
    <t>ООО "ПЕНОПЛЭКС СПб"</t>
  </si>
  <si>
    <t>ООО "Производственное объединение "Киришинефтеоргсинтез"</t>
  </si>
  <si>
    <t>ООО "Русджам Стеклотара Холдинг"</t>
  </si>
  <si>
    <t>ООО "СТИМУЛ ПЛЮС"</t>
  </si>
  <si>
    <t>ФГКУ "30 отряд федеральной противопожарной службы по Лен.обл."</t>
  </si>
  <si>
    <t>Кириши (город) Итог</t>
  </si>
  <si>
    <t>ГБУ Лен.обл. "Станция по борьбе с болезнями  животных Кировского и Тосненского районов"</t>
  </si>
  <si>
    <t>ИП Климкина Светлана Вячеславовна</t>
  </si>
  <si>
    <t>ИП Кондусов Виктор Васильевич</t>
  </si>
  <si>
    <t>ИП Кузуб Владимир Викторович</t>
  </si>
  <si>
    <t>ИП Сафонов Роман Викторович</t>
  </si>
  <si>
    <t>ИП Степанов Андрей Александрович</t>
  </si>
  <si>
    <t>ИП Хваджаев Магомед Магомедович</t>
  </si>
  <si>
    <t>ИП Чичьянц Евгений Владимирович</t>
  </si>
  <si>
    <t>Кныш Дмитрий Николаевич</t>
  </si>
  <si>
    <t>Крестьянское хозяйство "Русь"</t>
  </si>
  <si>
    <t>ОАО "Синявинское"</t>
  </si>
  <si>
    <t>ОАО "Территориальная генерирующая компания № 1"</t>
  </si>
  <si>
    <t>ООО " Производственная Тепло Энерго Сбытовая Компания" пос-к Синявино</t>
  </si>
  <si>
    <t>ООО " Производственная Тепло Энерго Сбытовая Компания" п. Молодцово</t>
  </si>
  <si>
    <t>ООО "Авто-БАЛ"</t>
  </si>
  <si>
    <t>ООО "АЗАЛИЯ"</t>
  </si>
  <si>
    <t>ООО "Арматроника"</t>
  </si>
  <si>
    <t>ООО "Виалан"</t>
  </si>
  <si>
    <t>ООО "Кировский автомобильный диагностический центр"</t>
  </si>
  <si>
    <t>ООО "Кировский Домостроительный Комбинат"</t>
  </si>
  <si>
    <t>ООО "Клиника-Стоматолог"</t>
  </si>
  <si>
    <t>ООО "Комплект ЖД"</t>
  </si>
  <si>
    <t>ООО "КОНСТРАКТОР РУС"</t>
  </si>
  <si>
    <t>ООО "Контакт"</t>
  </si>
  <si>
    <t>ООО "Ленстройснаб"</t>
  </si>
  <si>
    <t>ООО "Научно-производственное объединение "РАНТИС"</t>
  </si>
  <si>
    <t>ООО "Новый город"</t>
  </si>
  <si>
    <t>ООО "Нория"</t>
  </si>
  <si>
    <t>ООО "Ольга"</t>
  </si>
  <si>
    <t>ООО "ОРТОФРУТТА"</t>
  </si>
  <si>
    <t>ООО "ПИТ-ПРОДУКТ"</t>
  </si>
  <si>
    <t>ООО "Планета"</t>
  </si>
  <si>
    <t>ООО "Порт-Дубровка"</t>
  </si>
  <si>
    <t>ООО "Прайм"</t>
  </si>
  <si>
    <t>ООО "Рэмос-Альфа"</t>
  </si>
  <si>
    <t>ООО "Сапфир"</t>
  </si>
  <si>
    <t>ООО "СПЕЦГАЗЭНЕРГОМАШ"</t>
  </si>
  <si>
    <t>ООО "Строй-Инвест"</t>
  </si>
  <si>
    <t>ООО "Строительно-монтажный центр "ВЕГА"</t>
  </si>
  <si>
    <t>ООО "Сфера Плюс"</t>
  </si>
  <si>
    <t>ООО "ХАНПЕР"</t>
  </si>
  <si>
    <t>ООО "Эм-Си Баухеми " г. Кировск, Набережная ул. д.1, корп.15</t>
  </si>
  <si>
    <t>ООО "Эм-Си Баухеми " г. Кировск, Набережная ул. д.1, корп.17</t>
  </si>
  <si>
    <t>ТСЖ "Синявинское"</t>
  </si>
  <si>
    <t>Кировск Итог</t>
  </si>
  <si>
    <t>ОАО "Тепловые сети"  п. Любань, котельная №2, совхоз Любань</t>
  </si>
  <si>
    <t>ОАО "Тепловые сети" п. Любань, котельная №3, Сельцо</t>
  </si>
  <si>
    <t>ОАО "Тепловые сети"  г. Любань, Ленина ул., у д.3</t>
  </si>
  <si>
    <t>ОАО "Тепловые сети"  п. Любань, котельная №1, пожарное депо</t>
  </si>
  <si>
    <t>ООО "СИСТЕМА"</t>
  </si>
  <si>
    <t>ООО Финансово - промышленная группа "РОССТРО"</t>
  </si>
  <si>
    <t>Саакян Арамаис Бабкенович</t>
  </si>
  <si>
    <t>Любань Итог</t>
  </si>
  <si>
    <t>Балиханов Эмир Ахмедович</t>
  </si>
  <si>
    <t>ИП Андреева Светлана Иосифовна</t>
  </si>
  <si>
    <t>ИП Финагина Марина Генриховна</t>
  </si>
  <si>
    <t>ИП Шевченко Валерий Иванович</t>
  </si>
  <si>
    <t>Малкевич Марина Евгеньевна</t>
  </si>
  <si>
    <t>МБДОУ "Детский сад комбинированного вида №5"</t>
  </si>
  <si>
    <t>ОАО "Монтаж, наладка технологий агропромышленных комплексов"</t>
  </si>
  <si>
    <t>ООО "Кировское потребительское общество"</t>
  </si>
  <si>
    <t>ООО "Ковис"</t>
  </si>
  <si>
    <t>ООО "Мгинская лесоторговая база"</t>
  </si>
  <si>
    <t>ООО "Профессиональные продажи - Аукцион"</t>
  </si>
  <si>
    <t>ООО "Строительномонтажный поезд № 375"</t>
  </si>
  <si>
    <t>ООО "Сфинкс" пос-к Мга, Железнодорожная ул. (напротив д.51)</t>
  </si>
  <si>
    <t>ООО "Сфинкс" пос-к Мга, Железнодорожная ул. д.36</t>
  </si>
  <si>
    <t>ООО "Фирма "Кронид и сыновья"</t>
  </si>
  <si>
    <t>ООО "ЭнергоИнвест" пос-к Мга, Кузнечная ул. д.3</t>
  </si>
  <si>
    <t>ООО "ЭнергоИнвест" пос-к Мга, Революции шоссе (котельная между д.38 лит.А и д.38 лит.Б)</t>
  </si>
  <si>
    <t>ООО Торгово-строительная фирма "ГиС"</t>
  </si>
  <si>
    <t>ООО "Леноблтеплоснаб" дер. Усадище</t>
  </si>
  <si>
    <t>Администрация Красноборского городского поселения Тосненского района Лен.обл.</t>
  </si>
  <si>
    <t>Благотворительный культурно-просветительский общественный фонд Тосненского района "Возрождение Православных Святынь"</t>
  </si>
  <si>
    <t>Воробцов Игорь Николаевич</t>
  </si>
  <si>
    <t>ГБУ Лен.обл. "Станция по борьбе с болезнями  животных Кировского и Тосненского районов"  пр. д.49</t>
  </si>
  <si>
    <t>ГБУ Лен.обл. "Станция по борьбе с болезнями  животных Кировского и Тосненского районов" пос-к Ульяновка, Советский пр. д.129</t>
  </si>
  <si>
    <t>ГБУЗ Лен.обл. "Тосненская клиническая межрайонная больница"</t>
  </si>
  <si>
    <t>ГКУ Лен.обл. "Объект № 58 Правительства Лен.обл."</t>
  </si>
  <si>
    <t>ЗАО "ГЕСЕР"</t>
  </si>
  <si>
    <t>ЗАО "Керамзит"</t>
  </si>
  <si>
    <t>ЗАО "Контакт"</t>
  </si>
  <si>
    <t>ЗАО "ЛСР-Базовые материалы Северо-Запад"</t>
  </si>
  <si>
    <t>ЗАО "Научно-производственное предприятие "ФИЛЬТРОВАЛЬНЫЕ МАТЕРИАЛЫ"</t>
  </si>
  <si>
    <t>ЗАО "СТИЛ-Трейд"</t>
  </si>
  <si>
    <t>ЗАО "Трест № 68"</t>
  </si>
  <si>
    <t>ИП Бахарева Ольга Александровна</t>
  </si>
  <si>
    <t>ИП Белов Андрей Юрьевич</t>
  </si>
  <si>
    <t>ИП Гахраманов Табриз Гараш оглы</t>
  </si>
  <si>
    <t>ИП Грязнова Лариса Федоровна</t>
  </si>
  <si>
    <t>ИП Гусь Константин Анатольевич</t>
  </si>
  <si>
    <t>ИП Дорохов Виктор Иванович</t>
  </si>
  <si>
    <t>ИП Дулепов Владимир Алексеевич</t>
  </si>
  <si>
    <t>ИП Почашева Ирина Анатольевна</t>
  </si>
  <si>
    <t>ИП Семёнов Владимир Петрович</t>
  </si>
  <si>
    <t>Комитет по природопользованию, охране окружающей среды и обеспечению экологической безопасности</t>
  </si>
  <si>
    <t>Луканин Алексей Владимирович</t>
  </si>
  <si>
    <t>Наумова Светлана Федоровна</t>
  </si>
  <si>
    <t>НОУ нач.и доп. проф. образования Кировский спортивно-технический клуб Общероссийской общественно-государственной организации "Добровольное общество со</t>
  </si>
  <si>
    <t>ОАО "Ленинградская областная тепло-энергетическая компания"  г. Отрадное, Заводская ул., д.1, Литер А, (Электрощит)</t>
  </si>
  <si>
    <t>ОАО "Ленинградская областная тепло-энергетическая компания" . Отрадное, Зарубина ул.,  д.19, центральная котельная</t>
  </si>
  <si>
    <t>ОАО "Ленинградская областная тепло-энергетическая компания"  г. Отрадное, Щурова ул., д.10, мини котельная №4</t>
  </si>
  <si>
    <t>ОАО "Ленинградская областная тепло-энергетическая компания"  р-н Кировский, г. Отрадное, Железнодорожная ул., д. 13, Литер А, мини котельная №1</t>
  </si>
  <si>
    <t>ОАО "Ленинградская областная тепло-энергетическая компания"  г. Отрадное, Железнодорожная ул., д.4, Литер В, мини котельная №2</t>
  </si>
  <si>
    <t>ОАО "Ленинградская областная тепло-энергетическая компания" г. Отрадное, Заводская ул., д.15, мини-котельная № 9</t>
  </si>
  <si>
    <t>ОАО "Невский завод "Электрощит"</t>
  </si>
  <si>
    <t>ОАО "НЕФРИТ-КЕРАМИКА"</t>
  </si>
  <si>
    <t>ОАО "Петрокерамика"</t>
  </si>
  <si>
    <t>ОАО "Тепловые сети" г. Никольское, Ульяновское шоссе</t>
  </si>
  <si>
    <t>ОАО "Тепловые сети" пос-к Красный Бор, Комсомольская ул.</t>
  </si>
  <si>
    <t>ОАО "Тепловые сети" пос-к Ульяновка, Володарского ул.</t>
  </si>
  <si>
    <t>ОАО "Тепловые сети"  г. Никольское, Первомайская ул., д.10</t>
  </si>
  <si>
    <t>ОАО "Тепловые сети" г. Никольское, Спортивная ул., д.12</t>
  </si>
  <si>
    <t>ОАО "Тепловые сети" .пос-к Красный Бор, Культуры ул., д.6</t>
  </si>
  <si>
    <t>ОАО "Тепловые сети" пос-к Ульяновка, Типографская ул., д.2, Литер А</t>
  </si>
  <si>
    <t>ООО "Аргус GB"</t>
  </si>
  <si>
    <t>ООО "Бригантина"</t>
  </si>
  <si>
    <t>ООО "Интер-Сервис"</t>
  </si>
  <si>
    <t>ООО "КОРН"</t>
  </si>
  <si>
    <t>ООО "Ланитекс-Оптима-7"</t>
  </si>
  <si>
    <t>ООО "Ленинградское электромонтажное управление"</t>
  </si>
  <si>
    <t>ООО "ЛСР. Стеновые материалы-Северо-Запад"</t>
  </si>
  <si>
    <t>ООО "Магазин "Невский"</t>
  </si>
  <si>
    <t>ООО "Мегаполис"</t>
  </si>
  <si>
    <t>ООО "Модерн-Керамика"</t>
  </si>
  <si>
    <t>ООО "Планета" г. Отрадное, Петрушинское Поле микрорайон д.1</t>
  </si>
  <si>
    <t>ООО "Планета"  г. Отрадное, Центральная ул. д.19</t>
  </si>
  <si>
    <t>ООО "ПромКом"</t>
  </si>
  <si>
    <t>ООО "Радуга"</t>
  </si>
  <si>
    <t>ООО "Роцинский-Васильев-Сироткин"</t>
  </si>
  <si>
    <t>ООО "Сотранс Сити"</t>
  </si>
  <si>
    <t>ООО "Стан"</t>
  </si>
  <si>
    <t>ООО "СТО"</t>
  </si>
  <si>
    <t>ООО "Стоматологический кабинет Дентал"</t>
  </si>
  <si>
    <t>ООО "Строительная компания "СОЛАР"</t>
  </si>
  <si>
    <t>ООО "Строительная компания Квартал"</t>
  </si>
  <si>
    <t>ООО "Строительно-монтажное управление №171"</t>
  </si>
  <si>
    <t>ООО "ТБК Павлово"</t>
  </si>
  <si>
    <t>ООО "Торговый двор"</t>
  </si>
  <si>
    <t>ООО "Транспортная Компания "Союз"</t>
  </si>
  <si>
    <t>ООО "Ультра"  г. Отрадное, Никольское шоссе д.4</t>
  </si>
  <si>
    <t>ООО "Ультра" г. Отрадное, Щурова ул. д.3</t>
  </si>
  <si>
    <t>ПМРО Приход храма Святителя Николая Чудотворца п. Саблино Санкт-Петербургской Епархии Русской Православной Церкви (Московский Патриархат) .пос-к Ульяновка, Кладбищенская ул.,  д.1</t>
  </si>
  <si>
    <t>ПМРО Приход храма Святителя Николая Чудотворца п. Саблино Санкт-Петербургской Епархии Русской Православной Церкви (Московский Патриархат) пос-к Ульяновка, Советский пр., д.28, Литер А</t>
  </si>
  <si>
    <t>Сафаров Рафик Сарибала оглы</t>
  </si>
  <si>
    <t>Сергеева Татьяна Васильевна</t>
  </si>
  <si>
    <t>Тосненское районное потребительское общество</t>
  </si>
  <si>
    <t>ФКУ "Исправительная колония № 2  Управления Федеральной службы исполнения наказаний  по г. Санкт-Петербургу и Лен.обл."</t>
  </si>
  <si>
    <t>Централизованная РО Северо-Западное Объединение Российской Церкви христиан веры евангельской</t>
  </si>
  <si>
    <t>Юлова Елена Александровна</t>
  </si>
  <si>
    <t>АО "Тайм" .пос-к Павлово, Советская ул.,  д.4 (здание Водоочистной станции)</t>
  </si>
  <si>
    <t>АО "Тайм" пос-к Павлово, Советская ул., д.12</t>
  </si>
  <si>
    <t>ЗАО "Компания автоприцепов"</t>
  </si>
  <si>
    <t>ЗАО "Промышленная Группа "Техноком"</t>
  </si>
  <si>
    <t>ИП Алиев Гудрат Аликфикрет оглы</t>
  </si>
  <si>
    <t>ОАО "ЛЕНЛЕСТОРГ"</t>
  </si>
  <si>
    <t>ОАО "Павловский завод"</t>
  </si>
  <si>
    <t>ООО "Петропродукт-Отрадное"</t>
  </si>
  <si>
    <t>ООО "Промэнерго"</t>
  </si>
  <si>
    <t>ООО "ЭкоГазСтройСервис"</t>
  </si>
  <si>
    <t>Отрадное Итог</t>
  </si>
  <si>
    <t>Бокерия Джульетта Вахтанговна</t>
  </si>
  <si>
    <t>ЗАО "Лирс"</t>
  </si>
  <si>
    <t>ЗАО "Отдел Рабочего снабжения Северо-Западного пароходства"</t>
  </si>
  <si>
    <t>ЗАО "Фирма "Радуга"</t>
  </si>
  <si>
    <t>ИП Габриелян Ростом Генрикович</t>
  </si>
  <si>
    <t>ИП Доля Алексей Васильевич  г. Шлиссельбург, Фабричный остров д.2</t>
  </si>
  <si>
    <t>ИП Доля Алексей Васильевич , г. Шлиссельбург, Красный пр. д.1, кор.1</t>
  </si>
  <si>
    <t>ИП Тоноян Радик Сержович г. Шлиссельбург, Малоневский канал ул., д.7, лит. А</t>
  </si>
  <si>
    <t>ИП Тоноян Радик Сержович г. Шлиссельбург, Песочная ул. д.1</t>
  </si>
  <si>
    <t>ИП Тоноян Радик Сержович г. Шлиссельбург, Старосинявинская дорога ул. д.4, лит.А</t>
  </si>
  <si>
    <t>МУП МО Шлиссельбургское городское поселение МО Кировский муниципальный район Лен.обл. "Центр ЖКХ"</t>
  </si>
  <si>
    <t>ОАО "Петрострой"</t>
  </si>
  <si>
    <t>ООО "Инженерные курсы ФЛЦ"</t>
  </si>
  <si>
    <t>ООО "Ладожский транспортный завод"</t>
  </si>
  <si>
    <t>ООО "Невский судостроительно-судоремонтный завод"</t>
  </si>
  <si>
    <t>ООО "Нефтегазгеодезия"</t>
  </si>
  <si>
    <t>ООО "Петровский причал"</t>
  </si>
  <si>
    <t>ООО "СТОРГЕ"</t>
  </si>
  <si>
    <t>ООО "ТРИТМЕНТ"</t>
  </si>
  <si>
    <t>ООО "Усадьба"</t>
  </si>
  <si>
    <t>ООО "Фирма "Дивес"</t>
  </si>
  <si>
    <t>ООО "Эко-пром-сервис"</t>
  </si>
  <si>
    <t>ООО "Эко-Экспресс-Сервис"</t>
  </si>
  <si>
    <t>ПМРО Приход Собора Благовещения Пресвятой Богородицы г.Шлиссельбурга Тихвинской Епархии Русской Православной Церкви (Московский Патриархат)</t>
  </si>
  <si>
    <t>Федеральное бюджетное учреждение "Администрация Волго-Балтийского бассейна внутренних водных путей"</t>
  </si>
  <si>
    <t>ООО "Приладожский Теплоснаб"</t>
  </si>
  <si>
    <t>ЗАО "Новая Голландия"</t>
  </si>
  <si>
    <t>ОАО "Сясьский целлюлозно-бумажный комбинат"</t>
  </si>
  <si>
    <t>ООО "Леноблтеплоснаб" село Колчаново, (Алексино)</t>
  </si>
  <si>
    <t>ООО "Леноблтеплоснаб" п. Аврово</t>
  </si>
  <si>
    <t>ООО "Леноблтеплоснаб" село Колчаново</t>
  </si>
  <si>
    <t>ФГБУ детский пульмонологический санаторий "Колчаново" Министерства здравоохранения Российской Федерации</t>
  </si>
  <si>
    <t>ГУП "Топливно-энергетический комплекс Санкт-Петербурга" п. Тельмана, Красноборская ул., д.3</t>
  </si>
  <si>
    <t>ИП Соловьев Роберт Георгиевич</t>
  </si>
  <si>
    <t>ООО "Мясоперерабатывающий комбинат "Тосненский"</t>
  </si>
  <si>
    <t>Ордена "Знак Почета"Закрытое акционерное сельскохозяйственное общество "Племенное хозяйство имени Тельмана"</t>
  </si>
  <si>
    <t>ЗАО "Пилор"</t>
  </si>
  <si>
    <t>ИП Дудкин Евгений Владимирович</t>
  </si>
  <si>
    <t>ИП Иванов Андрей Александрович  г. Тосно, Вокзальная ул.,  д.16</t>
  </si>
  <si>
    <t>ИП Иванов Андрей Александрович пос. Тосненское,г. Тосно</t>
  </si>
  <si>
    <t>ИП Ли Светлана Алексеевна</t>
  </si>
  <si>
    <t>ИП Парамонова Татьяна Ювенальевна</t>
  </si>
  <si>
    <t>ИП Петрова Светлана Васильевна</t>
  </si>
  <si>
    <t>ИП Савицкая Янина Владиславовна</t>
  </si>
  <si>
    <t>Лещенко Максим Васильевич</t>
  </si>
  <si>
    <t>Новичков Алексей Александрович</t>
  </si>
  <si>
    <t>ОАО "АВТОС"</t>
  </si>
  <si>
    <t>ОАО "Гипроспецгаз"</t>
  </si>
  <si>
    <t>ОАО "Ремонтно-эксплуатационное управление" г. Тосно, Московское шоссе д.7 б, в/г №1, котельная №91</t>
  </si>
  <si>
    <t>ОАО "Ремонтно-эксплуатационное управление" г. Тосно, Ленина пр. д.54, военкомат, котельная №б/н</t>
  </si>
  <si>
    <t>ОАО "Ремонтно-эксплуатационное управление" г. Тосно, Стекольный поселок, в/г 8033/2,  котельная №13 (БМК)</t>
  </si>
  <si>
    <t>ОАО "Тепловые сети" г. Тосно, Боярова ул., д.1</t>
  </si>
  <si>
    <t>ОАО "Тепловые сети"  г. Тосно, Промышленная ул.</t>
  </si>
  <si>
    <t>ОАО "Тепловые сети" г. Тосно, Гоголя ул., д.8</t>
  </si>
  <si>
    <t>ОАО "Тепловые сети" г. Тосно, Пожарный проезд,  д.6</t>
  </si>
  <si>
    <t>ОАО "Тепловые сети" дер. Новолисино, Заводская ул.,  д.1, Литер А</t>
  </si>
  <si>
    <t>ООО "АВТО-СЕРВИС"</t>
  </si>
  <si>
    <t>ООО "Аскания"</t>
  </si>
  <si>
    <t>ООО "Интерфилл"</t>
  </si>
  <si>
    <t>ООО "Катерпиллар Тосно"</t>
  </si>
  <si>
    <t>ООО "КОНГРЕСС"</t>
  </si>
  <si>
    <t>ООО "Корд"</t>
  </si>
  <si>
    <t>ООО "ЛЕНСТРОЙМОНТАЖ"</t>
  </si>
  <si>
    <t>ООО "Оптима"</t>
  </si>
  <si>
    <t>ООО "Рока Рус"</t>
  </si>
  <si>
    <t>ООО "Тепловое  оборудование"</t>
  </si>
  <si>
    <t>ООО "ТЕХВУД.РУ"  дер. Новолисино, административно-бытовой комплекс, пом. 41</t>
  </si>
  <si>
    <t>ООО "ТЕХВУД.РУ"  пос. Тосненское, дер. Новолисино, ул. Заводская д. 13</t>
  </si>
  <si>
    <t>ООО "Торгово-производственная компания "РУССКИЙ ДЖИП"</t>
  </si>
  <si>
    <t>ООО "Форт плюс"</t>
  </si>
  <si>
    <t>ООО "Хенкель Рус"</t>
  </si>
  <si>
    <t>ООО "Центр садоводов Русская деревня"</t>
  </si>
  <si>
    <t>ООО "Экспресс-Сервис"</t>
  </si>
  <si>
    <t>ПМРО приход церкви в честь Казанской иконы Божией Матери</t>
  </si>
  <si>
    <t>Тосненское районное потребительское общество г. Тосно, Барыбина шоссе, д.6</t>
  </si>
  <si>
    <t>Тосненское районное потребительское общество г. Тосно, Ленина пр.,  д.20, магазин №21</t>
  </si>
  <si>
    <t>Тосненское районное потребительское общество , г. Тосно, Ленина пр.,  д.223, магазин №3</t>
  </si>
  <si>
    <t>ФГКУ "27 отряд федеральной противопожарной службы по Лен.обл."</t>
  </si>
  <si>
    <t>ЗАО "Тосненский комбикормовый завод"</t>
  </si>
  <si>
    <t>ОАО "Тепловые сети" дер. Нурма</t>
  </si>
  <si>
    <t>ОАО "Тепловые сети" п. Ушаки</t>
  </si>
  <si>
    <t>ООО "Авангард"</t>
  </si>
  <si>
    <t>ООО "ИДАВАНГ Агро"</t>
  </si>
  <si>
    <t>ООО "Лана"</t>
  </si>
  <si>
    <t>Тосно  Итог</t>
  </si>
  <si>
    <t>Администрация Трубникоборского сельского поселения Тосненского района Лен.обл.</t>
  </si>
  <si>
    <t>Дюрягина Ольга Юрьевна</t>
  </si>
  <si>
    <t>ИП Быстрова Татьяна Николаевна</t>
  </si>
  <si>
    <t>ИП Царенко Андрей Васильевич</t>
  </si>
  <si>
    <t>ООО "Торговый Дом "Тигода"</t>
  </si>
  <si>
    <t>Глава крестьянского(фермерского) хозяйства АБДУЛЛАЕВ ОРУДЖ АГА ОГЛЫ</t>
  </si>
  <si>
    <t>Горнов Сергей Иванович</t>
  </si>
  <si>
    <t>Демьяненко Вячеслав Владимирович</t>
  </si>
  <si>
    <t>ИП Абдуллаев Анар Оруджевич</t>
  </si>
  <si>
    <t>ИП Ким Родион Ильич</t>
  </si>
  <si>
    <t>ИП Малков Евгений Александрович</t>
  </si>
  <si>
    <t>ИП Силаев Владимир Алексеевич</t>
  </si>
  <si>
    <t>Кожемякина Нина Сергеевна</t>
  </si>
  <si>
    <t>Могильницкая Елена Анатольевна</t>
  </si>
  <si>
    <t>ОАО "Пригородное дорожное ремонтно-строительное управление -3"</t>
  </si>
  <si>
    <t>ОАО "Тепловые сети" пос-к Форносово, Круговая ул., д.12</t>
  </si>
  <si>
    <t>ОАО "Тепловые сети" дер. Федоровское</t>
  </si>
  <si>
    <t>ОАО "Тепловые сети" пос-к Форносово, Круговая ул., д.6</t>
  </si>
  <si>
    <t>ООО "АГРИСОВГАЗ"</t>
  </si>
  <si>
    <t>ООО "Ас-Магистраль-Сервис"</t>
  </si>
  <si>
    <t>ООО "Йотун Пэйнтс"</t>
  </si>
  <si>
    <t>ООО "Сигнал"</t>
  </si>
  <si>
    <t>ООО "СНВ Северо-Запад"</t>
  </si>
  <si>
    <t>ООО "ТехноНИКОЛЬ-Северо-запад"</t>
  </si>
  <si>
    <t>ООО "Торговля Форносово"</t>
  </si>
  <si>
    <t>ООО "УК Бастион"</t>
  </si>
  <si>
    <t>ООО "Управляющая компания "Прогресс и Капитал"</t>
  </si>
  <si>
    <t>ООО "Ф.индустрия"</t>
  </si>
  <si>
    <t>Сельскохозяйственный производственный кооператив "Кобраловский"</t>
  </si>
  <si>
    <t>Сергиенко Александр Петрович</t>
  </si>
  <si>
    <t>Юсупов Умарбек Бабаджанович</t>
  </si>
  <si>
    <t>ГРС Красная Зорька</t>
  </si>
  <si>
    <t>ГРС Невская Дубровка</t>
  </si>
  <si>
    <t>ГРС Пригородная</t>
  </si>
  <si>
    <t>ГРС Пригородная Итог</t>
  </si>
  <si>
    <t>ГРС Русский дизель</t>
  </si>
  <si>
    <t>ГРС Выборгская целлюлоза</t>
  </si>
  <si>
    <t>ГРС Ильичево</t>
  </si>
  <si>
    <t>ГРС Светогорск (город)</t>
  </si>
  <si>
    <t xml:space="preserve">ГРС Ударник </t>
  </si>
  <si>
    <t>ГРС Войсковицы (п/ф)</t>
  </si>
  <si>
    <t>ГРС Кипень</t>
  </si>
  <si>
    <t xml:space="preserve">ГРС Новый Свет </t>
  </si>
  <si>
    <t>ГРС Федоровское(Гатчина)</t>
  </si>
  <si>
    <t>ГРС Большевик (поселок)</t>
  </si>
  <si>
    <t>ГРС Гомонтово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</si>
  <si>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1 квартал -2015 г. (январь)</t>
  </si>
  <si>
    <t>ГРС Шоссейная (Нагорное)</t>
  </si>
  <si>
    <t>ГРС Тихвин</t>
  </si>
  <si>
    <t>Тихвин Итог</t>
  </si>
  <si>
    <t xml:space="preserve">ГРС Волхов-1 </t>
  </si>
  <si>
    <t xml:space="preserve"> ГРС Дальняя Поляна</t>
  </si>
  <si>
    <t>ГРС Кириши</t>
  </si>
  <si>
    <t>ГРС Синявино</t>
  </si>
  <si>
    <t xml:space="preserve"> ГРС Сясьстрой</t>
  </si>
  <si>
    <t xml:space="preserve"> ГРС Трубников Бор</t>
  </si>
  <si>
    <t>ГРС Федоровское</t>
  </si>
  <si>
    <t xml:space="preserve">ГРС Суйда </t>
  </si>
  <si>
    <t>Суйда Итог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</si>
  <si>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1 квартал -2015 г.(февраль)</t>
  </si>
  <si>
    <t xml:space="preserve">ГРС Восточная </t>
  </si>
  <si>
    <t>ЗАО "Агрофирма "Выборжец" дер. Колтуши, Вблизи дер. Старая, котельная 1</t>
  </si>
  <si>
    <t>ЗАО "Агрофирма "Выборжец" дер. Колтуши, Вблизи дер. Старая, котельная 2</t>
  </si>
  <si>
    <t>Восточная Итог</t>
  </si>
  <si>
    <t>ФГБУ  науки Институт земного магнетизма, ионосферы и распространения радиоволн им. Н.В.Пушкова Российской академии наук</t>
  </si>
  <si>
    <t>ОАО "ЖилКомЭнерго" дер. Старая,   котельная №8</t>
  </si>
  <si>
    <t>ООО "Строительно-монтажное эксплуатационное управление "Заневка"</t>
  </si>
  <si>
    <t>МУП "Разметелево" дер. Разметелево,   котельная №1</t>
  </si>
  <si>
    <t>ИП Астровский Олег Николаевичдер. Бор, Березовая аллея ул., д. 8, Лит. А</t>
  </si>
  <si>
    <t>ИП Астровский Олег Николаевич дер. Разметелево д.4, лит.А</t>
  </si>
  <si>
    <t>ООО "ЮККИ"</t>
  </si>
  <si>
    <t>ООО "Племенной завод  "Бугры" пос. Бугровское, дер. Порошкино, Молочный комплекс (санпропускник)</t>
  </si>
  <si>
    <t xml:space="preserve">ООО "Племенной завод  "Бугры" пос. Бугровское, дер. Порошкино, Молочный комплекс </t>
  </si>
  <si>
    <t>ТСЖ "ХОНКА ФЭМИЛИ КЛАБ"  дер. Юкки, ул. Прибрежная, уч. №1</t>
  </si>
  <si>
    <t>ООО "Аква Норд-Вест"</t>
  </si>
  <si>
    <t>Токсовское потребительское общество пос-к Токсово, ул. Советов, д. 58</t>
  </si>
  <si>
    <t>ООО НПП "Новые технологии телекоммуникаций"</t>
  </si>
  <si>
    <t>ОАО "Ремонтно-эксплуатационное управление"пос-к Токсово, в/г №8, ВИФК, котельная №б/н (БМК)</t>
  </si>
  <si>
    <t>ОАО "Ремонтно-эксплуатационное управление"пос-к Токсово, в/г №4, СКА, котельная №б/н (БМК)</t>
  </si>
  <si>
    <t>ООО "ВОДОКАНАЛ" пос-к Дубровка, Школьная ул., д.14</t>
  </si>
  <si>
    <t>ООО "ВОДОКАНАЛ" пос-к Дубровка, 2-ой Пятилетки,  дом 1</t>
  </si>
  <si>
    <t>МП "Агалатово-сервис" дер. Вартемяги, Токсовское шоссе,  участок 2</t>
  </si>
  <si>
    <t>Пригородная Итог</t>
  </si>
  <si>
    <t>Всеволожское потребительское общество п. Романовка, котельная магазина №26</t>
  </si>
  <si>
    <t>Всеволожское потребительское общество дер. Плинтовка, котельная магазина №23</t>
  </si>
  <si>
    <t>ИП Оганисян Гагик Гамлетович</t>
  </si>
  <si>
    <t>ИП Сукиасян Рубик Мартиросович</t>
  </si>
  <si>
    <t>ОАО "Всеволожские тепловые сети" г. Всеволожск, Межевая ул.,  д.6, котельная №6</t>
  </si>
  <si>
    <t>ОАО "Ремонтно-эксплуатационное управление"пос.Углово</t>
  </si>
  <si>
    <t>ЗАО "ТРИАМ"  п. Щеглово, у дома №73</t>
  </si>
  <si>
    <t>ИП Сукиасян Тигран Мартиросович  г. Всеволожск, Октябрьский пр., д.85 (кинотеатр, общественно-досуговый центр)</t>
  </si>
  <si>
    <t>ИП Сукиасян Тигран Мартиросович р-н Всеволожский, Невская ул. между домами 11 и 15</t>
  </si>
  <si>
    <t>ООО "НОРДИС"</t>
  </si>
  <si>
    <t>Романовка Итог</t>
  </si>
  <si>
    <t>ОАО "Всеволожские тепловые сети"  г. Всеволожск, 4-проезд,  промзона "Кирпичный завод", котельная 17</t>
  </si>
  <si>
    <t>ОАО "Всеволожские тепловые сети"  г. Всеволожск, Маяковского ул., дом 17, котельная 9/2</t>
  </si>
  <si>
    <t>ООО "ГАРАНТЪ"</t>
  </si>
  <si>
    <t>ООО "НОКИАН ТАЙЕРС"</t>
  </si>
  <si>
    <t>МУКП "Свердловские коммунальные системы"</t>
  </si>
  <si>
    <t>ИП Арутюнян Манвел Андраникович</t>
  </si>
  <si>
    <t>Многопрофильный производственный кооператив "Левша"</t>
  </si>
  <si>
    <t>ООО "Ориент Продактс"</t>
  </si>
  <si>
    <t>ООО "Цементно-бетонные изделия"</t>
  </si>
  <si>
    <t>ООО "Научно-Технический Центр "Энергия"</t>
  </si>
  <si>
    <t>ОАО "Ремонтно-эксплуатационное управление"дер. Черная Речка, в/г №1, котельная №50 (БМК)</t>
  </si>
  <si>
    <t>Сертолово Итог</t>
  </si>
  <si>
    <t>ОАО "Выборгтеплоэнерго" г. Выборг, Смирновское шоссе, д.6</t>
  </si>
  <si>
    <t>ЗАО "Финскор"</t>
  </si>
  <si>
    <t>ОАО "Выборгтеплоэнерго" г. Выборг, Кленовая ул., д.6</t>
  </si>
  <si>
    <t>ОАО "Выборгтеплоэнерго" г. Выборг, Б.Каменная, д.18</t>
  </si>
  <si>
    <t>ОАО "Управляющая компания по жилищно-коммунальному хозяйству Выборгского района Лен.обл." п. Красносельское,</t>
  </si>
  <si>
    <t>ОАО "Управляющая компания по жилищно-коммунальному хозяйству Выборгского района Лен.обл." п. Кирпичное, Ленинградская ул.</t>
  </si>
  <si>
    <t>Салиева Вероника Шамильевна</t>
  </si>
  <si>
    <t>ПАО "Птицефабрика Роскар" п. Коробицыно,</t>
  </si>
  <si>
    <t xml:space="preserve">ГРС Светогорск </t>
  </si>
  <si>
    <t>ООО "Светогорское жилищно-коммунальное хозяйство"</t>
  </si>
  <si>
    <t>ИП Поташенко Андрей Борисович</t>
  </si>
  <si>
    <t>ОАО "Интер РАО - Электрогенерация"</t>
  </si>
  <si>
    <t>ЗАО "Бритиш Американ Тобакко СПб"</t>
  </si>
  <si>
    <t>ОАО "Ремонтно-эксплуатационное управление"котельная №126/1 (БМК)</t>
  </si>
  <si>
    <t>ОАО "Ремонтно-эксплуатационное управление" котельная №103/1 (БМК)</t>
  </si>
  <si>
    <t>ОАО "Ремонтно-эксплуатационное управление" котельная №43/1</t>
  </si>
  <si>
    <t>ОАО "Ремонтно-эксплуатационное управление"котельная №8</t>
  </si>
  <si>
    <t>ОАО "Ремонтно-эксплуатационное управление"  котельная №88</t>
  </si>
  <si>
    <t>ОАО "Ремонтно-эксплуатационное управление"котельная №2</t>
  </si>
  <si>
    <t>ЗАО "Племенной завод "Большевик" дер. Жабино, ул. Героев Пограничников, д. 68</t>
  </si>
  <si>
    <t>ЗАО "Племенной завод "Большевик" дер. Жабино, ул. Новая, д. 23-б</t>
  </si>
  <si>
    <t>ИП Левитская Татьяна Васильевна</t>
  </si>
  <si>
    <t>ГРС  Войсковицы (п/ф)</t>
  </si>
  <si>
    <t>ОАО "Коммунальные системы Гатчинского района" п. Войсковицы котельная № 53</t>
  </si>
  <si>
    <t>ОАО "Коммунальные системы Гатчинского района"  п. Елизаветино, Парковая ул., д.11 Б, котельная №47</t>
  </si>
  <si>
    <t>ОАО "Коммунальные системы Гатчинского района"п. Елизаветино, Дружбы площадь, д.39 Б, котельная №35</t>
  </si>
  <si>
    <t>ОАО "Коммунальные системы Гатчинского района"  дер. Шпаньково, А.Рыкунова ул., д.40 Б, котельная №33</t>
  </si>
  <si>
    <t>ОАО "Завод "Буревестник"</t>
  </si>
  <si>
    <t>ЗАО "Гатчинский комбикормовый завод"</t>
  </si>
  <si>
    <t>МУП "Тепловые сети" г.Гатчина г. Гатчина, Рощинская ул., д.15 А, корп.5</t>
  </si>
  <si>
    <t>МУП "Тепловые сети" г.Гатчина г. Гатчина,   промзона 2, котельная № 10</t>
  </si>
  <si>
    <t>МУП "Тепловые сети" г.Гатчина г. Гатчина, Красноармейский проспект, д.2</t>
  </si>
  <si>
    <t>МУП "Тепловые сети" г.Гатчина  г. Гатчина,   промзона 1, котельная №11</t>
  </si>
  <si>
    <t>Гатчинское районное потребительское общество</t>
  </si>
  <si>
    <t>ОАО "Коммунальные системы Гатчинского района" п. Торфяное,   котельная №3</t>
  </si>
  <si>
    <t>ОАО "Коммунальные системы Гатчинского района" дер. Большая Ивановка,   д. 15, котельная №38</t>
  </si>
  <si>
    <t>ОАО "Коммунальные системы Гатчинского района"дер. Большое Рейзино,   д. 74, котельная № 31</t>
  </si>
  <si>
    <t>ОАО "Коммунальные системы Гатчинского района"дер. Большие Тайцы,   д. 12 Б, котельная №30</t>
  </si>
  <si>
    <t>ИП Степанова Елена Эрингесовна п. Пудость, ул. Зайончовского, д. 18</t>
  </si>
  <si>
    <t>ИП Коковин Сергей Юрьевич  г. Гатчина, ул. Воскова, д. 1, лит. Б, торговый павильон</t>
  </si>
  <si>
    <t>ООО "Управляющая компания "Единый Город"дер. Малое Верево, ул. Кириллова д. 5, корп. 1</t>
  </si>
  <si>
    <t>ООО "Управляющая компания "Единый Город" дер. Малое Верево, ул. Кириллова д. 5, крп. 2</t>
  </si>
  <si>
    <t>ГРС Новый Свет</t>
  </si>
  <si>
    <t>ОАО "Коммунальные системы Гатчинского района"  п. Семрино, 1-ая Линия, участок 27-к, БМК №26</t>
  </si>
  <si>
    <t>Новый Свет Итог</t>
  </si>
  <si>
    <t>ЗАО "Энерго"</t>
  </si>
  <si>
    <t>ОАО "Коммунальные системы Гатчинского района"  Военный городок, котельная №5</t>
  </si>
  <si>
    <t>ОАО "Коммунальные системы Гатчинского района".пос-к Вырица котельная №13</t>
  </si>
  <si>
    <t>ОАО "Коммунальные системы Гатчинского района"   пос.Кезево, котельная №12</t>
  </si>
  <si>
    <t>ОАО "Узор"</t>
  </si>
  <si>
    <t xml:space="preserve">ОАО "Коммунальные системы Гатчинского района"пос-к Вырица котельная №19 </t>
  </si>
  <si>
    <t>ИП Чернакова Валентина Ивановна пос-к Вырица, ул. Слуцкая, д. 6, лит. А</t>
  </si>
  <si>
    <t>ИП Чернаков Станислав Афанасьевичпос-к Вырица, ул. Футбольная, д. 33</t>
  </si>
  <si>
    <t>Частное лицо Жук Анатолий Сергеевич пос-к Вырица, ул. Ушаковская, д.9</t>
  </si>
  <si>
    <t>Частное лицо Жук Анатолий Сергеевич пос-к Вырица, ул. Ушаковская д.5</t>
  </si>
  <si>
    <t>ГРС Суйда Итог</t>
  </si>
  <si>
    <t>ОАО "Коммунальные системы Гатчинского района" дер. Пудомяги, Стародеревенская ул.,  д.19 А., котельная №7</t>
  </si>
  <si>
    <t>Федоровское(гатчина) Итог</t>
  </si>
  <si>
    <t>АГРС Большевик (п/ф)</t>
  </si>
  <si>
    <t>ООО "Ломоносовский районный топливно-энергетический комплекс"  п. Аннино</t>
  </si>
  <si>
    <t>ПМРО Приход храма Преображения Господня д. Горбунки Санкт-Петербургской Епархии Православной Церкви (Московский Патриархат)</t>
  </si>
  <si>
    <t>ООО "КИСС"  дер. Разбегаево,   площадка 4</t>
  </si>
  <si>
    <t>ООО "КИСС"  дер. Разбегаево,   площадка 2</t>
  </si>
  <si>
    <t>ООО "КИСС"  дер. Разбегаево,   площадка 1</t>
  </si>
  <si>
    <t>Большевик Итог</t>
  </si>
  <si>
    <t>ОАО "Тепловые сети"дер. Большое Кикерино</t>
  </si>
  <si>
    <t>ОАО "Тепловые сети"  г. Волосово</t>
  </si>
  <si>
    <t>ОАО "Тепловые сети" п. Сумино</t>
  </si>
  <si>
    <t>ОАО "Тепловые сети"  дер. Извара</t>
  </si>
  <si>
    <t>ОАО "Тепловые сети"  дер. Курковицы</t>
  </si>
  <si>
    <t>ФКУ "Военный комиссариат Лен.обл."</t>
  </si>
  <si>
    <t>АМО Большеврудское сельское поселение Волосовского мун.р-на Лен.обл.</t>
  </si>
  <si>
    <t>ЗАО "Племенной завод "Гомонтово"  дер. Бегуницы,   д.51 (котельная №4)</t>
  </si>
  <si>
    <t>ЗАО "Племенной завод "Гомонтово"  д. 53 (котельная №2)</t>
  </si>
  <si>
    <t>ЗАО "Племенной завод "Гомонтово" дер. Бегуницы, котельная №1</t>
  </si>
  <si>
    <t>ОАО "Тепловые сети"  дер. Бегуницы, котельная №1</t>
  </si>
  <si>
    <t>ОАО "Тепловые сети" дер. Бегуницы, котельная №2</t>
  </si>
  <si>
    <t>ООО "Ломоносовский районный топливно-энергетический комплекс"  дер. Кипень</t>
  </si>
  <si>
    <t>ООО "Ломоносовский районный топливно-энергетический комплекс" село Копорье</t>
  </si>
  <si>
    <t>ООО "Ломоносовский районный топливно-энергетический комплекс"  дер. Глобицы</t>
  </si>
  <si>
    <t>ЗАО "ИКС 5 Недвижимость" село Русско-Высоцкое, котельная маг."Пятерочка"</t>
  </si>
  <si>
    <t>ООО "Ломоносовский районный топливно-энергетический комплекс"  дер. Лаголово</t>
  </si>
  <si>
    <t>ООО "Ломоносовский районный топливно-энергетический комплекс"  дер. Гостилицы</t>
  </si>
  <si>
    <t>ООО "Ломоносовский районный топливно-энергетический комплекс" дер. Лопухинка</t>
  </si>
  <si>
    <t>ООО "Натурэль"</t>
  </si>
  <si>
    <t>ОАО "Тепловые сети" дер. Каложицы</t>
  </si>
  <si>
    <t>ООО "МИР ТЕХНИКИ"  п. Котельский</t>
  </si>
  <si>
    <t>ОАО "Тепловые сети" п. Беседа</t>
  </si>
  <si>
    <t>ОАО "Тепловые сети" п. Курск,</t>
  </si>
  <si>
    <t>ООО "Управляющая компания "Коммунальные сети" дер. Большая Пустомержа</t>
  </si>
  <si>
    <t>Кусак Сергей Васильевич</t>
  </si>
  <si>
    <t>ООО "Орион"</t>
  </si>
  <si>
    <t>ОАО "Ленинградская областная тепло-энергетическая компания" г. Кингисепп (Касколовка)</t>
  </si>
  <si>
    <t>ООО "Строй-Маркет" г. Кингисепп, Большая Советская ул.,   д.42, лит.А</t>
  </si>
  <si>
    <t>Сосновоборское МУП "Теплоснабжающее предприятие"</t>
  </si>
  <si>
    <t>АО "Газпром теплоэнерго" г. Луга, Петра Баранова ул., д.8</t>
  </si>
  <si>
    <t>АО "Газпром теплоэнерго" дер. Заклинье</t>
  </si>
  <si>
    <t>АО "Газпром теплоэнерго" дер. Жельцы</t>
  </si>
  <si>
    <t>АО "Газпром теплоэнерго"  дер. Пехенец</t>
  </si>
  <si>
    <t>АО "Газпром теплоэнерго" п. Торковичи</t>
  </si>
  <si>
    <t>АО "Газпром теплоэнерго" п. Плоское</t>
  </si>
  <si>
    <t>АО "Газпром теплоэнерго" п. Красный Маяк</t>
  </si>
  <si>
    <t>АО "Газпром теплоэнерго" г. Луга, Медведское шоссе, д. 2</t>
  </si>
  <si>
    <t>АО "Газпром теплоэнерго" г. Луга, Миккели ул.,    д.12-а</t>
  </si>
  <si>
    <t>ОАО "Лужский абразивный завод" г. Луга, Красноармейская ул. д.32 (промплощадка №1)</t>
  </si>
  <si>
    <t>ООО "Петербургтеплоэнерго" р-н Лужский, вблизи деревни Ретюнь</t>
  </si>
  <si>
    <t>ООО "Петербургтеплоэнерго" р-н Лужский, дер. Каменка</t>
  </si>
  <si>
    <t>ООО "Петербургтеплоэнерго" гор.пос-к Толмачево, Парк ул., д.2 (Толмачевский детский дом)</t>
  </si>
  <si>
    <t>ООО "МИР ТЕХНИКИ"  г. Луга, Смоленская ул.,  д.1</t>
  </si>
  <si>
    <t>ООО "МИР ТЕХНИКИ" г. Луга, Горная ул.,  д.35</t>
  </si>
  <si>
    <t>ООО "Тепловые Системы" г. Луга, Пислегина ул., котельная  "Северная"</t>
  </si>
  <si>
    <t>ОАО "Тепловые сети" п. Зимитицы</t>
  </si>
  <si>
    <t>ООО "Торговый  Дом "Витязь"  г. Ивангород, Маяковского ул.,  д.3</t>
  </si>
  <si>
    <t>ООО "Торговый  Дом "Витязь"  г. Ивангород, Гагарина ул,  д.2</t>
  </si>
  <si>
    <t>АО "Газпром теплоэнерго" г. Ивангород, перекресток ул. Нарвской и ул. Комсомола</t>
  </si>
  <si>
    <t>АО "Газпром теплоэнерго"  г. Ивангород, мкр. Парусинка, Пасторова ул.,  д.12</t>
  </si>
  <si>
    <t>Фосфорит(Ивангород) Итог</t>
  </si>
  <si>
    <t>ООО "Бондарь"</t>
  </si>
  <si>
    <t>ГБУ Лен.обл. "Станция по борьбе с болезнями животных Лодейнопольского и Подпорожского районов"</t>
  </si>
  <si>
    <t>ОАО "Ленинградская областная тепло-энергетическая компания"  г. Лодейное Поле, Ленина ул., д.98, котельная №8</t>
  </si>
  <si>
    <t>ОАО "Ленинградская областная тепло-энергетическая компания"  г. Лодейное Поле, Ленинградское шоссе, котельная №16</t>
  </si>
  <si>
    <t>ОАО "Ленинградская областная тепло-энергетическая компания" г. Лодейное Поле, Октябрьский переулок, д.64, Литер А, котельная №4</t>
  </si>
  <si>
    <t>ОАО "Ленинградская областная тепло-энергетическая компания" г. Лодейное Поле, Гагарина ул., д.8, Литер А, котельная №2</t>
  </si>
  <si>
    <t>ОАО "Ленинградская областная тепло-энергетическая компания"  г. Лодейное Поле, Володарского ул.,  д.39, Литер А, котельная №1</t>
  </si>
  <si>
    <t>ОАО "Ленинградская областная тепло-энергетическая компания"   п. Янега, Боровая ул.,  д.10, Литер А, котельная №5</t>
  </si>
  <si>
    <t>АМО Лодейнопольский муниципальный район Лен.обл.  г. Лодейное Поле, Республиканская ул. д.1а</t>
  </si>
  <si>
    <t>Минин Юрий Иванович</t>
  </si>
  <si>
    <t>АО "Газпром теплоэнерго" гор.пос-к Важины</t>
  </si>
  <si>
    <t>ИП Смирнов Андрей Юрьевич г. Подпорожье, Ленина пр., д.13</t>
  </si>
  <si>
    <t>Страховое ЗАО "Медэкспресс"</t>
  </si>
  <si>
    <t>ИП Осыкин Василий Павлович г. Тихвин, Карла Маркса ул., д.22</t>
  </si>
  <si>
    <t>ИП Осыкин Василий Павлович  г. Тихвин, 4 микрорайон, ТДЦ Садко</t>
  </si>
  <si>
    <t>ИП Шевелева Светлана Леонидовна</t>
  </si>
  <si>
    <t>ООО "Единение"</t>
  </si>
  <si>
    <t>ООО "Восток"</t>
  </si>
  <si>
    <t>ИП Быстров Николай Александрович</t>
  </si>
  <si>
    <t>ИП Осыкин Василий Павлович</t>
  </si>
  <si>
    <t>РО Тихвинский Богородичный Успенский мужской монасты Тихвинской епархии РПЦ</t>
  </si>
  <si>
    <t>ИП Шевелев Владимир Александрович г. Тихвин, 5 микрорайон, д.12</t>
  </si>
  <si>
    <t>ООО "АЛВИНА"</t>
  </si>
  <si>
    <t>ГРС  Бережки</t>
  </si>
  <si>
    <t>ГРС Волхов-1 (город)</t>
  </si>
  <si>
    <t>ООО "Леноблтеплоснаб" г. Новая Ладога, Луначарского ул., д.4</t>
  </si>
  <si>
    <t>ООО "Леноблтеплоснаб" г. Новая Ладога, Суворова пр.,  д.47</t>
  </si>
  <si>
    <t>ООО "Леноблтеплоснаб" дер. Вындин Остров</t>
  </si>
  <si>
    <t>ООО "Леноблтеплоснаб" дер. Иссад</t>
  </si>
  <si>
    <t>ООО "Леноблтеплоснаб" дер. Кисельня,   (модуль)</t>
  </si>
  <si>
    <t>АО "Газпром теплоэнерго"село Старая Ладога, Волховский пр.,  д.12а</t>
  </si>
  <si>
    <t>АО "Газпром теплоэнерго"село Старая Ладога, Советская ул., д.30</t>
  </si>
  <si>
    <t>ПМРО приход храма Архангела Михаила г. Волхова г. Волхов, Чапаева ул.,  д.8</t>
  </si>
  <si>
    <t>ПМРО приход храма Архангела Михаила г. Волхова г. Волхов, Зеленая ул.,  д.8</t>
  </si>
  <si>
    <t>Итог Волхов-1</t>
  </si>
  <si>
    <t>ООО "Клементина" г. Волхов, Калинина ул.,  д.39</t>
  </si>
  <si>
    <t>ООО "Клементина"  г. Волхов, Калинина ул., д. 46-Б</t>
  </si>
  <si>
    <t>МП "Жилищное хозяйство" МО "Киришское городское поселение Киришского мун.р-на"</t>
  </si>
  <si>
    <t>ООО "Эм-Си Баухеми "</t>
  </si>
  <si>
    <t>ЗАО "Птицефабрика "Северная" п. Молодцово (котельная)</t>
  </si>
  <si>
    <t>ЗАО "Птицефабрика "Северная" пос-к Синявино (промзона)</t>
  </si>
  <si>
    <t>ЗАО "ИКС 5 Недвижимость" пос-к Синявино, Кравченко ул., д.4, лит.Б.</t>
  </si>
  <si>
    <t>ООО "НЕВА-ОЙЛ"</t>
  </si>
  <si>
    <t>ОАО "Тепловые сети" п. Любань, котельная №1, пожарное депо</t>
  </si>
  <si>
    <t>ИП Финагина Марина Генриховна пос-к Мга, Железнодорожная ул. д.59</t>
  </si>
  <si>
    <t>ИП Финагина Марина Генриховна пос-к Мга, Железнодорожная ул. д.53, лит.В</t>
  </si>
  <si>
    <t>ООО " Производственная Тепло Энерго Сбытовая Компания" .пос-к Мга, Шоссе Революции ул., д. 2, Литер В</t>
  </si>
  <si>
    <t>ООО " Производственная Тепло Энерго Сбытовая Компания" пос-к Мга, Маяковского ул.,  д.4, Литер А (котельная № 1)</t>
  </si>
  <si>
    <t>ООО " Производственная Тепло Энерго Сбытовая Компания" пос-к Мга, Пролетарская ул.,  д.9 (котельная №2)</t>
  </si>
  <si>
    <t>ООО "Сфинкс" .пос-к Мга, Железнодорожная ул. д.36</t>
  </si>
  <si>
    <t>ООО "ЭнергоИнвест" .пос-к Мга, Революции шоссе (котельная между д.38 лит.А и д.38 лит.Б)</t>
  </si>
  <si>
    <t>ОАО "КАМПЕС"</t>
  </si>
  <si>
    <t>ПМРО Приход храма Святителя Николая Чудотворца п. Саблино Санкт-Петербургской Епархии Русской Православной Церкви (Московский Патриархат)</t>
  </si>
  <si>
    <t>ООО "Ультра"</t>
  </si>
  <si>
    <t>ОАО "Тепловые сети" пос-к Ульяновка, Володарского пр.,  у д. 103</t>
  </si>
  <si>
    <t>ОАО "Тепловые сети"  г. Никольское, Ульяновское шоссе</t>
  </si>
  <si>
    <t>ГБУ Лен.обл. "Станция по борьбе с болезнями  животных Кировского и Тосненского районов" г. Отрадное, Ленсовета пр. д.49</t>
  </si>
  <si>
    <t>ОАО "Ленинградская областная тепло-энергетическая компания" г. Отрадное, Заводская ул., д.1, Литер А, (Электрощит)</t>
  </si>
  <si>
    <t>ОАО "Ленинградская областная тепло-энергетическая компания"  г. Отрадное, Зарубина ул.,  д.19, центральная котельная</t>
  </si>
  <si>
    <t>ОАО "Ленинградская областная тепло-энергетическая компания" г. Отрадное, Гагарина ул., д.16, мини котельная №3</t>
  </si>
  <si>
    <t>ОАО "Ленинградская областная тепло-энергетическая компания" г. Отрадное, 1-й Советский, д.18, школа №3</t>
  </si>
  <si>
    <t>ОАО "Ленинградская областная тепло-энергетическая компания"  г. Отрадное, Железнодорожная ул., д. 13, Литер А, мини котельная №1</t>
  </si>
  <si>
    <t>ОАО "Тепловые сети"  г. Никольское, Спортивная ул., д.12</t>
  </si>
  <si>
    <t>ОАО "Тепловые сети" пос-к Красный Бор, Культуры ул., д.6</t>
  </si>
  <si>
    <t>ООО "Планета" г. Отрадное, Центральная ул. д.19</t>
  </si>
  <si>
    <t>ООО "Планета"  г. Отрадное, Петрушинское Поле микрорайон д.1</t>
  </si>
  <si>
    <t>Администрация Красноборского городского поселения Тосненского района Лен.обл. пос-к Красный Бор, Культуры ул. д.62а</t>
  </si>
  <si>
    <t>Администрация Красноборского городского поселения Тосненского района Лен.обл. пос-к Красный Бор, Комсомольская ул. д.25</t>
  </si>
  <si>
    <t>МКОУ дополнительного образования детей "Никольская детская музыкальная школа"</t>
  </si>
  <si>
    <t>АО "Тайм" пос-к Павлово, Советская ул.,  д.4 (здание Водоочистной станции)</t>
  </si>
  <si>
    <t>ИП Тоноян Радик Сержович</t>
  </si>
  <si>
    <t>ИП Доля Алексей Васильевич</t>
  </si>
  <si>
    <t>ООО "Леноблтеплоснаб" р-н Волховский, село Колчаново, (Алексино)</t>
  </si>
  <si>
    <t>ГРС Тосно</t>
  </si>
  <si>
    <t>ООО "ТЕХВУД.РУ"</t>
  </si>
  <si>
    <t>ИП Иванов Андрей Александрович г. Тосно</t>
  </si>
  <si>
    <t>ОАО "Тепловые сети"  г. Тосно, Гоголя ул., д.8</t>
  </si>
  <si>
    <t>ОАО "Ремонтно-эксплуатационное управление"  г. Тосно, Московское шоссе д.7 б, в/г №1, котельная №91</t>
  </si>
  <si>
    <t>Тосненское районное потребительское общество г. Тосно, Ленина пр.,  д.223, магазин №3</t>
  </si>
  <si>
    <t>ОАО "Тосненский механический завод"</t>
  </si>
  <si>
    <t>ОАО "Тепловые сети"  дер. Нурма</t>
  </si>
  <si>
    <t>ОАО "Тепловые сети" дер. Трубников Бор, Мира ул.,  д.1</t>
  </si>
  <si>
    <t>ОАО "Тепловые сети" .пос-к Форносово, Круговая ул., д.6</t>
  </si>
  <si>
    <t>ООО "СНВ Северо-Запад"  г. Коммунар, ул. Весенняя, д. 7</t>
  </si>
  <si>
    <t>ООО "СНВ Северо-Запад" г. Коммунар, ул. Весенняя, д. 7</t>
  </si>
  <si>
    <t>ООО "Производственное объединение "Металлист"</t>
  </si>
  <si>
    <t>Глава крестьянского(фермерского) хозяйства АБДУЛЛАЕВ ОРУДЖ АГА ОГЛЫ дер. Федоровское, Почтовая ул.,  д.17</t>
  </si>
  <si>
    <t>Глава крестьянского(фермерского) хозяйства АБДУЛЛАЕВ ОРУДЖ АГА ОГЛЫ дер. Федоровское, уч. Восточный №43/44-1/27-2</t>
  </si>
  <si>
    <t>Глава крестьянского(фермерского) хозяйства АБДУЛЛАЕВ ОРУДЖ АГА ОГЛЫ дер. Федоровское, ул. Новая, д. 1</t>
  </si>
  <si>
    <t>ООО "Ас-Магистраль-Сервис" дер. Федоровское, Почтовая ул., д.18</t>
  </si>
  <si>
    <t>ООО "Ас-Магистраль-Сервис" пос. Федоровское, Почтовая ул. д. 18, корп. 8</t>
  </si>
  <si>
    <t>ИТОГО</t>
  </si>
  <si>
    <t>Пригородная</t>
  </si>
  <si>
    <t>Цвелодубово</t>
  </si>
  <si>
    <t>Новый Свет</t>
  </si>
  <si>
    <t>Суйда (поселок) Итог</t>
  </si>
  <si>
    <t>ЗАО "Агрофирма "Выборжец"дер. Колтуши, Вблизи дер. Старая, котельная 1</t>
  </si>
  <si>
    <t>ЗАО "Агрофирма "Выборжец"дер. Колтуши, Вблизи дер. Старая, котельная 2</t>
  </si>
  <si>
    <t>ЗАО "Агрофирма "Выборжец"</t>
  </si>
  <si>
    <t>ОАО "ЖилКомЭнерго"дер. Старая,   котельная №8</t>
  </si>
  <si>
    <t>МУП "Разметелево"дер. Хапо-Ое,   котельная №5</t>
  </si>
  <si>
    <t>ИП Астровский Олег Николаевичдер. Разметелево д.4, лит.А</t>
  </si>
  <si>
    <t>ООО "Альтернатива"</t>
  </si>
  <si>
    <t>ГБУ Ленинградской области "Центр олимпийской подготовки по зимним видам спорта"</t>
  </si>
  <si>
    <t>ООО "Племенной завод  "Бугры"</t>
  </si>
  <si>
    <t>ТСЖ "ХОНКА ФЭМИЛИ КЛАБ"дер. Юкки, Прибрежная ул., уч. № 1, лит.А</t>
  </si>
  <si>
    <t>ТСЖ "ХОНКА ФЭМИЛИ КЛАБ"дер. Юкки, ул. Прибрежная, уч. №1</t>
  </si>
  <si>
    <t>Коттеджно-эксплуатационный потребительский кооператив "Юкковское"</t>
  </si>
  <si>
    <t>АО "Газпром теплоэнерго" гор.пос-к Токсово, Дорожников ул.,   37/1</t>
  </si>
  <si>
    <t>АО "Газпром теплоэнерго" гор.пос-к Токсово, Буланова ул., 18/1</t>
  </si>
  <si>
    <t>ООО "Флагман"гор.пос-к имени Морозова, квартал "Станция Петрокрепость"</t>
  </si>
  <si>
    <t>ООО "Флагман" гор.пос-к имени Морозова, Хесина ул., д. 13/1</t>
  </si>
  <si>
    <t>ОАО "Всеволожские тепловые сети"  г. Всеволожск, Дружбы ул., д.2, котельная №3</t>
  </si>
  <si>
    <t>МУП "Романовские коммунальные системы" п. Романовка,   , котельная №36</t>
  </si>
  <si>
    <t>Всеволожское потребительское общество  г. Всеволожск, Парковая ул., д.3</t>
  </si>
  <si>
    <t>Всеволожское потребительское общество р-н Всеволожский, г. Всеволожск, ул. Павловская, д. 81</t>
  </si>
  <si>
    <t>ИП Оганисян Гагик Гамлетович г. Всеволожск, Дорога жизни 7 км</t>
  </si>
  <si>
    <t>ИП Оганисян Гагик Гамлетович  г. Всеволожск, Александровская ул., д.80, лит. А</t>
  </si>
  <si>
    <t>ИП Сукиасян Рубик Мартиросович г. Всеволожск, Александровская ул., д.78</t>
  </si>
  <si>
    <t>ЗАО "ТРИАМ"п. Щеглово, у дома №73</t>
  </si>
  <si>
    <t>ИП Сукиасян Тигран Мартиросович г. Всеволожск, Октябрьский пр., д.85 (кинотеатр, общественно-досуговый центр)</t>
  </si>
  <si>
    <t>ИП Сукиасян Тигран Мартиросович  р-н Всеволожский, Невская ул. между домами 11 и 15</t>
  </si>
  <si>
    <t>ОАО "Всеволожские тепловые сети"  г. Всеволожск, Маяковского ул. дом 17, котельная 9/1</t>
  </si>
  <si>
    <t>ООО "НОКИАН ТАЙЕРС" г. Всеволожск, Промзона "Кирпичный завод", квартал №6</t>
  </si>
  <si>
    <t>МУКП "Свердловские коммунальные системы"пос-к имени Свердлова 2 микрорайон, котельная №9</t>
  </si>
  <si>
    <t>МУКП "Свердловские коммунальные системы" пос-к имени Свердлова,   1 микрорайон, котельная №4</t>
  </si>
  <si>
    <t>Ленинградское областное государственное стационарное бюдж.учреждение социального обслуживания "Всеволожский дом-интернат для престарелых и инвалидов"</t>
  </si>
  <si>
    <t>ООО "Ленпивдом"</t>
  </si>
  <si>
    <t>ОАО "Управляющая компания по жилищно-коммунальному хозяйству Выборгского района Лен.обл."  п. Гончарово</t>
  </si>
  <si>
    <t>ООО "Земстрой"</t>
  </si>
  <si>
    <t>ОАО "Выборгтеплоэнерго"г. Выборг, Б.Каменная, д.18</t>
  </si>
  <si>
    <t>ОАО "Выборгтеплоэнерго"г. Выборг, Куйбышева ул., д.23</t>
  </si>
  <si>
    <t>ОАО "Управляющая компания по жилищно-коммунальному хозяйству Выборгского района Лен.обл." гор.пос-к Рощино, Высокая ул.</t>
  </si>
  <si>
    <t>ОАО "Управляющая компания по жилищно-коммунальному хозяйству Выборгского района Лен.обл."  г. Каменногорск, Ленинградское шоссе,  д, 117</t>
  </si>
  <si>
    <t>ОАО "Управляющая компания по жилищно-коммунальному хозяйству Выборгского района Лен.обл."  п. Пруды,</t>
  </si>
  <si>
    <t>ОАО "Управляющая компания по жилищно-коммунальному хозяйству Выборгского района Лен.обл."  г. Каменногорск,</t>
  </si>
  <si>
    <t>ООО "ОЗОН"  р-н Приозерский, сел.пос. Сосновское, п. Платформа 69 км, (п.Арендный)</t>
  </si>
  <si>
    <t>ООО "ОЗОН" р-н Приозерский, сел.пос. Сосновское, п. Платформа 69 км</t>
  </si>
  <si>
    <t>ООО "Петербургтеплоэнерго" р-н Приозерский, п. Сосново, Железнодорожная ул.</t>
  </si>
  <si>
    <t>ООО "Петербургтеплоэнерго" р-н Приозерский, п. Сосново, Ленинградская ул.</t>
  </si>
  <si>
    <t>ООО "Петербургтеплоэнерго"р-н Приозерский, п. Сосново, Дорожная ул.</t>
  </si>
  <si>
    <t>ОАО "Управляющая компания по жилищно-коммунальному хозяйству Выборгского района Лен.обл." п. Поляны, Выборгское шоссе д.28</t>
  </si>
  <si>
    <t>ОАО "Управляющая компания по жилищно-коммунальному хозяйству Выборгского района Лен.обл." р-н Выборгский, п. Семиозерье</t>
  </si>
  <si>
    <t xml:space="preserve">ОАО "Ремонтно-эксплуатационное управление"п. Каменка, гар.Бобочино, в/г №4, котельная №103/1 (БМК) </t>
  </si>
  <si>
    <t>ОАО "Ремонтно-эксплуатационное управление"п. Каменка, гар.Бобочино, в/г №5, котельная №8</t>
  </si>
  <si>
    <t>ОАО "Ремонтно-эксплуатационное управление"п. Каменка, гар.Бобочино, в/г №4, котельная №88</t>
  </si>
  <si>
    <t>ОАО "Ремонтно-эксплуатационное управление"  п. Каменка, гар.Бобочино,в/г №6, котельная №2</t>
  </si>
  <si>
    <t>ОАО "Управляющая компания по жилищно-коммунальному хозяйству Выборгского района Лен.обл." п. Цвелодубово</t>
  </si>
  <si>
    <t>ОАО "Коммунальные системы Гатчинского района"  п. Елизаветино, Заводская ул., д.5 А, котельная №20</t>
  </si>
  <si>
    <t>ОАО "Ремонтно-эксплуатационное управление"  п. Новый Учхоз, в/г №8044, котельная №8 (БМК)</t>
  </si>
  <si>
    <t>МУП "Тепловые сети" г.Гатчина Рощинская ул., д.15 А, корп.5</t>
  </si>
  <si>
    <t>МУП "Тепловые сети" г.Гатчина    промзона 2, котельная № 10</t>
  </si>
  <si>
    <t>МУП "Тепловые сети" г.Гатчина промзона 1, котельная №11</t>
  </si>
  <si>
    <t>ОАО "Коммунальные системы Гатчинского района"  дер. Большие Колпаны,   котельная №9</t>
  </si>
  <si>
    <t>ОАО "Коммунальные системы Гатчинского района" п. Пригородный, Вырицкое шоссе,  д.20, котельная №29</t>
  </si>
  <si>
    <t>ИП Степанова Елена Эрингесовна  п. Пудость, ул. Зайончковского, д. 20</t>
  </si>
  <si>
    <t>ЗАО "Росэкспопром"</t>
  </si>
  <si>
    <t>ООО "Управляющая компания "Единый Город" дер. Малое Верево, ул. Кириллова д. 5, корп. 1</t>
  </si>
  <si>
    <t>ООО "Подключение"</t>
  </si>
  <si>
    <t>ИП Никишина Елена Павловна</t>
  </si>
  <si>
    <t>ОАО "Коммунальные системы Гатчинского района" п. Терволово, Ленинградская ул.,  д. 15/1, котельная №51</t>
  </si>
  <si>
    <t>ОАО "Коммунальные системы Гатчинского района" п. Новый Свет,   д.117, котельная №2</t>
  </si>
  <si>
    <t>ОАО "Коммунальные системы Гатчинского района"  дер. Белогорка,   котельная №4</t>
  </si>
  <si>
    <t>ОАО "Коммунальные системы Гатчинского района"  дер. Кобрино,   котельная №11</t>
  </si>
  <si>
    <t>ОАО "Коммунальные системы Гатчинского района" р-н Гатчинский, гор.пос-к Дружная Горка котельная №21</t>
  </si>
  <si>
    <t>ОАО "Коммунальные системы Гатчинского района" .пос-к Вырица котельная №19</t>
  </si>
  <si>
    <t>ОАО "Коммунальные системы Гатчинского района" п. Суйда,   котельная №17</t>
  </si>
  <si>
    <t>ООО "Ломоносовский районный топливно-энергетический комплекс" дер. Горбунки</t>
  </si>
  <si>
    <t>Агакишиев Сахават Габил оглы п. Аннино, Аннинское шоссе, теплица №5</t>
  </si>
  <si>
    <t>ООО "Ломоносовский районный топливно-энергетический комплекс"дер. Разбегаево,</t>
  </si>
  <si>
    <t>ООО "КИСС" дер. Разбегаево, площадка 1, сушилка</t>
  </si>
  <si>
    <t>ОАО "Тепловые сети"  дер. Терпилицы</t>
  </si>
  <si>
    <t>ОАО "Тепловые сети"  п. Калитино</t>
  </si>
  <si>
    <t>ОАО "Тепловые сети"  п. Рабитицы</t>
  </si>
  <si>
    <t>ОАО "Тепловые сети"  п. Вруда</t>
  </si>
  <si>
    <t>ИП Ботина Людмила Геннадьевна</t>
  </si>
  <si>
    <t>ИП Толкач Николай Иванович</t>
  </si>
  <si>
    <t>ОАО "Тепловые сети"  дер. Бегуницы, котельная №2</t>
  </si>
  <si>
    <t>ООО "Ломоносовский районный топливно-энергетический комплекс"дер. Келози</t>
  </si>
  <si>
    <t>МУП "Управление жилищно-коммунальным хозяйством МО Виллозское сельское поселение" дер. Виллози</t>
  </si>
  <si>
    <t>ГБУЗ Лен.обл. "Ломоносовская межрайонная больница им. И.Н. Юдченко"</t>
  </si>
  <si>
    <t>ООО "Ломоносовский районный топливно-энергетический комплекс"дер. Яльгелево</t>
  </si>
  <si>
    <t>ООО "Ломоносовский районный топливно-энергетический комплекс"п. Ропша</t>
  </si>
  <si>
    <t>ФГБУ "Федеральный селекционно-генетический центр рыбоводства"</t>
  </si>
  <si>
    <t>ООО "Ломоносовский районный топливно-энергетический комплекс"дер. Оржицы</t>
  </si>
  <si>
    <t>ОАО "Тепловые сети" п. Жилгородок</t>
  </si>
  <si>
    <t>ООО "Ломоносовский районный топливно-энергетический комплекс" р-н Ломоносовский, дер. Пеники</t>
  </si>
  <si>
    <t>ОАО "Тепловые сети"дер. Каложицы</t>
  </si>
  <si>
    <t>ОАО "Тепловые сети"  п. Курск,</t>
  </si>
  <si>
    <t>ООО "Управляющая компания "Коммунальные сети"  п. Алексеевка</t>
  </si>
  <si>
    <t>ООО "КОНТОРА"  г. Кингисепп, Карла Маркса пр.,  д.29</t>
  </si>
  <si>
    <t>ООО "Строй-Маркет" г. Кингисепп, Большой Бульвар ул.,  у д.4</t>
  </si>
  <si>
    <t>ГБУЗ Лен.обл. "Сланцевская межрайонная больница" г. Сланцы, Чкалова ул. д.7</t>
  </si>
  <si>
    <t>ГБУЗ Лен.обл. "Сланцевская межрайонная больница" г. Сланцы, Декабристов ул. д.4</t>
  </si>
  <si>
    <t>ООО "Петербургцемент"</t>
  </si>
  <si>
    <t>АО "Газпром теплоэнерго"  г. Луга, Тоси Петровой ул., д.9-а</t>
  </si>
  <si>
    <t>АО "Газпром теплоэнерго"  дер. Заклинье</t>
  </si>
  <si>
    <t>АО "Газпром теплоэнерго"  г. Луга, м-н Луга-2</t>
  </si>
  <si>
    <t>АО "Газпром теплоэнерго"  п. Торковичи</t>
  </si>
  <si>
    <t>АО "Газпром теплоэнерго" п. Пансионат "Зеленый Бор"</t>
  </si>
  <si>
    <t>АО "Газпром теплоэнерго"г. Луга, Красной Артиллерии ул., д.38-г</t>
  </si>
  <si>
    <t>ООО "Холдинговая компания "Орлан"г. Луга, Урицкого пр. д.49</t>
  </si>
  <si>
    <t>ООО "Холдинговая компания "Орлан"г. Луга, Малая инженерная ул. д.2</t>
  </si>
  <si>
    <t>ОАО "Лужский абразивный завод"г. Луга, Красноармейская ул. д.32 (промплощадка №1)</t>
  </si>
  <si>
    <t>ООО "Петербургтеплоэнерго"вблизи деревни Ретюнь</t>
  </si>
  <si>
    <t>ООО "Петербургтеплоэнерго"дер. Каменка</t>
  </si>
  <si>
    <t>ООО "Петербургтеплоэнерго"р-н Лужский, гор.пос-к Толмачево, Парк ул., д.2 (Толмачевский детский дом)</t>
  </si>
  <si>
    <t>ООО "МИР ТЕХНИКИ"г. Луга, Свободы ул. (Римского-Корсакова), школа № 5</t>
  </si>
  <si>
    <t>ООО "МИР ТЕХНИКИ"г. Луга, Смоленская ул.,  д.1</t>
  </si>
  <si>
    <t>ОАО "Тепловые сети"  п. Зимитицы</t>
  </si>
  <si>
    <t>ИП Светлова Светлана Борисовна</t>
  </si>
  <si>
    <t>ОАО "Ленинградская областная тепло-энергетическая компания"  г. Лодейное Поле, Коммунаров ул., д.6</t>
  </si>
  <si>
    <t>ОАО "Ленинградская областная тепло-энергетическая компания" г. Лодейное Поле, Октябрьский пр., д. 38, Литер А, котельная №9</t>
  </si>
  <si>
    <t>ОАО "Ленинградская областная тепло-энергетическая компания" г. Лодейное Поле, Титова ул., д.27, Литер А, котельная №3</t>
  </si>
  <si>
    <t xml:space="preserve">ОАО "Ленинградская областная тепло-энергетическая компания" г. Лодейное Поле, в/г №3 </t>
  </si>
  <si>
    <t>ОАО "Ленинградская областная тепло-энергетическая компания" п. Янега, Боровая ул.,  д.10, Литер А, котельная №5</t>
  </si>
  <si>
    <t>АМО Лодейнопольский муниципальный район Лен.обл.г. Лодейное Поле, Республиканская ул. д.2, корп.1</t>
  </si>
  <si>
    <t>ИП Смирнов Андрей Юрьевич</t>
  </si>
  <si>
    <t>ОАО "Тихвинский хлебокомбинат"  г. Тихвин, 2 микрорайон, у дома 1</t>
  </si>
  <si>
    <t>ИП Осыкин Василий Павлович г. Тихвин, 4 микрорайон, ТДЦ Садко</t>
  </si>
  <si>
    <t>ООО "Леноблтеплоснаб" дер. Бережки</t>
  </si>
  <si>
    <t>ООО "Леноблтеплоснаб"  дер. Кисельня,   (модуль)</t>
  </si>
  <si>
    <t>АО "Газпром теплоэнерго" р-н Волховский, село Старая Ладога, Волховский пр.,  д.12а</t>
  </si>
  <si>
    <t>АО "Газпром теплоэнерго"  село Старая Ладога, Советская ул., д.30</t>
  </si>
  <si>
    <t>ЗАО "Пикалевская сода" г. Волхов, Кировский пр., д.20 (Пикалевская сода)</t>
  </si>
  <si>
    <t>ООО "Клементина" г. Волхов, Калинина ул., д. 46-Б</t>
  </si>
  <si>
    <t>ИП Филиппов Михаил Викторович</t>
  </si>
  <si>
    <t>ООО " Производственная Тепло Энерго Сбытовая Компания" р-н Кировский, гор.пос-к Синявино</t>
  </si>
  <si>
    <t>ЗАО "Птицефабрика "Северная"  п. Молодцово (котельная)</t>
  </si>
  <si>
    <t>ОАО "Тепловые сети" г. Любань, Ленина ул., у д.3</t>
  </si>
  <si>
    <t>ООО " Производственная Тепло Энерго Сбытовая Компания" пос-к Мга, Шоссе Революции ул., д. 2, Литер В</t>
  </si>
  <si>
    <t>ОАО "Ремонтно-эксплуатационное управление" пос-к Мга, Революции шоссе  в/г №1, котельная №б/н</t>
  </si>
  <si>
    <t>ООО "ЭнергоИнвест"</t>
  </si>
  <si>
    <t>ОАО "Тепловые сети"пос-к Ульяновка, Володарского пр.,  у д. 103</t>
  </si>
  <si>
    <t>ГБУ Лен.обл. "Станция по борьбе с болезнями  животных Кировского и Тосненского районов"  г. Отрадное, Ленсовета пр. д.49</t>
  </si>
  <si>
    <t>ОАО "Ленинградская областная тепло-энергетическая компания" г. Отрадное, Щурова ул., д.10, мини котельная №4</t>
  </si>
  <si>
    <t>ОАО "Тепловые сети" г. Никольское, Первомайская ул., д.10</t>
  </si>
  <si>
    <t>ОАО "Тепловые сети" гор.пос-к Красный Бор, Культуры ул., д.6</t>
  </si>
  <si>
    <t>ОАО "Тепловые сети" гор.пос-к Ульяновка, Типографская ул., д.2, Литер А</t>
  </si>
  <si>
    <t>МУП МО Шлиссельбургское городское поселение МО Кировский муниципальный район Лен.обл. "Центр ЖКХ"  г. Шлиссельбург, Малоневский канал,  д.8, Литер А, "Хозблок"</t>
  </si>
  <si>
    <t>МУП МО Шлиссельбургское городское поселение МО Кировский муниципальный район Лен.обл. "Центр ЖКХ" г. Шлиссельбург, Комсомольская ул., "Треугольник"</t>
  </si>
  <si>
    <t>МУП МО Шлиссельбургское городское поселение МО Кировский муниципальный район Лен.обл. "Центр ЖКХ"  г. Шлиссельбург, Староладожский канал, "Стрелка"</t>
  </si>
  <si>
    <t>ИП Тоноян Радик Сержович  г. Шлиссельбург, Малоневский канал ул., д.7, лит. А</t>
  </si>
  <si>
    <t>ИП Доля Алексей Васильевич г. Шлиссельбург, Фабричный остров д.2</t>
  </si>
  <si>
    <t>ИП Доля Алексей Васильевич  г. Шлиссельбург, Красный пр. д.1, кор.1</t>
  </si>
  <si>
    <t>ООО "Леноблтеплоснаб" дер. Потанино, д.11, Литер А</t>
  </si>
  <si>
    <t>ОАО "Тепловые сети" пос-к Рябово, Дорожная ул., у д.6</t>
  </si>
  <si>
    <t>ООО "Леноблтеплоснаб"  п. Аврово</t>
  </si>
  <si>
    <t>ООО "Леноблтеплоснаб"  село Колчаново, (Алексино)</t>
  </si>
  <si>
    <t>ИП Иванов Андрей Александрович   г. Тосно, Вокзальная ул.,  д.16</t>
  </si>
  <si>
    <t>ОАО "Тепловые сети"  г. Тосно, Боярова ул., д.1</t>
  </si>
  <si>
    <t>ОАО "Тепловые сети"  г. Тосно, Пожарный проезд,  д.6</t>
  </si>
  <si>
    <t>ОАО "Тепловые сети" , г. Тосно, Гоголя ул., д.8</t>
  </si>
  <si>
    <t>ОАО "Тепловые сети" г. Тосно, Промышленная ул.</t>
  </si>
  <si>
    <t>ОАО "Ремонтно-эксплуатационное управление" Стекольный поселок, в/г 8033/2,  котельная №13 (БМК)</t>
  </si>
  <si>
    <t>Тосненское районное потребительское общество  г. Тосно, Ленина пр.,  д.223, магазин №3</t>
  </si>
  <si>
    <t>Тосненское районное потребительское общество  г. Тосно, Барыбина шоссе, д.6</t>
  </si>
  <si>
    <t>МУП "Фармация" МО "Тосненский район Лен.обл."</t>
  </si>
  <si>
    <t>ООО "Фирма Океан"</t>
  </si>
  <si>
    <t>ОАО "Тепловые сети"  п. Ушаки</t>
  </si>
  <si>
    <t>ОАО "Тепловые сети"  дер. Трубников Бор, Мира ул.,  д.1</t>
  </si>
  <si>
    <t>Руди Владимир Анатольевич</t>
  </si>
  <si>
    <t>Глава крестьянского(фермерского) хозяйства АБДУЛЛАЕВ ОРУДЖ АГА ОГЛЫ , дер. Федоровское, Почтовая ул.,  д.17</t>
  </si>
  <si>
    <t>ИП Петров Игорь Борисович</t>
  </si>
  <si>
    <t xml:space="preserve"> ГРС Выборг</t>
  </si>
  <si>
    <t>СЕверо-Западная ГРС Итог</t>
  </si>
  <si>
    <t>ГРС Новый Свет (Гатчина)</t>
  </si>
  <si>
    <t>ООО "Ломоносовский районный топливно-энергетический комплекс" п.Копорье</t>
  </si>
  <si>
    <t>ООО "Ломоносовский районный топливно-энергетический комплекс" д.Глобицы</t>
  </si>
  <si>
    <t>ГРС Фосфорит(комбинат)</t>
  </si>
  <si>
    <t>Тихвин (город) Итог</t>
  </si>
  <si>
    <t>ГРС Тосно Итог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</si>
  <si>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1 квартал -2015 г.(март)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</si>
</sst>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name val="Arial Cyr"/>
      <charset val="204"/>
    </font>
    <font>
      <sz val="11"/>
      <color rgb="FFFF0000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scheme val="minor"/>
    </font>
    <font>
      <b/>
      <u/>
      <sz val="11"/>
      <color rgb="FF7030A0"/>
      <name val="Times New Roman"/>
      <family val="1"/>
      <charset val="204"/>
    </font>
    <font>
      <b/>
      <i/>
      <u/>
      <sz val="11"/>
      <color rgb="FF7030A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0">
    <xf numFmtId="0" fontId="0" fillId="0" borderId="0" xfId="0"/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6" fillId="0" borderId="0" xfId="0" applyFont="1" applyBorder="1"/>
    <xf numFmtId="0" fontId="8" fillId="2" borderId="0" xfId="0" applyFont="1" applyFill="1" applyBorder="1"/>
    <xf numFmtId="0" fontId="9" fillId="2" borderId="0" xfId="0" applyFont="1" applyFill="1" applyBorder="1"/>
    <xf numFmtId="1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1" fontId="11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5" fillId="2" borderId="0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0" fillId="2" borderId="0" xfId="0" applyFont="1" applyFill="1" applyBorder="1" applyAlignment="1">
      <alignment vertical="distributed" wrapText="1"/>
    </xf>
    <xf numFmtId="0" fontId="10" fillId="2" borderId="0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43" fontId="1" fillId="0" borderId="1" xfId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0" fillId="2" borderId="1" xfId="0" applyFill="1" applyBorder="1"/>
    <xf numFmtId="0" fontId="0" fillId="2" borderId="0" xfId="0" applyFill="1"/>
    <xf numFmtId="0" fontId="10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8" fillId="5" borderId="1" xfId="0" applyFont="1" applyFill="1" applyBorder="1"/>
    <xf numFmtId="0" fontId="10" fillId="0" borderId="1" xfId="0" applyFont="1" applyBorder="1"/>
    <xf numFmtId="0" fontId="10" fillId="5" borderId="1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9"/>
  <sheetViews>
    <sheetView topLeftCell="C1" workbookViewId="0">
      <selection activeCell="C143" sqref="C143"/>
    </sheetView>
  </sheetViews>
  <sheetFormatPr defaultRowHeight="15" x14ac:dyDescent="0.25"/>
  <cols>
    <col min="1" max="1" width="10.28515625" customWidth="1"/>
    <col min="2" max="2" width="32" style="40" customWidth="1"/>
    <col min="3" max="3" width="32.42578125" style="40" customWidth="1"/>
    <col min="4" max="4" width="51.85546875" customWidth="1"/>
    <col min="5" max="5" width="26.85546875" customWidth="1"/>
    <col min="6" max="6" width="28.28515625" style="40" customWidth="1"/>
    <col min="7" max="7" width="45" customWidth="1"/>
    <col min="8" max="8" width="24.5703125" style="40" customWidth="1"/>
    <col min="9" max="9" width="21.28515625" style="40" customWidth="1"/>
    <col min="10" max="10" width="22.28515625" style="40" customWidth="1"/>
  </cols>
  <sheetData>
    <row r="1" spans="1:10" x14ac:dyDescent="0.25">
      <c r="A1" s="9"/>
      <c r="B1" s="71"/>
      <c r="C1" s="45"/>
      <c r="D1" s="24"/>
      <c r="E1" s="24"/>
      <c r="F1" s="71"/>
      <c r="G1" s="24"/>
      <c r="H1" s="71"/>
      <c r="I1" s="71"/>
      <c r="J1" s="47"/>
    </row>
    <row r="2" spans="1:10" ht="15" customHeight="1" x14ac:dyDescent="0.25">
      <c r="A2" s="1"/>
      <c r="B2" s="138" t="s">
        <v>1626</v>
      </c>
      <c r="C2" s="139"/>
      <c r="D2" s="139"/>
      <c r="E2" s="139"/>
      <c r="F2" s="139"/>
      <c r="G2" s="139"/>
      <c r="H2" s="139"/>
      <c r="I2" s="139"/>
      <c r="J2" s="48"/>
    </row>
    <row r="3" spans="1:10" ht="45" customHeight="1" x14ac:dyDescent="0.25">
      <c r="A3" s="1"/>
      <c r="B3" s="139"/>
      <c r="C3" s="139"/>
      <c r="D3" s="139"/>
      <c r="E3" s="139"/>
      <c r="F3" s="139"/>
      <c r="G3" s="139"/>
      <c r="H3" s="139"/>
      <c r="I3" s="139"/>
      <c r="J3" s="49" t="s">
        <v>51</v>
      </c>
    </row>
    <row r="4" spans="1:10" x14ac:dyDescent="0.25">
      <c r="A4" s="1"/>
      <c r="B4" s="139"/>
      <c r="C4" s="139"/>
      <c r="D4" s="139"/>
      <c r="E4" s="139"/>
      <c r="F4" s="139"/>
      <c r="G4" s="139"/>
      <c r="H4" s="139"/>
      <c r="I4" s="139"/>
      <c r="J4" s="47"/>
    </row>
    <row r="5" spans="1:10" ht="132" customHeight="1" x14ac:dyDescent="0.25">
      <c r="A5" s="32" t="s">
        <v>36</v>
      </c>
      <c r="B5" s="7" t="s">
        <v>0</v>
      </c>
      <c r="C5" s="7" t="s">
        <v>1</v>
      </c>
      <c r="D5" s="7" t="s">
        <v>2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</v>
      </c>
    </row>
    <row r="6" spans="1:10" ht="26.25" customHeight="1" x14ac:dyDescent="0.25">
      <c r="A6" s="27">
        <v>1</v>
      </c>
      <c r="B6" s="7">
        <v>2</v>
      </c>
      <c r="C6" s="5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5">
        <v>10</v>
      </c>
    </row>
    <row r="7" spans="1:10" ht="31.5" customHeight="1" x14ac:dyDescent="0.25">
      <c r="A7" s="35"/>
      <c r="B7" s="44" t="s">
        <v>52</v>
      </c>
      <c r="C7" s="44" t="s">
        <v>52</v>
      </c>
      <c r="D7" s="33" t="s">
        <v>124</v>
      </c>
      <c r="E7" s="38">
        <v>553.95000000000005</v>
      </c>
      <c r="F7" s="38">
        <v>553.95000000000005</v>
      </c>
      <c r="G7" s="33" t="s">
        <v>124</v>
      </c>
      <c r="H7" s="55">
        <v>1.33E-3</v>
      </c>
      <c r="I7" s="55">
        <v>3.28E-4</v>
      </c>
      <c r="J7" s="53">
        <v>1.0020000000000001E-3</v>
      </c>
    </row>
    <row r="8" spans="1:10" ht="48.75" customHeight="1" x14ac:dyDescent="0.25">
      <c r="A8" s="35"/>
      <c r="B8" s="44" t="s">
        <v>52</v>
      </c>
      <c r="C8" s="44" t="s">
        <v>52</v>
      </c>
      <c r="D8" s="33" t="s">
        <v>125</v>
      </c>
      <c r="E8" s="38">
        <v>333.99</v>
      </c>
      <c r="F8" s="38">
        <v>333.99</v>
      </c>
      <c r="G8" s="33" t="s">
        <v>125</v>
      </c>
      <c r="H8" s="55">
        <v>4</v>
      </c>
      <c r="I8" s="55">
        <v>3.1230729999999998</v>
      </c>
      <c r="J8" s="53">
        <v>0.87692700000000023</v>
      </c>
    </row>
    <row r="9" spans="1:10" ht="43.5" customHeight="1" x14ac:dyDescent="0.25">
      <c r="A9" s="35"/>
      <c r="B9" s="44" t="s">
        <v>52</v>
      </c>
      <c r="C9" s="44" t="s">
        <v>52</v>
      </c>
      <c r="D9" s="33" t="s">
        <v>126</v>
      </c>
      <c r="E9" s="38">
        <v>333.99</v>
      </c>
      <c r="F9" s="38">
        <v>333.99</v>
      </c>
      <c r="G9" s="33" t="s">
        <v>126</v>
      </c>
      <c r="H9" s="55">
        <v>2.9915020000000001</v>
      </c>
      <c r="I9" s="55">
        <v>2.9915020000000001</v>
      </c>
      <c r="J9" s="53">
        <v>0</v>
      </c>
    </row>
    <row r="10" spans="1:10" ht="30" customHeight="1" x14ac:dyDescent="0.25">
      <c r="A10" s="35"/>
      <c r="B10" s="44" t="s">
        <v>52</v>
      </c>
      <c r="C10" s="44" t="s">
        <v>52</v>
      </c>
      <c r="D10" s="33" t="s">
        <v>127</v>
      </c>
      <c r="E10" s="38">
        <v>460.47</v>
      </c>
      <c r="F10" s="38">
        <v>460.47</v>
      </c>
      <c r="G10" s="33" t="s">
        <v>127</v>
      </c>
      <c r="H10" s="55">
        <v>0.09</v>
      </c>
      <c r="I10" s="55">
        <v>8.7971999999999995E-2</v>
      </c>
      <c r="J10" s="53">
        <v>2.028000000000002E-3</v>
      </c>
    </row>
    <row r="11" spans="1:10" ht="19.5" customHeight="1" x14ac:dyDescent="0.25">
      <c r="A11" s="41"/>
      <c r="B11" s="29"/>
      <c r="C11" s="29" t="s">
        <v>128</v>
      </c>
      <c r="D11" s="42"/>
      <c r="E11" s="43"/>
      <c r="F11" s="43"/>
      <c r="G11" s="42"/>
      <c r="H11" s="50">
        <f>SUM(H7:H10)</f>
        <v>7.0828319999999998</v>
      </c>
      <c r="I11" s="50">
        <f t="shared" ref="I11:J11" si="0">SUM(I7:I10)</f>
        <v>6.2028749999999997</v>
      </c>
      <c r="J11" s="50">
        <f t="shared" si="0"/>
        <v>0.87995700000000021</v>
      </c>
    </row>
    <row r="12" spans="1:10" ht="30.75" customHeight="1" x14ac:dyDescent="0.25">
      <c r="A12" s="35"/>
      <c r="B12" s="44" t="s">
        <v>4</v>
      </c>
      <c r="C12" s="44" t="s">
        <v>4</v>
      </c>
      <c r="D12" s="33" t="s">
        <v>129</v>
      </c>
      <c r="E12" s="38">
        <v>574.19000000000005</v>
      </c>
      <c r="F12" s="38">
        <v>574.19000000000005</v>
      </c>
      <c r="G12" s="33" t="s">
        <v>129</v>
      </c>
      <c r="H12" s="55">
        <v>2.0000000000000001E-4</v>
      </c>
      <c r="I12" s="55">
        <v>2.0000000000000001E-4</v>
      </c>
      <c r="J12" s="53">
        <v>0</v>
      </c>
    </row>
    <row r="13" spans="1:10" ht="41.25" customHeight="1" x14ac:dyDescent="0.25">
      <c r="A13" s="35"/>
      <c r="B13" s="44" t="s">
        <v>4</v>
      </c>
      <c r="C13" s="44" t="s">
        <v>4</v>
      </c>
      <c r="D13" s="33" t="s">
        <v>130</v>
      </c>
      <c r="E13" s="38">
        <v>553.95000000000005</v>
      </c>
      <c r="F13" s="38">
        <v>553.95000000000005</v>
      </c>
      <c r="G13" s="33" t="s">
        <v>130</v>
      </c>
      <c r="H13" s="55">
        <v>4.0999999999999995E-3</v>
      </c>
      <c r="I13" s="55">
        <v>4.0990000000000002E-3</v>
      </c>
      <c r="J13" s="53">
        <v>9.9999999999926537E-7</v>
      </c>
    </row>
    <row r="14" spans="1:10" ht="60.75" customHeight="1" x14ac:dyDescent="0.25">
      <c r="A14" s="35"/>
      <c r="B14" s="44" t="s">
        <v>4</v>
      </c>
      <c r="C14" s="44" t="s">
        <v>4</v>
      </c>
      <c r="D14" s="33" t="s">
        <v>131</v>
      </c>
      <c r="E14" s="38">
        <v>553.95000000000005</v>
      </c>
      <c r="F14" s="38">
        <v>553.95000000000005</v>
      </c>
      <c r="G14" s="33" t="s">
        <v>131</v>
      </c>
      <c r="H14" s="55">
        <v>7.7300000000000003E-4</v>
      </c>
      <c r="I14" s="55">
        <v>7.7300000000000003E-4</v>
      </c>
      <c r="J14" s="53">
        <v>0</v>
      </c>
    </row>
    <row r="15" spans="1:10" ht="42.75" customHeight="1" x14ac:dyDescent="0.25">
      <c r="A15" s="35"/>
      <c r="B15" s="44" t="s">
        <v>4</v>
      </c>
      <c r="C15" s="44" t="s">
        <v>4</v>
      </c>
      <c r="D15" s="33" t="s">
        <v>132</v>
      </c>
      <c r="E15" s="38">
        <v>553.95000000000005</v>
      </c>
      <c r="F15" s="38">
        <v>553.95000000000005</v>
      </c>
      <c r="G15" s="33" t="s">
        <v>132</v>
      </c>
      <c r="H15" s="55">
        <v>2.1669999999999997E-3</v>
      </c>
      <c r="I15" s="55">
        <v>2.1669999999999997E-3</v>
      </c>
      <c r="J15" s="53">
        <v>0</v>
      </c>
    </row>
    <row r="16" spans="1:10" ht="48.75" customHeight="1" x14ac:dyDescent="0.25">
      <c r="A16" s="35"/>
      <c r="B16" s="44" t="s">
        <v>4</v>
      </c>
      <c r="C16" s="44" t="s">
        <v>4</v>
      </c>
      <c r="D16" s="33" t="s">
        <v>133</v>
      </c>
      <c r="E16" s="38">
        <v>574.19000000000005</v>
      </c>
      <c r="F16" s="38">
        <v>574.19000000000005</v>
      </c>
      <c r="G16" s="33" t="s">
        <v>133</v>
      </c>
      <c r="H16" s="55">
        <v>1.5E-3</v>
      </c>
      <c r="I16" s="55">
        <v>3.222E-3</v>
      </c>
      <c r="J16" s="53">
        <v>-1.722E-3</v>
      </c>
    </row>
    <row r="17" spans="1:10" ht="39" customHeight="1" x14ac:dyDescent="0.25">
      <c r="A17" s="35"/>
      <c r="B17" s="44" t="s">
        <v>4</v>
      </c>
      <c r="C17" s="44" t="s">
        <v>4</v>
      </c>
      <c r="D17" s="33" t="s">
        <v>134</v>
      </c>
      <c r="E17" s="38">
        <v>460.47</v>
      </c>
      <c r="F17" s="38">
        <v>460.47</v>
      </c>
      <c r="G17" s="33" t="s">
        <v>134</v>
      </c>
      <c r="H17" s="55">
        <v>0.35970299999999999</v>
      </c>
      <c r="I17" s="55">
        <v>0.35970299999999999</v>
      </c>
      <c r="J17" s="53">
        <v>0</v>
      </c>
    </row>
    <row r="18" spans="1:10" ht="30" customHeight="1" x14ac:dyDescent="0.25">
      <c r="A18" s="35"/>
      <c r="B18" s="44" t="s">
        <v>4</v>
      </c>
      <c r="C18" s="44" t="s">
        <v>4</v>
      </c>
      <c r="D18" s="33" t="s">
        <v>135</v>
      </c>
      <c r="E18" s="38">
        <v>500.99</v>
      </c>
      <c r="F18" s="38">
        <v>500.99</v>
      </c>
      <c r="G18" s="33" t="s">
        <v>135</v>
      </c>
      <c r="H18" s="55">
        <v>7.2783E-2</v>
      </c>
      <c r="I18" s="55">
        <v>7.2783E-2</v>
      </c>
      <c r="J18" s="53">
        <v>0</v>
      </c>
    </row>
    <row r="19" spans="1:10" ht="30" customHeight="1" x14ac:dyDescent="0.25">
      <c r="A19" s="35"/>
      <c r="B19" s="44" t="s">
        <v>4</v>
      </c>
      <c r="C19" s="44" t="s">
        <v>4</v>
      </c>
      <c r="D19" s="33" t="s">
        <v>136</v>
      </c>
      <c r="E19" s="38">
        <v>460.47</v>
      </c>
      <c r="F19" s="38">
        <v>460.47</v>
      </c>
      <c r="G19" s="33" t="s">
        <v>136</v>
      </c>
      <c r="H19" s="55">
        <v>0.14229700000000001</v>
      </c>
      <c r="I19" s="55">
        <v>0.14229700000000001</v>
      </c>
      <c r="J19" s="53">
        <v>0</v>
      </c>
    </row>
    <row r="20" spans="1:10" ht="30" customHeight="1" x14ac:dyDescent="0.25">
      <c r="A20" s="35"/>
      <c r="B20" s="44" t="s">
        <v>4</v>
      </c>
      <c r="C20" s="44" t="s">
        <v>4</v>
      </c>
      <c r="D20" s="33" t="s">
        <v>137</v>
      </c>
      <c r="E20" s="38">
        <v>500.99</v>
      </c>
      <c r="F20" s="38">
        <v>500.99</v>
      </c>
      <c r="G20" s="33" t="s">
        <v>137</v>
      </c>
      <c r="H20" s="55">
        <v>4.2625000000000003E-2</v>
      </c>
      <c r="I20" s="55">
        <v>4.2625000000000003E-2</v>
      </c>
      <c r="J20" s="53">
        <v>0</v>
      </c>
    </row>
    <row r="21" spans="1:10" ht="30" customHeight="1" x14ac:dyDescent="0.25">
      <c r="A21" s="35"/>
      <c r="B21" s="44" t="s">
        <v>4</v>
      </c>
      <c r="C21" s="44" t="s">
        <v>4</v>
      </c>
      <c r="D21" s="33" t="s">
        <v>138</v>
      </c>
      <c r="E21" s="38">
        <v>553.95000000000005</v>
      </c>
      <c r="F21" s="38">
        <v>553.95000000000005</v>
      </c>
      <c r="G21" s="33" t="s">
        <v>138</v>
      </c>
      <c r="H21" s="55">
        <v>1.2999999999999999E-2</v>
      </c>
      <c r="I21" s="55">
        <v>1.3250999999999999E-2</v>
      </c>
      <c r="J21" s="53">
        <v>-2.5099999999999949E-4</v>
      </c>
    </row>
    <row r="22" spans="1:10" ht="30" customHeight="1" x14ac:dyDescent="0.25">
      <c r="A22" s="35"/>
      <c r="B22" s="44" t="s">
        <v>4</v>
      </c>
      <c r="C22" s="44" t="s">
        <v>4</v>
      </c>
      <c r="D22" s="33" t="s">
        <v>139</v>
      </c>
      <c r="E22" s="38">
        <v>500.99</v>
      </c>
      <c r="F22" s="38">
        <v>500.99</v>
      </c>
      <c r="G22" s="33" t="s">
        <v>139</v>
      </c>
      <c r="H22" s="55">
        <v>2.5999999999999999E-2</v>
      </c>
      <c r="I22" s="55">
        <v>1.8984999999999998E-2</v>
      </c>
      <c r="J22" s="53">
        <v>7.0150000000000004E-3</v>
      </c>
    </row>
    <row r="23" spans="1:10" ht="30" customHeight="1" x14ac:dyDescent="0.25">
      <c r="A23" s="35"/>
      <c r="B23" s="44" t="s">
        <v>4</v>
      </c>
      <c r="C23" s="44" t="s">
        <v>4</v>
      </c>
      <c r="D23" s="33" t="s">
        <v>140</v>
      </c>
      <c r="E23" s="38">
        <v>553.95000000000005</v>
      </c>
      <c r="F23" s="38">
        <v>553.95000000000005</v>
      </c>
      <c r="G23" s="33" t="s">
        <v>140</v>
      </c>
      <c r="H23" s="55">
        <v>3.5000000000000001E-3</v>
      </c>
      <c r="I23" s="55">
        <v>3.2260000000000001E-3</v>
      </c>
      <c r="J23" s="53">
        <v>2.7399999999999994E-4</v>
      </c>
    </row>
    <row r="24" spans="1:10" ht="30" customHeight="1" x14ac:dyDescent="0.25">
      <c r="A24" s="35"/>
      <c r="B24" s="44" t="s">
        <v>4</v>
      </c>
      <c r="C24" s="44" t="s">
        <v>4</v>
      </c>
      <c r="D24" s="33" t="s">
        <v>141</v>
      </c>
      <c r="E24" s="38">
        <v>460.47</v>
      </c>
      <c r="F24" s="38">
        <v>460.47</v>
      </c>
      <c r="G24" s="33" t="s">
        <v>141</v>
      </c>
      <c r="H24" s="55">
        <v>0.05</v>
      </c>
      <c r="I24" s="55">
        <v>2.8732000000000001E-2</v>
      </c>
      <c r="J24" s="53">
        <v>2.1268000000000002E-2</v>
      </c>
    </row>
    <row r="25" spans="1:10" ht="30" customHeight="1" x14ac:dyDescent="0.25">
      <c r="A25" s="35"/>
      <c r="B25" s="44" t="s">
        <v>4</v>
      </c>
      <c r="C25" s="44" t="s">
        <v>4</v>
      </c>
      <c r="D25" s="33" t="s">
        <v>142</v>
      </c>
      <c r="E25" s="38">
        <v>553.95000000000005</v>
      </c>
      <c r="F25" s="38">
        <v>553.95000000000005</v>
      </c>
      <c r="G25" s="33" t="s">
        <v>142</v>
      </c>
      <c r="H25" s="55">
        <v>1.4E-2</v>
      </c>
      <c r="I25" s="55">
        <v>1.1075E-2</v>
      </c>
      <c r="J25" s="53">
        <v>2.9250000000000005E-3</v>
      </c>
    </row>
    <row r="26" spans="1:10" ht="30" customHeight="1" x14ac:dyDescent="0.25">
      <c r="A26" s="35"/>
      <c r="B26" s="44" t="s">
        <v>4</v>
      </c>
      <c r="C26" s="44" t="s">
        <v>4</v>
      </c>
      <c r="D26" s="33" t="s">
        <v>143</v>
      </c>
      <c r="E26" s="38">
        <v>574.19000000000005</v>
      </c>
      <c r="F26" s="38">
        <v>574.19000000000005</v>
      </c>
      <c r="G26" s="33" t="s">
        <v>143</v>
      </c>
      <c r="H26" s="55">
        <v>5.0000000000000001E-4</v>
      </c>
      <c r="I26" s="55">
        <v>3.7599999999999998E-4</v>
      </c>
      <c r="J26" s="53">
        <v>1.2400000000000003E-4</v>
      </c>
    </row>
    <row r="27" spans="1:10" ht="30" customHeight="1" x14ac:dyDescent="0.25">
      <c r="A27" s="35"/>
      <c r="B27" s="44" t="s">
        <v>4</v>
      </c>
      <c r="C27" s="44" t="s">
        <v>4</v>
      </c>
      <c r="D27" s="33" t="s">
        <v>144</v>
      </c>
      <c r="E27" s="38">
        <v>460.47</v>
      </c>
      <c r="F27" s="38">
        <v>460.47</v>
      </c>
      <c r="G27" s="33" t="s">
        <v>144</v>
      </c>
      <c r="H27" s="55">
        <v>0.188</v>
      </c>
      <c r="I27" s="55">
        <v>0.18371100000000001</v>
      </c>
      <c r="J27" s="53">
        <v>4.2889999999999873E-3</v>
      </c>
    </row>
    <row r="28" spans="1:10" ht="30" customHeight="1" x14ac:dyDescent="0.25">
      <c r="A28" s="35"/>
      <c r="B28" s="44" t="s">
        <v>4</v>
      </c>
      <c r="C28" s="44" t="s">
        <v>4</v>
      </c>
      <c r="D28" s="33" t="s">
        <v>145</v>
      </c>
      <c r="E28" s="38">
        <v>553.95000000000005</v>
      </c>
      <c r="F28" s="38">
        <v>553.95000000000005</v>
      </c>
      <c r="G28" s="33" t="s">
        <v>145</v>
      </c>
      <c r="H28" s="55">
        <v>8.5000000000000006E-3</v>
      </c>
      <c r="I28" s="55">
        <v>7.9000000000000008E-3</v>
      </c>
      <c r="J28" s="53">
        <v>5.9999999999999984E-4</v>
      </c>
    </row>
    <row r="29" spans="1:10" ht="30" customHeight="1" x14ac:dyDescent="0.25">
      <c r="A29" s="35"/>
      <c r="B29" s="44" t="s">
        <v>4</v>
      </c>
      <c r="C29" s="44" t="s">
        <v>4</v>
      </c>
      <c r="D29" s="33" t="s">
        <v>146</v>
      </c>
      <c r="E29" s="38">
        <v>553.95000000000005</v>
      </c>
      <c r="F29" s="38">
        <v>553.95000000000005</v>
      </c>
      <c r="G29" s="33" t="s">
        <v>146</v>
      </c>
      <c r="H29" s="55">
        <v>2.3500000000000001E-3</v>
      </c>
      <c r="I29" s="55">
        <v>1.8109999999999999E-3</v>
      </c>
      <c r="J29" s="53">
        <v>5.390000000000002E-4</v>
      </c>
    </row>
    <row r="30" spans="1:10" ht="30" customHeight="1" x14ac:dyDescent="0.25">
      <c r="A30" s="35"/>
      <c r="B30" s="44" t="s">
        <v>4</v>
      </c>
      <c r="C30" s="44" t="s">
        <v>4</v>
      </c>
      <c r="D30" s="33" t="s">
        <v>147</v>
      </c>
      <c r="E30" s="38">
        <v>500.99</v>
      </c>
      <c r="F30" s="38">
        <v>500.99</v>
      </c>
      <c r="G30" s="33" t="s">
        <v>147</v>
      </c>
      <c r="H30" s="55">
        <v>3.3000000000000002E-2</v>
      </c>
      <c r="I30" s="55">
        <v>1.8998000000000001E-2</v>
      </c>
      <c r="J30" s="53">
        <v>1.4002000000000001E-2</v>
      </c>
    </row>
    <row r="31" spans="1:10" ht="30" customHeight="1" x14ac:dyDescent="0.25">
      <c r="A31" s="35"/>
      <c r="B31" s="44" t="s">
        <v>4</v>
      </c>
      <c r="C31" s="44" t="s">
        <v>4</v>
      </c>
      <c r="D31" s="33" t="s">
        <v>148</v>
      </c>
      <c r="E31" s="38">
        <v>500.99</v>
      </c>
      <c r="F31" s="38">
        <v>500.99</v>
      </c>
      <c r="G31" s="33" t="s">
        <v>148</v>
      </c>
      <c r="H31" s="55">
        <v>2.7E-2</v>
      </c>
      <c r="I31" s="55">
        <v>2.3828999999999999E-2</v>
      </c>
      <c r="J31" s="53">
        <v>3.1710000000000002E-3</v>
      </c>
    </row>
    <row r="32" spans="1:10" ht="30" customHeight="1" x14ac:dyDescent="0.25">
      <c r="A32" s="35"/>
      <c r="B32" s="44" t="s">
        <v>4</v>
      </c>
      <c r="C32" s="44" t="s">
        <v>4</v>
      </c>
      <c r="D32" s="33" t="s">
        <v>149</v>
      </c>
      <c r="E32" s="38">
        <v>553.95000000000005</v>
      </c>
      <c r="F32" s="38">
        <v>553.95000000000005</v>
      </c>
      <c r="G32" s="33" t="s">
        <v>149</v>
      </c>
      <c r="H32" s="55">
        <v>2.5000000000000001E-3</v>
      </c>
      <c r="I32" s="55">
        <v>1.462E-3</v>
      </c>
      <c r="J32" s="53">
        <v>1.0380000000000001E-3</v>
      </c>
    </row>
    <row r="33" spans="1:10" ht="30" customHeight="1" x14ac:dyDescent="0.25">
      <c r="A33" s="35"/>
      <c r="B33" s="44" t="s">
        <v>4</v>
      </c>
      <c r="C33" s="44" t="s">
        <v>4</v>
      </c>
      <c r="D33" s="33" t="s">
        <v>150</v>
      </c>
      <c r="E33" s="38">
        <v>553.95000000000005</v>
      </c>
      <c r="F33" s="38">
        <v>553.95000000000005</v>
      </c>
      <c r="G33" s="33" t="s">
        <v>150</v>
      </c>
      <c r="H33" s="55">
        <v>3.7000000000000002E-3</v>
      </c>
      <c r="I33" s="55">
        <v>2.2890000000000002E-3</v>
      </c>
      <c r="J33" s="53">
        <v>1.4109999999999999E-3</v>
      </c>
    </row>
    <row r="34" spans="1:10" ht="30" customHeight="1" x14ac:dyDescent="0.25">
      <c r="A34" s="35"/>
      <c r="B34" s="44" t="s">
        <v>4</v>
      </c>
      <c r="C34" s="44" t="s">
        <v>4</v>
      </c>
      <c r="D34" s="33" t="s">
        <v>151</v>
      </c>
      <c r="E34" s="38">
        <v>553.95000000000005</v>
      </c>
      <c r="F34" s="38">
        <v>553.95000000000005</v>
      </c>
      <c r="G34" s="33" t="s">
        <v>151</v>
      </c>
      <c r="H34" s="55">
        <v>0.01</v>
      </c>
      <c r="I34" s="55">
        <v>9.8000000000000014E-3</v>
      </c>
      <c r="J34" s="53">
        <v>1.9999999999999879E-4</v>
      </c>
    </row>
    <row r="35" spans="1:10" ht="30" customHeight="1" x14ac:dyDescent="0.25">
      <c r="A35" s="35"/>
      <c r="B35" s="44" t="s">
        <v>4</v>
      </c>
      <c r="C35" s="44" t="s">
        <v>4</v>
      </c>
      <c r="D35" s="33" t="s">
        <v>152</v>
      </c>
      <c r="E35" s="38">
        <v>460.47</v>
      </c>
      <c r="F35" s="38">
        <v>460.47</v>
      </c>
      <c r="G35" s="33" t="s">
        <v>152</v>
      </c>
      <c r="H35" s="55">
        <v>0.17</v>
      </c>
      <c r="I35" s="55">
        <v>0.19039799999999998</v>
      </c>
      <c r="J35" s="53">
        <v>-2.0397999999999972E-2</v>
      </c>
    </row>
    <row r="36" spans="1:10" ht="30" customHeight="1" x14ac:dyDescent="0.25">
      <c r="A36" s="35"/>
      <c r="B36" s="44" t="s">
        <v>4</v>
      </c>
      <c r="C36" s="44" t="s">
        <v>4</v>
      </c>
      <c r="D36" s="33" t="s">
        <v>153</v>
      </c>
      <c r="E36" s="38">
        <v>500.99</v>
      </c>
      <c r="F36" s="38">
        <v>500.99</v>
      </c>
      <c r="G36" s="33" t="s">
        <v>153</v>
      </c>
      <c r="H36" s="55">
        <v>0.03</v>
      </c>
      <c r="I36" s="55">
        <v>1.6663000000000001E-2</v>
      </c>
      <c r="J36" s="53">
        <v>1.3336999999999998E-2</v>
      </c>
    </row>
    <row r="37" spans="1:10" ht="30" customHeight="1" x14ac:dyDescent="0.25">
      <c r="A37" s="35"/>
      <c r="B37" s="44" t="s">
        <v>4</v>
      </c>
      <c r="C37" s="44" t="s">
        <v>4</v>
      </c>
      <c r="D37" s="33" t="s">
        <v>154</v>
      </c>
      <c r="E37" s="38">
        <v>460.47</v>
      </c>
      <c r="F37" s="38">
        <v>460.47</v>
      </c>
      <c r="G37" s="33" t="s">
        <v>154</v>
      </c>
      <c r="H37" s="55">
        <v>0.17599999999999999</v>
      </c>
      <c r="I37" s="55">
        <v>0.17477299999999998</v>
      </c>
      <c r="J37" s="53">
        <v>1.2270000000000059E-3</v>
      </c>
    </row>
    <row r="38" spans="1:10" ht="30" customHeight="1" x14ac:dyDescent="0.25">
      <c r="A38" s="35"/>
      <c r="B38" s="44" t="s">
        <v>4</v>
      </c>
      <c r="C38" s="44" t="s">
        <v>4</v>
      </c>
      <c r="D38" s="33" t="s">
        <v>155</v>
      </c>
      <c r="E38" s="38">
        <v>460.47</v>
      </c>
      <c r="F38" s="38">
        <v>460.47</v>
      </c>
      <c r="G38" s="33" t="s">
        <v>155</v>
      </c>
      <c r="H38" s="55">
        <v>0.51500000000000001</v>
      </c>
      <c r="I38" s="55">
        <v>0.44317600000000001</v>
      </c>
      <c r="J38" s="53">
        <v>7.1823999999999999E-2</v>
      </c>
    </row>
    <row r="39" spans="1:10" ht="30" customHeight="1" x14ac:dyDescent="0.25">
      <c r="A39" s="35"/>
      <c r="B39" s="44" t="s">
        <v>4</v>
      </c>
      <c r="C39" s="44" t="s">
        <v>4</v>
      </c>
      <c r="D39" s="33" t="s">
        <v>156</v>
      </c>
      <c r="E39" s="38">
        <v>460.47</v>
      </c>
      <c r="F39" s="38">
        <v>460.47</v>
      </c>
      <c r="G39" s="33" t="s">
        <v>156</v>
      </c>
      <c r="H39" s="55">
        <v>0.34</v>
      </c>
      <c r="I39" s="55">
        <v>0.28538799999999998</v>
      </c>
      <c r="J39" s="53">
        <v>5.4612000000000049E-2</v>
      </c>
    </row>
    <row r="40" spans="1:10" ht="30" customHeight="1" x14ac:dyDescent="0.25">
      <c r="A40" s="35"/>
      <c r="B40" s="44" t="s">
        <v>4</v>
      </c>
      <c r="C40" s="44" t="s">
        <v>4</v>
      </c>
      <c r="D40" s="33" t="s">
        <v>157</v>
      </c>
      <c r="E40" s="38">
        <v>500.99</v>
      </c>
      <c r="F40" s="38">
        <v>500.99</v>
      </c>
      <c r="G40" s="33" t="s">
        <v>157</v>
      </c>
      <c r="H40" s="55">
        <v>4.2999999999999997E-2</v>
      </c>
      <c r="I40" s="55">
        <v>3.32E-2</v>
      </c>
      <c r="J40" s="53">
        <v>9.7999999999999962E-3</v>
      </c>
    </row>
    <row r="41" spans="1:10" ht="30" customHeight="1" x14ac:dyDescent="0.25">
      <c r="A41" s="35"/>
      <c r="B41" s="44" t="s">
        <v>4</v>
      </c>
      <c r="C41" s="44" t="s">
        <v>4</v>
      </c>
      <c r="D41" s="33" t="s">
        <v>158</v>
      </c>
      <c r="E41" s="38">
        <v>553.95000000000005</v>
      </c>
      <c r="F41" s="38">
        <v>553.95000000000005</v>
      </c>
      <c r="G41" s="33" t="s">
        <v>158</v>
      </c>
      <c r="H41" s="55">
        <v>1.5E-3</v>
      </c>
      <c r="I41" s="55">
        <v>6.3299999999999999E-4</v>
      </c>
      <c r="J41" s="53">
        <v>8.6700000000000004E-4</v>
      </c>
    </row>
    <row r="42" spans="1:10" ht="30" customHeight="1" x14ac:dyDescent="0.25">
      <c r="A42" s="35"/>
      <c r="B42" s="44" t="s">
        <v>4</v>
      </c>
      <c r="C42" s="44" t="s">
        <v>4</v>
      </c>
      <c r="D42" s="33" t="s">
        <v>159</v>
      </c>
      <c r="E42" s="38">
        <v>500.99</v>
      </c>
      <c r="F42" s="38">
        <v>500.99</v>
      </c>
      <c r="G42" s="33" t="s">
        <v>159</v>
      </c>
      <c r="H42" s="55">
        <v>1.4999999999999999E-2</v>
      </c>
      <c r="I42" s="55">
        <v>1.9248000000000001E-2</v>
      </c>
      <c r="J42" s="53">
        <v>-4.2480000000000018E-3</v>
      </c>
    </row>
    <row r="43" spans="1:10" ht="30" customHeight="1" x14ac:dyDescent="0.25">
      <c r="A43" s="35"/>
      <c r="B43" s="44" t="s">
        <v>4</v>
      </c>
      <c r="C43" s="44" t="s">
        <v>4</v>
      </c>
      <c r="D43" s="33" t="s">
        <v>160</v>
      </c>
      <c r="E43" s="38">
        <v>574.19000000000005</v>
      </c>
      <c r="F43" s="38">
        <v>574.19000000000005</v>
      </c>
      <c r="G43" s="33" t="s">
        <v>160</v>
      </c>
      <c r="H43" s="55">
        <v>1.6000000000000001E-3</v>
      </c>
      <c r="I43" s="55">
        <v>1.4350000000000001E-3</v>
      </c>
      <c r="J43" s="53">
        <v>1.65E-4</v>
      </c>
    </row>
    <row r="44" spans="1:10" ht="30" customHeight="1" x14ac:dyDescent="0.25">
      <c r="A44" s="35"/>
      <c r="B44" s="44" t="s">
        <v>4</v>
      </c>
      <c r="C44" s="44" t="s">
        <v>4</v>
      </c>
      <c r="D44" s="33" t="s">
        <v>161</v>
      </c>
      <c r="E44" s="38">
        <v>553.95000000000005</v>
      </c>
      <c r="F44" s="38">
        <v>553.95000000000005</v>
      </c>
      <c r="G44" s="33" t="s">
        <v>161</v>
      </c>
      <c r="H44" s="55">
        <v>0.01</v>
      </c>
      <c r="I44" s="55">
        <v>8.5450000000000005E-3</v>
      </c>
      <c r="J44" s="53">
        <v>1.4549999999999997E-3</v>
      </c>
    </row>
    <row r="45" spans="1:10" ht="30" customHeight="1" x14ac:dyDescent="0.25">
      <c r="A45" s="35"/>
      <c r="B45" s="44" t="s">
        <v>4</v>
      </c>
      <c r="C45" s="44" t="s">
        <v>4</v>
      </c>
      <c r="D45" s="33" t="s">
        <v>162</v>
      </c>
      <c r="E45" s="38">
        <v>553.95000000000005</v>
      </c>
      <c r="F45" s="38">
        <v>553.95000000000005</v>
      </c>
      <c r="G45" s="33" t="s">
        <v>162</v>
      </c>
      <c r="H45" s="55">
        <v>1.7999999999999999E-2</v>
      </c>
      <c r="I45" s="55">
        <v>1.512E-2</v>
      </c>
      <c r="J45" s="53">
        <v>2.8799999999999989E-3</v>
      </c>
    </row>
    <row r="46" spans="1:10" ht="30" customHeight="1" x14ac:dyDescent="0.25">
      <c r="A46" s="35"/>
      <c r="B46" s="44" t="s">
        <v>4</v>
      </c>
      <c r="C46" s="44" t="s">
        <v>4</v>
      </c>
      <c r="D46" s="33" t="s">
        <v>163</v>
      </c>
      <c r="E46" s="38">
        <v>460.47</v>
      </c>
      <c r="F46" s="38">
        <v>460.47</v>
      </c>
      <c r="G46" s="33" t="s">
        <v>163</v>
      </c>
      <c r="H46" s="55">
        <v>0.435</v>
      </c>
      <c r="I46" s="55">
        <v>0.421458</v>
      </c>
      <c r="J46" s="53">
        <v>1.3541999999999998E-2</v>
      </c>
    </row>
    <row r="47" spans="1:10" ht="30" customHeight="1" x14ac:dyDescent="0.25">
      <c r="A47" s="35"/>
      <c r="B47" s="44" t="s">
        <v>4</v>
      </c>
      <c r="C47" s="44" t="s">
        <v>4</v>
      </c>
      <c r="D47" s="33" t="s">
        <v>164</v>
      </c>
      <c r="E47" s="38">
        <v>553.95000000000005</v>
      </c>
      <c r="F47" s="38">
        <v>553.95000000000005</v>
      </c>
      <c r="G47" s="33" t="s">
        <v>164</v>
      </c>
      <c r="H47" s="55">
        <v>0.01</v>
      </c>
      <c r="I47" s="55">
        <v>6.0000000000000001E-3</v>
      </c>
      <c r="J47" s="53">
        <v>4.0000000000000001E-3</v>
      </c>
    </row>
    <row r="48" spans="1:10" ht="30" customHeight="1" x14ac:dyDescent="0.25">
      <c r="A48" s="41"/>
      <c r="B48" s="29"/>
      <c r="C48" s="29" t="s">
        <v>165</v>
      </c>
      <c r="D48" s="42"/>
      <c r="E48" s="43"/>
      <c r="F48" s="43"/>
      <c r="G48" s="42"/>
      <c r="H48" s="50">
        <f>SUM(H12:H47)</f>
        <v>2.7732979999999992</v>
      </c>
      <c r="I48" s="50">
        <f t="shared" ref="I48:J48" si="1">SUM(I12:I47)</f>
        <v>2.5693509999999993</v>
      </c>
      <c r="J48" s="50">
        <f t="shared" si="1"/>
        <v>0.2039470000000001</v>
      </c>
    </row>
    <row r="49" spans="1:10" ht="30" customHeight="1" x14ac:dyDescent="0.25">
      <c r="A49" s="35"/>
      <c r="B49" s="44" t="s">
        <v>1611</v>
      </c>
      <c r="C49" s="44" t="s">
        <v>1611</v>
      </c>
      <c r="D49" s="33" t="s">
        <v>166</v>
      </c>
      <c r="E49" s="38">
        <v>553.95000000000005</v>
      </c>
      <c r="F49" s="38">
        <v>553.95000000000005</v>
      </c>
      <c r="G49" s="33" t="s">
        <v>166</v>
      </c>
      <c r="H49" s="55">
        <v>2.1000000000000003E-3</v>
      </c>
      <c r="I49" s="55">
        <v>1.748E-3</v>
      </c>
      <c r="J49" s="53">
        <v>3.5200000000000032E-4</v>
      </c>
    </row>
    <row r="50" spans="1:10" ht="30" customHeight="1" x14ac:dyDescent="0.25">
      <c r="A50" s="35"/>
      <c r="B50" s="44" t="s">
        <v>1611</v>
      </c>
      <c r="C50" s="44" t="s">
        <v>1611</v>
      </c>
      <c r="D50" s="33" t="s">
        <v>167</v>
      </c>
      <c r="E50" s="38">
        <v>574.19000000000005</v>
      </c>
      <c r="F50" s="38">
        <v>574.19000000000005</v>
      </c>
      <c r="G50" s="33" t="s">
        <v>167</v>
      </c>
      <c r="H50" s="55">
        <v>8.0000000000000004E-4</v>
      </c>
      <c r="I50" s="55">
        <v>6.9999999999999999E-4</v>
      </c>
      <c r="J50" s="53">
        <v>1.0000000000000005E-4</v>
      </c>
    </row>
    <row r="51" spans="1:10" ht="30" customHeight="1" x14ac:dyDescent="0.25">
      <c r="A51" s="35"/>
      <c r="B51" s="44" t="s">
        <v>1611</v>
      </c>
      <c r="C51" s="44" t="s">
        <v>1611</v>
      </c>
      <c r="D51" s="33" t="s">
        <v>168</v>
      </c>
      <c r="E51" s="38">
        <v>500.99</v>
      </c>
      <c r="F51" s="38">
        <v>500.99</v>
      </c>
      <c r="G51" s="33" t="s">
        <v>168</v>
      </c>
      <c r="H51" s="55">
        <v>3.5000000000000003E-2</v>
      </c>
      <c r="I51" s="55">
        <v>6.4116000000000006E-2</v>
      </c>
      <c r="J51" s="53">
        <v>-2.9116000000000003E-2</v>
      </c>
    </row>
    <row r="52" spans="1:10" ht="30" customHeight="1" x14ac:dyDescent="0.25">
      <c r="A52" s="35"/>
      <c r="B52" s="44" t="s">
        <v>1611</v>
      </c>
      <c r="C52" s="44" t="s">
        <v>1611</v>
      </c>
      <c r="D52" s="33" t="s">
        <v>169</v>
      </c>
      <c r="E52" s="38">
        <v>500.99</v>
      </c>
      <c r="F52" s="38">
        <v>500.99</v>
      </c>
      <c r="G52" s="33" t="s">
        <v>169</v>
      </c>
      <c r="H52" s="55">
        <v>2.7E-2</v>
      </c>
      <c r="I52" s="55">
        <v>2.1832999999999998E-2</v>
      </c>
      <c r="J52" s="53">
        <v>5.1670000000000015E-3</v>
      </c>
    </row>
    <row r="53" spans="1:10" ht="30" customHeight="1" x14ac:dyDescent="0.25">
      <c r="A53" s="35"/>
      <c r="B53" s="44" t="s">
        <v>1611</v>
      </c>
      <c r="C53" s="44" t="s">
        <v>1611</v>
      </c>
      <c r="D53" s="33" t="s">
        <v>170</v>
      </c>
      <c r="E53" s="38">
        <v>574.19000000000005</v>
      </c>
      <c r="F53" s="38">
        <v>574.19000000000005</v>
      </c>
      <c r="G53" s="33" t="s">
        <v>170</v>
      </c>
      <c r="H53" s="55">
        <v>8.0000000000000004E-4</v>
      </c>
      <c r="I53" s="55">
        <v>2.5000000000000001E-4</v>
      </c>
      <c r="J53" s="53">
        <v>5.5000000000000003E-4</v>
      </c>
    </row>
    <row r="54" spans="1:10" ht="30" customHeight="1" x14ac:dyDescent="0.25">
      <c r="A54" s="35"/>
      <c r="B54" s="44" t="s">
        <v>1611</v>
      </c>
      <c r="C54" s="44" t="s">
        <v>1611</v>
      </c>
      <c r="D54" s="33" t="s">
        <v>171</v>
      </c>
      <c r="E54" s="38">
        <v>553.95000000000005</v>
      </c>
      <c r="F54" s="38">
        <v>553.95000000000005</v>
      </c>
      <c r="G54" s="33" t="s">
        <v>171</v>
      </c>
      <c r="H54" s="55">
        <v>3.0000000000000001E-3</v>
      </c>
      <c r="I54" s="55">
        <v>2.97E-3</v>
      </c>
      <c r="J54" s="53">
        <v>3.0000000000000079E-5</v>
      </c>
    </row>
    <row r="55" spans="1:10" ht="30" customHeight="1" x14ac:dyDescent="0.25">
      <c r="A55" s="35"/>
      <c r="B55" s="44" t="s">
        <v>1611</v>
      </c>
      <c r="C55" s="44" t="s">
        <v>1611</v>
      </c>
      <c r="D55" s="33" t="s">
        <v>172</v>
      </c>
      <c r="E55" s="38">
        <v>500.99</v>
      </c>
      <c r="F55" s="38">
        <v>500.99</v>
      </c>
      <c r="G55" s="33" t="s">
        <v>172</v>
      </c>
      <c r="H55" s="55">
        <v>2.6402000000000002E-2</v>
      </c>
      <c r="I55" s="55">
        <v>2.6402000000000002E-2</v>
      </c>
      <c r="J55" s="53">
        <v>0</v>
      </c>
    </row>
    <row r="56" spans="1:10" ht="30" customHeight="1" x14ac:dyDescent="0.25">
      <c r="A56" s="35"/>
      <c r="B56" s="44" t="s">
        <v>1611</v>
      </c>
      <c r="C56" s="44" t="s">
        <v>1611</v>
      </c>
      <c r="D56" s="33" t="s">
        <v>173</v>
      </c>
      <c r="E56" s="38">
        <v>574.19000000000005</v>
      </c>
      <c r="F56" s="38">
        <v>574.19000000000005</v>
      </c>
      <c r="G56" s="33" t="s">
        <v>173</v>
      </c>
      <c r="H56" s="55">
        <v>7.9000000000000001E-4</v>
      </c>
      <c r="I56" s="55">
        <v>7.0899999999999999E-4</v>
      </c>
      <c r="J56" s="53">
        <v>8.1000000000000017E-5</v>
      </c>
    </row>
    <row r="57" spans="1:10" ht="30" customHeight="1" x14ac:dyDescent="0.25">
      <c r="A57" s="35"/>
      <c r="B57" s="44" t="s">
        <v>1611</v>
      </c>
      <c r="C57" s="44" t="s">
        <v>1611</v>
      </c>
      <c r="D57" s="33" t="s">
        <v>174</v>
      </c>
      <c r="E57" s="38">
        <v>460.47</v>
      </c>
      <c r="F57" s="38">
        <v>460.47</v>
      </c>
      <c r="G57" s="33" t="s">
        <v>174</v>
      </c>
      <c r="H57" s="55">
        <v>0.09</v>
      </c>
      <c r="I57" s="55">
        <v>7.9038999999999998E-2</v>
      </c>
      <c r="J57" s="53">
        <v>1.0960999999999999E-2</v>
      </c>
    </row>
    <row r="58" spans="1:10" ht="30" customHeight="1" x14ac:dyDescent="0.25">
      <c r="A58" s="35"/>
      <c r="B58" s="44" t="s">
        <v>1611</v>
      </c>
      <c r="C58" s="44" t="s">
        <v>1611</v>
      </c>
      <c r="D58" s="33" t="s">
        <v>175</v>
      </c>
      <c r="E58" s="38">
        <v>553.95000000000005</v>
      </c>
      <c r="F58" s="38">
        <v>553.95000000000005</v>
      </c>
      <c r="G58" s="33" t="s">
        <v>175</v>
      </c>
      <c r="H58" s="55">
        <v>0.02</v>
      </c>
      <c r="I58" s="55">
        <v>2.1235E-2</v>
      </c>
      <c r="J58" s="53">
        <v>-1.235E-3</v>
      </c>
    </row>
    <row r="59" spans="1:10" ht="30" customHeight="1" x14ac:dyDescent="0.25">
      <c r="A59" s="35"/>
      <c r="B59" s="44" t="s">
        <v>1611</v>
      </c>
      <c r="C59" s="44" t="s">
        <v>1611</v>
      </c>
      <c r="D59" s="33" t="s">
        <v>176</v>
      </c>
      <c r="E59" s="38">
        <v>553.95000000000005</v>
      </c>
      <c r="F59" s="38">
        <v>553.95000000000005</v>
      </c>
      <c r="G59" s="33" t="s">
        <v>176</v>
      </c>
      <c r="H59" s="55">
        <v>6.6E-3</v>
      </c>
      <c r="I59" s="55">
        <v>4.5929999999999999E-3</v>
      </c>
      <c r="J59" s="53">
        <v>2.0070000000000001E-3</v>
      </c>
    </row>
    <row r="60" spans="1:10" ht="30" customHeight="1" x14ac:dyDescent="0.25">
      <c r="A60" s="35"/>
      <c r="B60" s="44" t="s">
        <v>1611</v>
      </c>
      <c r="C60" s="44" t="s">
        <v>1611</v>
      </c>
      <c r="D60" s="33" t="s">
        <v>177</v>
      </c>
      <c r="E60" s="38">
        <v>553.95000000000005</v>
      </c>
      <c r="F60" s="38">
        <v>553.95000000000005</v>
      </c>
      <c r="G60" s="33" t="s">
        <v>177</v>
      </c>
      <c r="H60" s="55">
        <v>1.8E-3</v>
      </c>
      <c r="I60" s="55">
        <v>1.792E-3</v>
      </c>
      <c r="J60" s="53">
        <v>7.9999999999999776E-6</v>
      </c>
    </row>
    <row r="61" spans="1:10" ht="30" customHeight="1" x14ac:dyDescent="0.25">
      <c r="A61" s="35"/>
      <c r="B61" s="44" t="s">
        <v>1611</v>
      </c>
      <c r="C61" s="44" t="s">
        <v>1611</v>
      </c>
      <c r="D61" s="33" t="s">
        <v>178</v>
      </c>
      <c r="E61" s="38">
        <v>553.95000000000005</v>
      </c>
      <c r="F61" s="38">
        <v>553.95000000000005</v>
      </c>
      <c r="G61" s="33" t="s">
        <v>178</v>
      </c>
      <c r="H61" s="55">
        <v>7.1479999999999998E-3</v>
      </c>
      <c r="I61" s="55">
        <v>7.1479999999999998E-3</v>
      </c>
      <c r="J61" s="53">
        <v>0</v>
      </c>
    </row>
    <row r="62" spans="1:10" ht="30" customHeight="1" x14ac:dyDescent="0.25">
      <c r="A62" s="35"/>
      <c r="B62" s="44" t="s">
        <v>1611</v>
      </c>
      <c r="C62" s="44" t="s">
        <v>1611</v>
      </c>
      <c r="D62" s="33" t="s">
        <v>179</v>
      </c>
      <c r="E62" s="38">
        <v>553.95000000000005</v>
      </c>
      <c r="F62" s="38">
        <v>553.95000000000005</v>
      </c>
      <c r="G62" s="33" t="s">
        <v>179</v>
      </c>
      <c r="H62" s="55">
        <v>4.7520000000000001E-3</v>
      </c>
      <c r="I62" s="55">
        <v>4.7520000000000001E-3</v>
      </c>
      <c r="J62" s="53">
        <v>0</v>
      </c>
    </row>
    <row r="63" spans="1:10" ht="30" customHeight="1" x14ac:dyDescent="0.25">
      <c r="A63" s="35"/>
      <c r="B63" s="44" t="s">
        <v>1611</v>
      </c>
      <c r="C63" s="44" t="s">
        <v>1611</v>
      </c>
      <c r="D63" s="33" t="s">
        <v>180</v>
      </c>
      <c r="E63" s="38">
        <v>553.95000000000005</v>
      </c>
      <c r="F63" s="38">
        <v>553.95000000000005</v>
      </c>
      <c r="G63" s="33" t="s">
        <v>180</v>
      </c>
      <c r="H63" s="55">
        <v>1.9E-3</v>
      </c>
      <c r="I63" s="55">
        <v>1.784E-3</v>
      </c>
      <c r="J63" s="53">
        <v>1.16E-4</v>
      </c>
    </row>
    <row r="64" spans="1:10" ht="30" customHeight="1" x14ac:dyDescent="0.25">
      <c r="A64" s="35"/>
      <c r="B64" s="44" t="s">
        <v>1611</v>
      </c>
      <c r="C64" s="44" t="s">
        <v>1611</v>
      </c>
      <c r="D64" s="33" t="s">
        <v>181</v>
      </c>
      <c r="E64" s="38">
        <v>553.95000000000005</v>
      </c>
      <c r="F64" s="38">
        <v>553.95000000000005</v>
      </c>
      <c r="G64" s="33" t="s">
        <v>181</v>
      </c>
      <c r="H64" s="55">
        <v>1.01E-2</v>
      </c>
      <c r="I64" s="55">
        <v>2.9249999999999996E-3</v>
      </c>
      <c r="J64" s="53">
        <v>7.175E-3</v>
      </c>
    </row>
    <row r="65" spans="1:10" ht="30" customHeight="1" x14ac:dyDescent="0.25">
      <c r="A65" s="35"/>
      <c r="B65" s="44" t="s">
        <v>1611</v>
      </c>
      <c r="C65" s="44" t="s">
        <v>1611</v>
      </c>
      <c r="D65" s="33" t="s">
        <v>182</v>
      </c>
      <c r="E65" s="38">
        <v>574.19000000000005</v>
      </c>
      <c r="F65" s="38">
        <v>574.19000000000005</v>
      </c>
      <c r="G65" s="33" t="s">
        <v>182</v>
      </c>
      <c r="H65" s="55">
        <v>1.3700000000000001E-3</v>
      </c>
      <c r="I65" s="55">
        <v>1.802E-3</v>
      </c>
      <c r="J65" s="53">
        <v>-4.3199999999999988E-4</v>
      </c>
    </row>
    <row r="66" spans="1:10" ht="30" customHeight="1" x14ac:dyDescent="0.25">
      <c r="A66" s="35"/>
      <c r="B66" s="44" t="s">
        <v>1611</v>
      </c>
      <c r="C66" s="44" t="s">
        <v>1611</v>
      </c>
      <c r="D66" s="33" t="s">
        <v>183</v>
      </c>
      <c r="E66" s="38">
        <v>553.95000000000005</v>
      </c>
      <c r="F66" s="38">
        <v>553.95000000000005</v>
      </c>
      <c r="G66" s="33" t="s">
        <v>183</v>
      </c>
      <c r="H66" s="55">
        <v>4.0499999999999998E-3</v>
      </c>
      <c r="I66" s="55">
        <v>3.3999999999999998E-3</v>
      </c>
      <c r="J66" s="53">
        <v>6.4999999999999997E-4</v>
      </c>
    </row>
    <row r="67" spans="1:10" ht="30" customHeight="1" x14ac:dyDescent="0.25">
      <c r="A67" s="35"/>
      <c r="B67" s="44" t="s">
        <v>1611</v>
      </c>
      <c r="C67" s="44" t="s">
        <v>1611</v>
      </c>
      <c r="D67" s="33" t="s">
        <v>184</v>
      </c>
      <c r="E67" s="38">
        <v>553.95000000000005</v>
      </c>
      <c r="F67" s="38">
        <v>553.95000000000005</v>
      </c>
      <c r="G67" s="33" t="s">
        <v>184</v>
      </c>
      <c r="H67" s="55">
        <v>5.7999999999999996E-3</v>
      </c>
      <c r="I67" s="55">
        <v>3.601E-3</v>
      </c>
      <c r="J67" s="53">
        <v>2.1989999999999996E-3</v>
      </c>
    </row>
    <row r="68" spans="1:10" ht="30" customHeight="1" x14ac:dyDescent="0.25">
      <c r="A68" s="35"/>
      <c r="B68" s="44" t="s">
        <v>1611</v>
      </c>
      <c r="C68" s="44" t="s">
        <v>1611</v>
      </c>
      <c r="D68" s="33" t="s">
        <v>185</v>
      </c>
      <c r="E68" s="38">
        <v>553.95000000000005</v>
      </c>
      <c r="F68" s="38">
        <v>553.95000000000005</v>
      </c>
      <c r="G68" s="33" t="s">
        <v>185</v>
      </c>
      <c r="H68" s="55">
        <v>6.4000000000000003E-3</v>
      </c>
      <c r="I68" s="55">
        <v>1.957E-3</v>
      </c>
      <c r="J68" s="53">
        <v>4.4430000000000008E-3</v>
      </c>
    </row>
    <row r="69" spans="1:10" ht="30" customHeight="1" x14ac:dyDescent="0.25">
      <c r="A69" s="35"/>
      <c r="B69" s="44" t="s">
        <v>1611</v>
      </c>
      <c r="C69" s="44" t="s">
        <v>1611</v>
      </c>
      <c r="D69" s="33" t="s">
        <v>186</v>
      </c>
      <c r="E69" s="38">
        <v>553.95000000000005</v>
      </c>
      <c r="F69" s="38">
        <v>553.95000000000005</v>
      </c>
      <c r="G69" s="33" t="s">
        <v>186</v>
      </c>
      <c r="H69" s="55">
        <v>4.3E-3</v>
      </c>
      <c r="I69" s="55">
        <v>4.2619999999999993E-3</v>
      </c>
      <c r="J69" s="53">
        <v>3.8000000000000707E-5</v>
      </c>
    </row>
    <row r="70" spans="1:10" ht="30" customHeight="1" x14ac:dyDescent="0.25">
      <c r="A70" s="35"/>
      <c r="B70" s="44" t="s">
        <v>1611</v>
      </c>
      <c r="C70" s="44" t="s">
        <v>1611</v>
      </c>
      <c r="D70" s="33" t="s">
        <v>187</v>
      </c>
      <c r="E70" s="38">
        <v>574.19000000000005</v>
      </c>
      <c r="F70" s="38">
        <v>574.19000000000005</v>
      </c>
      <c r="G70" s="33" t="s">
        <v>187</v>
      </c>
      <c r="H70" s="55">
        <v>1.1000000000000001E-3</v>
      </c>
      <c r="I70" s="55">
        <v>1.0950000000000001E-3</v>
      </c>
      <c r="J70" s="53">
        <v>5.0000000000000131E-6</v>
      </c>
    </row>
    <row r="71" spans="1:10" ht="30" customHeight="1" x14ac:dyDescent="0.25">
      <c r="A71" s="35"/>
      <c r="B71" s="44" t="s">
        <v>1611</v>
      </c>
      <c r="C71" s="44" t="s">
        <v>1611</v>
      </c>
      <c r="D71" s="33" t="s">
        <v>188</v>
      </c>
      <c r="E71" s="38">
        <v>553.95000000000005</v>
      </c>
      <c r="F71" s="38">
        <v>553.95000000000005</v>
      </c>
      <c r="G71" s="33" t="s">
        <v>188</v>
      </c>
      <c r="H71" s="55">
        <v>3.4020000000000001E-3</v>
      </c>
      <c r="I71" s="55">
        <v>3.4020000000000001E-3</v>
      </c>
      <c r="J71" s="53">
        <v>0</v>
      </c>
    </row>
    <row r="72" spans="1:10" ht="30" customHeight="1" x14ac:dyDescent="0.25">
      <c r="A72" s="35"/>
      <c r="B72" s="44" t="s">
        <v>1611</v>
      </c>
      <c r="C72" s="44" t="s">
        <v>1611</v>
      </c>
      <c r="D72" s="33" t="s">
        <v>189</v>
      </c>
      <c r="E72" s="38">
        <v>574.19000000000005</v>
      </c>
      <c r="F72" s="38">
        <v>574.19000000000005</v>
      </c>
      <c r="G72" s="33" t="s">
        <v>189</v>
      </c>
      <c r="H72" s="55">
        <v>4.2400000000000001E-4</v>
      </c>
      <c r="I72" s="55">
        <v>4.2400000000000001E-4</v>
      </c>
      <c r="J72" s="53">
        <v>0</v>
      </c>
    </row>
    <row r="73" spans="1:10" ht="30" customHeight="1" x14ac:dyDescent="0.25">
      <c r="A73" s="35"/>
      <c r="B73" s="44" t="s">
        <v>1611</v>
      </c>
      <c r="C73" s="44" t="s">
        <v>1611</v>
      </c>
      <c r="D73" s="33" t="s">
        <v>190</v>
      </c>
      <c r="E73" s="38">
        <v>574.19000000000005</v>
      </c>
      <c r="F73" s="38">
        <v>574.19000000000005</v>
      </c>
      <c r="G73" s="33" t="s">
        <v>190</v>
      </c>
      <c r="H73" s="55">
        <v>1E-3</v>
      </c>
      <c r="I73" s="55">
        <v>1.059E-3</v>
      </c>
      <c r="J73" s="53">
        <v>-5.9000000000000025E-5</v>
      </c>
    </row>
    <row r="74" spans="1:10" s="58" customFormat="1" ht="30" customHeight="1" x14ac:dyDescent="0.25">
      <c r="A74" s="28"/>
      <c r="B74" s="29"/>
      <c r="C74" s="29" t="s">
        <v>191</v>
      </c>
      <c r="D74" s="42"/>
      <c r="E74" s="43"/>
      <c r="F74" s="43"/>
      <c r="G74" s="42"/>
      <c r="H74" s="57">
        <f>SUM(H49:H73)</f>
        <v>0.266038</v>
      </c>
      <c r="I74" s="57">
        <f t="shared" ref="I74:J74" si="2">SUM(I49:I73)</f>
        <v>0.26299800000000001</v>
      </c>
      <c r="J74" s="57">
        <f t="shared" si="2"/>
        <v>3.0399999999999967E-3</v>
      </c>
    </row>
    <row r="75" spans="1:10" ht="30" customHeight="1" x14ac:dyDescent="0.25">
      <c r="A75" s="35"/>
      <c r="B75" s="44" t="s">
        <v>5</v>
      </c>
      <c r="C75" s="44" t="s">
        <v>5</v>
      </c>
      <c r="D75" s="33" t="s">
        <v>192</v>
      </c>
      <c r="E75" s="38">
        <v>460.47</v>
      </c>
      <c r="F75" s="38">
        <v>460.47</v>
      </c>
      <c r="G75" s="33" t="s">
        <v>192</v>
      </c>
      <c r="H75" s="55">
        <v>0.33534599999999998</v>
      </c>
      <c r="I75" s="55">
        <v>0.33534599999999998</v>
      </c>
      <c r="J75" s="53">
        <v>0</v>
      </c>
    </row>
    <row r="76" spans="1:10" ht="30" customHeight="1" x14ac:dyDescent="0.25">
      <c r="A76" s="35"/>
      <c r="B76" s="44" t="s">
        <v>5</v>
      </c>
      <c r="C76" s="44" t="s">
        <v>5</v>
      </c>
      <c r="D76" s="33" t="s">
        <v>193</v>
      </c>
      <c r="E76" s="38">
        <v>500.99</v>
      </c>
      <c r="F76" s="38">
        <v>500.99</v>
      </c>
      <c r="G76" s="33" t="s">
        <v>193</v>
      </c>
      <c r="H76" s="55">
        <v>0.100949</v>
      </c>
      <c r="I76" s="55">
        <v>0.100949</v>
      </c>
      <c r="J76" s="53">
        <v>0</v>
      </c>
    </row>
    <row r="77" spans="1:10" ht="30" customHeight="1" x14ac:dyDescent="0.25">
      <c r="A77" s="35"/>
      <c r="B77" s="44" t="s">
        <v>5</v>
      </c>
      <c r="C77" s="44" t="s">
        <v>5</v>
      </c>
      <c r="D77" s="33" t="s">
        <v>194</v>
      </c>
      <c r="E77" s="38">
        <v>500.99</v>
      </c>
      <c r="F77" s="38">
        <v>500.99</v>
      </c>
      <c r="G77" s="33" t="s">
        <v>194</v>
      </c>
      <c r="H77" s="55">
        <v>0.05</v>
      </c>
      <c r="I77" s="55">
        <v>5.5029000000000002E-2</v>
      </c>
      <c r="J77" s="53">
        <v>-5.0289999999999987E-3</v>
      </c>
    </row>
    <row r="78" spans="1:10" s="61" customFormat="1" ht="30" customHeight="1" x14ac:dyDescent="0.25">
      <c r="A78" s="16"/>
      <c r="B78" s="44" t="s">
        <v>5</v>
      </c>
      <c r="C78" s="44" t="s">
        <v>5</v>
      </c>
      <c r="D78" s="8" t="s">
        <v>195</v>
      </c>
      <c r="E78" s="5">
        <v>553.95000000000005</v>
      </c>
      <c r="F78" s="5">
        <v>553.95000000000005</v>
      </c>
      <c r="G78" s="8" t="s">
        <v>195</v>
      </c>
      <c r="H78" s="52">
        <v>6.3E-3</v>
      </c>
      <c r="I78" s="52">
        <v>5.7260000000000002E-3</v>
      </c>
      <c r="J78" s="52">
        <v>5.7399999999999986E-4</v>
      </c>
    </row>
    <row r="79" spans="1:10" ht="30" customHeight="1" x14ac:dyDescent="0.25">
      <c r="A79" s="35"/>
      <c r="B79" s="44" t="s">
        <v>5</v>
      </c>
      <c r="C79" s="44" t="s">
        <v>5</v>
      </c>
      <c r="D79" s="33" t="s">
        <v>196</v>
      </c>
      <c r="E79" s="38">
        <v>500.99</v>
      </c>
      <c r="F79" s="38">
        <v>500.99</v>
      </c>
      <c r="G79" s="33" t="s">
        <v>196</v>
      </c>
      <c r="H79" s="55">
        <v>0.11700000000000001</v>
      </c>
      <c r="I79" s="55">
        <v>4.6999999999999999E-4</v>
      </c>
      <c r="J79" s="53">
        <v>0.11653000000000001</v>
      </c>
    </row>
    <row r="80" spans="1:10" ht="30" customHeight="1" x14ac:dyDescent="0.25">
      <c r="A80" s="35"/>
      <c r="B80" s="44" t="s">
        <v>5</v>
      </c>
      <c r="C80" s="44" t="s">
        <v>5</v>
      </c>
      <c r="D80" s="36" t="s">
        <v>197</v>
      </c>
      <c r="E80" s="38">
        <v>500.99</v>
      </c>
      <c r="F80" s="38">
        <v>500.99</v>
      </c>
      <c r="G80" s="36" t="s">
        <v>197</v>
      </c>
      <c r="H80" s="55">
        <v>2.7E-2</v>
      </c>
      <c r="I80" s="55">
        <v>1.3571E-2</v>
      </c>
      <c r="J80" s="53">
        <v>1.3429E-2</v>
      </c>
    </row>
    <row r="81" spans="1:10" ht="30" customHeight="1" x14ac:dyDescent="0.25">
      <c r="A81" s="35"/>
      <c r="B81" s="44" t="s">
        <v>5</v>
      </c>
      <c r="C81" s="44" t="s">
        <v>5</v>
      </c>
      <c r="D81" s="33" t="s">
        <v>198</v>
      </c>
      <c r="E81" s="38">
        <v>500.99</v>
      </c>
      <c r="F81" s="38">
        <v>500.99</v>
      </c>
      <c r="G81" s="33" t="s">
        <v>198</v>
      </c>
      <c r="H81" s="55">
        <v>2.4E-2</v>
      </c>
      <c r="I81" s="55">
        <v>1.3883E-2</v>
      </c>
      <c r="J81" s="53">
        <v>1.0117000000000001E-2</v>
      </c>
    </row>
    <row r="82" spans="1:10" ht="30" customHeight="1" x14ac:dyDescent="0.25">
      <c r="A82" s="35"/>
      <c r="B82" s="44" t="s">
        <v>5</v>
      </c>
      <c r="C82" s="44" t="s">
        <v>5</v>
      </c>
      <c r="D82" s="33" t="s">
        <v>199</v>
      </c>
      <c r="E82" s="38">
        <v>500.99</v>
      </c>
      <c r="F82" s="38">
        <v>500.99</v>
      </c>
      <c r="G82" s="33" t="s">
        <v>199</v>
      </c>
      <c r="H82" s="55">
        <v>3.9E-2</v>
      </c>
      <c r="I82" s="55">
        <v>2.5678999999999997E-2</v>
      </c>
      <c r="J82" s="53">
        <v>1.3321000000000003E-2</v>
      </c>
    </row>
    <row r="83" spans="1:10" ht="30" customHeight="1" x14ac:dyDescent="0.25">
      <c r="A83" s="35"/>
      <c r="B83" s="44" t="s">
        <v>5</v>
      </c>
      <c r="C83" s="44" t="s">
        <v>5</v>
      </c>
      <c r="D83" s="34" t="s">
        <v>200</v>
      </c>
      <c r="E83" s="38">
        <v>553.95000000000005</v>
      </c>
      <c r="F83" s="38">
        <v>553.95000000000005</v>
      </c>
      <c r="G83" s="34" t="s">
        <v>200</v>
      </c>
      <c r="H83" s="55">
        <v>1.5469E-2</v>
      </c>
      <c r="I83" s="55">
        <v>1.5469E-2</v>
      </c>
      <c r="J83" s="53">
        <v>0</v>
      </c>
    </row>
    <row r="84" spans="1:10" ht="30" customHeight="1" x14ac:dyDescent="0.25">
      <c r="A84" s="35"/>
      <c r="B84" s="44" t="s">
        <v>5</v>
      </c>
      <c r="C84" s="44" t="s">
        <v>5</v>
      </c>
      <c r="D84" s="36" t="s">
        <v>201</v>
      </c>
      <c r="E84" s="38">
        <v>553.95000000000005</v>
      </c>
      <c r="F84" s="38">
        <v>553.95000000000005</v>
      </c>
      <c r="G84" s="36" t="s">
        <v>201</v>
      </c>
      <c r="H84" s="55">
        <v>3.1399999999999999E-4</v>
      </c>
      <c r="I84" s="55">
        <v>3.1399999999999999E-4</v>
      </c>
      <c r="J84" s="53">
        <v>0</v>
      </c>
    </row>
    <row r="85" spans="1:10" ht="30" customHeight="1" x14ac:dyDescent="0.25">
      <c r="A85" s="35"/>
      <c r="B85" s="44" t="s">
        <v>5</v>
      </c>
      <c r="C85" s="44" t="s">
        <v>5</v>
      </c>
      <c r="D85" s="33" t="s">
        <v>202</v>
      </c>
      <c r="E85" s="38">
        <v>553.95000000000005</v>
      </c>
      <c r="F85" s="38">
        <v>553.95000000000005</v>
      </c>
      <c r="G85" s="33" t="s">
        <v>202</v>
      </c>
      <c r="H85" s="55">
        <v>2.5000000000000001E-3</v>
      </c>
      <c r="I85" s="55">
        <v>2.4910000000000002E-3</v>
      </c>
      <c r="J85" s="53">
        <v>8.9999999999998935E-6</v>
      </c>
    </row>
    <row r="86" spans="1:10" ht="30" customHeight="1" x14ac:dyDescent="0.25">
      <c r="A86" s="35"/>
      <c r="B86" s="44" t="s">
        <v>5</v>
      </c>
      <c r="C86" s="44" t="s">
        <v>5</v>
      </c>
      <c r="D86" s="33" t="s">
        <v>203</v>
      </c>
      <c r="E86" s="38">
        <v>553.95000000000005</v>
      </c>
      <c r="F86" s="38">
        <v>553.95000000000005</v>
      </c>
      <c r="G86" s="33" t="s">
        <v>203</v>
      </c>
      <c r="H86" s="55">
        <v>3.2029999999999997E-3</v>
      </c>
      <c r="I86" s="55">
        <v>3.2029999999999997E-3</v>
      </c>
      <c r="J86" s="53">
        <v>0</v>
      </c>
    </row>
    <row r="87" spans="1:10" ht="30" customHeight="1" x14ac:dyDescent="0.25">
      <c r="A87" s="35"/>
      <c r="B87" s="44" t="s">
        <v>5</v>
      </c>
      <c r="C87" s="44" t="s">
        <v>5</v>
      </c>
      <c r="D87" s="33" t="s">
        <v>204</v>
      </c>
      <c r="E87" s="38">
        <v>553.95000000000005</v>
      </c>
      <c r="F87" s="38">
        <v>553.95000000000005</v>
      </c>
      <c r="G87" s="33" t="s">
        <v>204</v>
      </c>
      <c r="H87" s="55">
        <v>4.4000000000000003E-3</v>
      </c>
      <c r="I87" s="55">
        <v>3.7000000000000002E-3</v>
      </c>
      <c r="J87" s="53">
        <v>7.000000000000001E-4</v>
      </c>
    </row>
    <row r="88" spans="1:10" ht="30" customHeight="1" x14ac:dyDescent="0.25">
      <c r="A88" s="35"/>
      <c r="B88" s="44" t="s">
        <v>5</v>
      </c>
      <c r="C88" s="44" t="s">
        <v>5</v>
      </c>
      <c r="D88" s="33" t="s">
        <v>205</v>
      </c>
      <c r="E88" s="38">
        <v>553.95000000000005</v>
      </c>
      <c r="F88" s="38">
        <v>553.95000000000005</v>
      </c>
      <c r="G88" s="33" t="s">
        <v>205</v>
      </c>
      <c r="H88" s="55">
        <v>5.0000000000000001E-3</v>
      </c>
      <c r="I88" s="55">
        <v>4.8479999999999999E-3</v>
      </c>
      <c r="J88" s="53">
        <v>1.5200000000000023E-4</v>
      </c>
    </row>
    <row r="89" spans="1:10" ht="30" customHeight="1" x14ac:dyDescent="0.25">
      <c r="A89" s="35"/>
      <c r="B89" s="44" t="s">
        <v>5</v>
      </c>
      <c r="C89" s="44" t="s">
        <v>5</v>
      </c>
      <c r="D89" s="33" t="s">
        <v>206</v>
      </c>
      <c r="E89" s="38">
        <v>500.99</v>
      </c>
      <c r="F89" s="38">
        <v>500.99</v>
      </c>
      <c r="G89" s="33" t="s">
        <v>206</v>
      </c>
      <c r="H89" s="55">
        <v>4.3741000000000002E-2</v>
      </c>
      <c r="I89" s="55">
        <v>4.3741000000000002E-2</v>
      </c>
      <c r="J89" s="53">
        <v>0</v>
      </c>
    </row>
    <row r="90" spans="1:10" ht="30" customHeight="1" x14ac:dyDescent="0.25">
      <c r="A90" s="35"/>
      <c r="B90" s="44" t="s">
        <v>5</v>
      </c>
      <c r="C90" s="44" t="s">
        <v>5</v>
      </c>
      <c r="D90" s="33" t="s">
        <v>207</v>
      </c>
      <c r="E90" s="38">
        <v>553.95000000000005</v>
      </c>
      <c r="F90" s="38">
        <v>553.95000000000005</v>
      </c>
      <c r="G90" s="33" t="s">
        <v>207</v>
      </c>
      <c r="H90" s="55">
        <v>1.1712999999999999E-2</v>
      </c>
      <c r="I90" s="55">
        <v>1.1712999999999999E-2</v>
      </c>
      <c r="J90" s="53">
        <v>0</v>
      </c>
    </row>
    <row r="91" spans="1:10" ht="30" customHeight="1" x14ac:dyDescent="0.25">
      <c r="A91" s="35"/>
      <c r="B91" s="44" t="s">
        <v>5</v>
      </c>
      <c r="C91" s="44" t="s">
        <v>5</v>
      </c>
      <c r="D91" s="33" t="s">
        <v>208</v>
      </c>
      <c r="E91" s="38">
        <v>333.99</v>
      </c>
      <c r="F91" s="38">
        <v>333.99</v>
      </c>
      <c r="G91" s="33" t="s">
        <v>208</v>
      </c>
      <c r="H91" s="55">
        <v>2.5499999999999998</v>
      </c>
      <c r="I91" s="55">
        <v>2.2068659999999998</v>
      </c>
      <c r="J91" s="53">
        <v>0.34313400000000005</v>
      </c>
    </row>
    <row r="92" spans="1:10" ht="30" customHeight="1" x14ac:dyDescent="0.25">
      <c r="A92" s="35"/>
      <c r="B92" s="44" t="s">
        <v>5</v>
      </c>
      <c r="C92" s="44" t="s">
        <v>5</v>
      </c>
      <c r="D92" s="33" t="s">
        <v>209</v>
      </c>
      <c r="E92" s="38">
        <v>500.99</v>
      </c>
      <c r="F92" s="38">
        <v>500.99</v>
      </c>
      <c r="G92" s="33" t="s">
        <v>209</v>
      </c>
      <c r="H92" s="55">
        <v>3.2000000000000001E-2</v>
      </c>
      <c r="I92" s="55">
        <v>2.7285E-2</v>
      </c>
      <c r="J92" s="53">
        <v>4.7150000000000004E-3</v>
      </c>
    </row>
    <row r="93" spans="1:10" ht="30" customHeight="1" x14ac:dyDescent="0.25">
      <c r="A93" s="35"/>
      <c r="B93" s="44" t="s">
        <v>5</v>
      </c>
      <c r="C93" s="44" t="s">
        <v>5</v>
      </c>
      <c r="D93" s="33" t="s">
        <v>210</v>
      </c>
      <c r="E93" s="38">
        <v>460.47</v>
      </c>
      <c r="F93" s="38">
        <v>460.47</v>
      </c>
      <c r="G93" s="33" t="s">
        <v>210</v>
      </c>
      <c r="H93" s="55">
        <v>0.17</v>
      </c>
      <c r="I93" s="55">
        <v>0.13401199999999999</v>
      </c>
      <c r="J93" s="53">
        <v>3.598800000000002E-2</v>
      </c>
    </row>
    <row r="94" spans="1:10" ht="30" customHeight="1" x14ac:dyDescent="0.25">
      <c r="A94" s="35"/>
      <c r="B94" s="44" t="s">
        <v>5</v>
      </c>
      <c r="C94" s="44" t="s">
        <v>5</v>
      </c>
      <c r="D94" s="33" t="s">
        <v>211</v>
      </c>
      <c r="E94" s="38">
        <v>553.95000000000005</v>
      </c>
      <c r="F94" s="38">
        <v>553.95000000000005</v>
      </c>
      <c r="G94" s="33" t="s">
        <v>211</v>
      </c>
      <c r="H94" s="55">
        <v>6.1999999999999998E-3</v>
      </c>
      <c r="I94" s="55">
        <v>5.0559999999999997E-3</v>
      </c>
      <c r="J94" s="53">
        <v>1.1440000000000001E-3</v>
      </c>
    </row>
    <row r="95" spans="1:10" ht="30" customHeight="1" x14ac:dyDescent="0.25">
      <c r="A95" s="35"/>
      <c r="B95" s="44" t="s">
        <v>5</v>
      </c>
      <c r="C95" s="44" t="s">
        <v>5</v>
      </c>
      <c r="D95" s="33" t="s">
        <v>212</v>
      </c>
      <c r="E95" s="38">
        <v>553.95000000000005</v>
      </c>
      <c r="F95" s="38">
        <v>553.95000000000005</v>
      </c>
      <c r="G95" s="33" t="s">
        <v>212</v>
      </c>
      <c r="H95" s="55">
        <v>3.8E-3</v>
      </c>
      <c r="I95" s="55">
        <v>1.8060000000000001E-3</v>
      </c>
      <c r="J95" s="53">
        <v>1.9940000000000001E-3</v>
      </c>
    </row>
    <row r="96" spans="1:10" ht="30" customHeight="1" x14ac:dyDescent="0.25">
      <c r="A96" s="35"/>
      <c r="B96" s="44" t="s">
        <v>5</v>
      </c>
      <c r="C96" s="44" t="s">
        <v>5</v>
      </c>
      <c r="D96" s="33" t="s">
        <v>213</v>
      </c>
      <c r="E96" s="38">
        <v>553.95000000000005</v>
      </c>
      <c r="F96" s="38">
        <v>553.95000000000005</v>
      </c>
      <c r="G96" s="33" t="s">
        <v>213</v>
      </c>
      <c r="H96" s="55">
        <v>8.9999999999999993E-3</v>
      </c>
      <c r="I96" s="55">
        <v>8.116E-3</v>
      </c>
      <c r="J96" s="53">
        <v>8.8399999999999937E-4</v>
      </c>
    </row>
    <row r="97" spans="1:10" ht="30" customHeight="1" x14ac:dyDescent="0.25">
      <c r="A97" s="35"/>
      <c r="B97" s="44" t="s">
        <v>5</v>
      </c>
      <c r="C97" s="44" t="s">
        <v>5</v>
      </c>
      <c r="D97" s="33" t="s">
        <v>214</v>
      </c>
      <c r="E97" s="38">
        <v>553.95000000000005</v>
      </c>
      <c r="F97" s="38">
        <v>553.95000000000005</v>
      </c>
      <c r="G97" s="33" t="s">
        <v>214</v>
      </c>
      <c r="H97" s="55">
        <v>7.1999999999999998E-3</v>
      </c>
      <c r="I97" s="55">
        <v>4.0629999999999998E-3</v>
      </c>
      <c r="J97" s="53">
        <v>3.137E-3</v>
      </c>
    </row>
    <row r="98" spans="1:10" ht="30" customHeight="1" x14ac:dyDescent="0.25">
      <c r="A98" s="35"/>
      <c r="B98" s="44" t="s">
        <v>5</v>
      </c>
      <c r="C98" s="44" t="s">
        <v>5</v>
      </c>
      <c r="D98" s="33" t="s">
        <v>215</v>
      </c>
      <c r="E98" s="38">
        <v>500.99</v>
      </c>
      <c r="F98" s="38">
        <v>500.99</v>
      </c>
      <c r="G98" s="33" t="s">
        <v>215</v>
      </c>
      <c r="H98" s="55">
        <v>3.4000000000000002E-2</v>
      </c>
      <c r="I98" s="55">
        <v>3.091E-2</v>
      </c>
      <c r="J98" s="53">
        <v>3.0900000000000025E-3</v>
      </c>
    </row>
    <row r="99" spans="1:10" ht="30" customHeight="1" x14ac:dyDescent="0.25">
      <c r="A99" s="35"/>
      <c r="B99" s="44" t="s">
        <v>5</v>
      </c>
      <c r="C99" s="44" t="s">
        <v>5</v>
      </c>
      <c r="D99" s="33" t="s">
        <v>216</v>
      </c>
      <c r="E99" s="38">
        <v>553.95000000000005</v>
      </c>
      <c r="F99" s="38">
        <v>553.95000000000005</v>
      </c>
      <c r="G99" s="33" t="s">
        <v>216</v>
      </c>
      <c r="H99" s="55">
        <v>5.13E-4</v>
      </c>
      <c r="I99" s="55">
        <v>5.13E-4</v>
      </c>
      <c r="J99" s="53">
        <v>0</v>
      </c>
    </row>
    <row r="100" spans="1:10" ht="30" customHeight="1" x14ac:dyDescent="0.25">
      <c r="A100" s="35"/>
      <c r="B100" s="44" t="s">
        <v>5</v>
      </c>
      <c r="C100" s="44" t="s">
        <v>5</v>
      </c>
      <c r="D100" s="33" t="s">
        <v>217</v>
      </c>
      <c r="E100" s="38">
        <v>553.95000000000005</v>
      </c>
      <c r="F100" s="38">
        <v>553.95000000000005</v>
      </c>
      <c r="G100" s="33" t="s">
        <v>217</v>
      </c>
      <c r="H100" s="55">
        <v>2.9999999999999997E-4</v>
      </c>
      <c r="I100" s="55">
        <v>2.9999999999999997E-4</v>
      </c>
      <c r="J100" s="53">
        <v>0</v>
      </c>
    </row>
    <row r="101" spans="1:10" ht="30" customHeight="1" x14ac:dyDescent="0.25">
      <c r="A101" s="35"/>
      <c r="B101" s="44" t="s">
        <v>5</v>
      </c>
      <c r="C101" s="44" t="s">
        <v>5</v>
      </c>
      <c r="D101" s="33" t="s">
        <v>218</v>
      </c>
      <c r="E101" s="38">
        <v>460.47</v>
      </c>
      <c r="F101" s="38">
        <v>460.47</v>
      </c>
      <c r="G101" s="33" t="s">
        <v>218</v>
      </c>
      <c r="H101" s="55">
        <v>0.15</v>
      </c>
      <c r="I101" s="55">
        <v>0.15353899999999998</v>
      </c>
      <c r="J101" s="53">
        <v>-3.5389999999999866E-3</v>
      </c>
    </row>
    <row r="102" spans="1:10" ht="30" customHeight="1" x14ac:dyDescent="0.25">
      <c r="A102" s="35"/>
      <c r="B102" s="44" t="s">
        <v>5</v>
      </c>
      <c r="C102" s="44" t="s">
        <v>5</v>
      </c>
      <c r="D102" s="33" t="s">
        <v>219</v>
      </c>
      <c r="E102" s="38">
        <v>500.99</v>
      </c>
      <c r="F102" s="38">
        <v>500.99</v>
      </c>
      <c r="G102" s="33" t="s">
        <v>219</v>
      </c>
      <c r="H102" s="55">
        <v>5.6000000000000001E-2</v>
      </c>
      <c r="I102" s="55">
        <v>3.2534999999999994E-2</v>
      </c>
      <c r="J102" s="53">
        <v>2.3465000000000007E-2</v>
      </c>
    </row>
    <row r="103" spans="1:10" ht="30" customHeight="1" x14ac:dyDescent="0.25">
      <c r="A103" s="35"/>
      <c r="B103" s="44" t="s">
        <v>5</v>
      </c>
      <c r="C103" s="44" t="s">
        <v>5</v>
      </c>
      <c r="D103" s="33" t="s">
        <v>220</v>
      </c>
      <c r="E103" s="38">
        <v>500.99</v>
      </c>
      <c r="F103" s="38">
        <v>500.99</v>
      </c>
      <c r="G103" s="33" t="s">
        <v>220</v>
      </c>
      <c r="H103" s="55">
        <v>6.5000000000000002E-2</v>
      </c>
      <c r="I103" s="55">
        <v>4.7729999999999995E-2</v>
      </c>
      <c r="J103" s="53">
        <v>1.7270000000000008E-2</v>
      </c>
    </row>
    <row r="104" spans="1:10" ht="30" customHeight="1" x14ac:dyDescent="0.25">
      <c r="A104" s="35"/>
      <c r="B104" s="29"/>
      <c r="C104" s="29" t="s">
        <v>221</v>
      </c>
      <c r="D104" s="42"/>
      <c r="E104" s="43"/>
      <c r="F104" s="43"/>
      <c r="G104" s="42"/>
      <c r="H104" s="57">
        <f>SUM(H75:H103)</f>
        <v>3.8699479999999999</v>
      </c>
      <c r="I104" s="57">
        <f t="shared" ref="I104:J104" si="3">SUM(I75:I103)</f>
        <v>3.2888630000000001</v>
      </c>
      <c r="J104" s="57">
        <f t="shared" si="3"/>
        <v>0.58108500000000018</v>
      </c>
    </row>
    <row r="105" spans="1:10" ht="30" customHeight="1" x14ac:dyDescent="0.25">
      <c r="A105" s="35"/>
      <c r="B105" s="44" t="s">
        <v>1612</v>
      </c>
      <c r="C105" s="44" t="s">
        <v>1612</v>
      </c>
      <c r="D105" s="33" t="s">
        <v>222</v>
      </c>
      <c r="E105" s="38">
        <v>500.99</v>
      </c>
      <c r="F105" s="38">
        <v>500.99</v>
      </c>
      <c r="G105" s="33" t="s">
        <v>222</v>
      </c>
      <c r="H105" s="55">
        <v>2.5000000000000001E-2</v>
      </c>
      <c r="I105" s="55">
        <v>2.6917E-2</v>
      </c>
      <c r="J105" s="53">
        <v>-1.9169999999999986E-3</v>
      </c>
    </row>
    <row r="106" spans="1:10" ht="30" customHeight="1" x14ac:dyDescent="0.25">
      <c r="A106" s="35"/>
      <c r="B106" s="44" t="s">
        <v>1612</v>
      </c>
      <c r="C106" s="44" t="s">
        <v>1612</v>
      </c>
      <c r="D106" s="33" t="s">
        <v>223</v>
      </c>
      <c r="E106" s="38">
        <v>460.47</v>
      </c>
      <c r="F106" s="38">
        <v>460.47</v>
      </c>
      <c r="G106" s="33" t="s">
        <v>223</v>
      </c>
      <c r="H106" s="55">
        <v>1.4</v>
      </c>
      <c r="I106" s="55">
        <v>1.226</v>
      </c>
      <c r="J106" s="53">
        <v>0.17399999999999993</v>
      </c>
    </row>
    <row r="107" spans="1:10" ht="30" customHeight="1" x14ac:dyDescent="0.25">
      <c r="A107" s="35"/>
      <c r="B107" s="44" t="s">
        <v>1612</v>
      </c>
      <c r="C107" s="44" t="s">
        <v>1612</v>
      </c>
      <c r="D107" s="33" t="s">
        <v>224</v>
      </c>
      <c r="E107" s="38">
        <v>553.95000000000005</v>
      </c>
      <c r="F107" s="38">
        <v>553.95000000000005</v>
      </c>
      <c r="G107" s="33" t="s">
        <v>224</v>
      </c>
      <c r="H107" s="55">
        <v>1.12E-2</v>
      </c>
      <c r="I107" s="55">
        <v>1.2234E-2</v>
      </c>
      <c r="J107" s="53">
        <v>-1.0340000000000002E-3</v>
      </c>
    </row>
    <row r="108" spans="1:10" ht="30" customHeight="1" x14ac:dyDescent="0.25">
      <c r="A108" s="35"/>
      <c r="B108" s="44" t="s">
        <v>1612</v>
      </c>
      <c r="C108" s="44" t="s">
        <v>1612</v>
      </c>
      <c r="D108" s="33" t="s">
        <v>225</v>
      </c>
      <c r="E108" s="38">
        <v>553.95000000000005</v>
      </c>
      <c r="F108" s="38">
        <v>553.95000000000005</v>
      </c>
      <c r="G108" s="33" t="s">
        <v>225</v>
      </c>
      <c r="H108" s="55">
        <v>3.0000000000000001E-3</v>
      </c>
      <c r="I108" s="55">
        <v>1.6930000000000001E-3</v>
      </c>
      <c r="J108" s="53">
        <v>1.307E-3</v>
      </c>
    </row>
    <row r="109" spans="1:10" ht="30" customHeight="1" x14ac:dyDescent="0.25">
      <c r="A109" s="35"/>
      <c r="B109" s="44" t="s">
        <v>1612</v>
      </c>
      <c r="C109" s="44" t="s">
        <v>1612</v>
      </c>
      <c r="D109" s="33" t="s">
        <v>226</v>
      </c>
      <c r="E109" s="38">
        <v>574.19000000000005</v>
      </c>
      <c r="F109" s="38">
        <v>574.19000000000005</v>
      </c>
      <c r="G109" s="33" t="s">
        <v>226</v>
      </c>
      <c r="H109" s="55">
        <v>8.0000000000000004E-4</v>
      </c>
      <c r="I109" s="55">
        <v>6.5900000000000008E-4</v>
      </c>
      <c r="J109" s="53">
        <v>1.4099999999999996E-4</v>
      </c>
    </row>
    <row r="110" spans="1:10" s="61" customFormat="1" ht="30" customHeight="1" x14ac:dyDescent="0.25">
      <c r="A110" s="16"/>
      <c r="B110" s="44" t="s">
        <v>1612</v>
      </c>
      <c r="C110" s="44" t="s">
        <v>1612</v>
      </c>
      <c r="D110" s="8" t="s">
        <v>227</v>
      </c>
      <c r="E110" s="5">
        <v>574.19000000000005</v>
      </c>
      <c r="F110" s="5">
        <v>574.19000000000005</v>
      </c>
      <c r="G110" s="8" t="s">
        <v>227</v>
      </c>
      <c r="H110" s="52">
        <v>2E-3</v>
      </c>
      <c r="I110" s="52">
        <v>7.3099999999999999E-4</v>
      </c>
      <c r="J110" s="52">
        <v>1.2690000000000002E-3</v>
      </c>
    </row>
    <row r="111" spans="1:10" ht="30" customHeight="1" x14ac:dyDescent="0.25">
      <c r="A111" s="35"/>
      <c r="B111" s="44" t="s">
        <v>1612</v>
      </c>
      <c r="C111" s="44" t="s">
        <v>1612</v>
      </c>
      <c r="D111" s="33" t="s">
        <v>228</v>
      </c>
      <c r="E111" s="38">
        <v>460.47</v>
      </c>
      <c r="F111" s="38">
        <v>460.47</v>
      </c>
      <c r="G111" s="33" t="s">
        <v>228</v>
      </c>
      <c r="H111" s="55">
        <v>0.64</v>
      </c>
      <c r="I111" s="55">
        <v>0.46124999999999999</v>
      </c>
      <c r="J111" s="53">
        <v>0.17875000000000002</v>
      </c>
    </row>
    <row r="112" spans="1:10" ht="30" customHeight="1" x14ac:dyDescent="0.25">
      <c r="A112" s="35"/>
      <c r="B112" s="44" t="s">
        <v>1612</v>
      </c>
      <c r="C112" s="44" t="s">
        <v>1612</v>
      </c>
      <c r="D112" s="33" t="s">
        <v>229</v>
      </c>
      <c r="E112" s="38">
        <v>333.99</v>
      </c>
      <c r="F112" s="38">
        <v>333.99</v>
      </c>
      <c r="G112" s="33" t="s">
        <v>229</v>
      </c>
      <c r="H112" s="55">
        <v>1.25</v>
      </c>
      <c r="I112" s="55">
        <v>1.0463820000000001</v>
      </c>
      <c r="J112" s="53">
        <v>0.20361799999999985</v>
      </c>
    </row>
    <row r="113" spans="1:10" ht="30" customHeight="1" x14ac:dyDescent="0.25">
      <c r="A113" s="35"/>
      <c r="B113" s="44" t="s">
        <v>1612</v>
      </c>
      <c r="C113" s="44" t="s">
        <v>1612</v>
      </c>
      <c r="D113" s="33" t="s">
        <v>230</v>
      </c>
      <c r="E113" s="38">
        <v>553.95000000000005</v>
      </c>
      <c r="F113" s="38">
        <v>553.95000000000005</v>
      </c>
      <c r="G113" s="33" t="s">
        <v>230</v>
      </c>
      <c r="H113" s="55">
        <v>1.4E-2</v>
      </c>
      <c r="I113" s="55">
        <v>1.0017E-2</v>
      </c>
      <c r="J113" s="53">
        <v>3.9830000000000004E-3</v>
      </c>
    </row>
    <row r="114" spans="1:10" ht="30" customHeight="1" x14ac:dyDescent="0.25">
      <c r="A114" s="35"/>
      <c r="B114" s="44" t="s">
        <v>1612</v>
      </c>
      <c r="C114" s="44" t="s">
        <v>1612</v>
      </c>
      <c r="D114" s="33" t="s">
        <v>231</v>
      </c>
      <c r="E114" s="38">
        <v>553.95000000000005</v>
      </c>
      <c r="F114" s="38">
        <v>553.95000000000005</v>
      </c>
      <c r="G114" s="33" t="s">
        <v>231</v>
      </c>
      <c r="H114" s="55">
        <v>1.6999999999999999E-3</v>
      </c>
      <c r="I114" s="55">
        <v>1.1639999999999999E-3</v>
      </c>
      <c r="J114" s="53">
        <v>5.3600000000000002E-4</v>
      </c>
    </row>
    <row r="115" spans="1:10" ht="30" customHeight="1" x14ac:dyDescent="0.25">
      <c r="A115" s="35"/>
      <c r="B115" s="44" t="s">
        <v>1612</v>
      </c>
      <c r="C115" s="44" t="s">
        <v>1612</v>
      </c>
      <c r="D115" s="33" t="s">
        <v>232</v>
      </c>
      <c r="E115" s="38">
        <v>553.95000000000005</v>
      </c>
      <c r="F115" s="38">
        <v>553.95000000000005</v>
      </c>
      <c r="G115" s="33" t="s">
        <v>232</v>
      </c>
      <c r="H115" s="55">
        <v>0.01</v>
      </c>
      <c r="I115" s="55">
        <v>8.5229999999999993E-3</v>
      </c>
      <c r="J115" s="53">
        <v>1.4770000000000009E-3</v>
      </c>
    </row>
    <row r="116" spans="1:10" ht="30" customHeight="1" x14ac:dyDescent="0.25">
      <c r="A116" s="35"/>
      <c r="B116" s="44" t="s">
        <v>1612</v>
      </c>
      <c r="C116" s="44" t="s">
        <v>1612</v>
      </c>
      <c r="D116" s="33" t="s">
        <v>233</v>
      </c>
      <c r="E116" s="38">
        <v>553.95000000000005</v>
      </c>
      <c r="F116" s="38">
        <v>553.95000000000005</v>
      </c>
      <c r="G116" s="33" t="s">
        <v>233</v>
      </c>
      <c r="H116" s="55">
        <v>4.0000000000000001E-3</v>
      </c>
      <c r="I116" s="55">
        <v>2.7170000000000002E-3</v>
      </c>
      <c r="J116" s="53">
        <v>1.2829999999999999E-3</v>
      </c>
    </row>
    <row r="117" spans="1:10" ht="30" customHeight="1" x14ac:dyDescent="0.25">
      <c r="A117" s="35"/>
      <c r="B117" s="44" t="s">
        <v>1612</v>
      </c>
      <c r="C117" s="44" t="s">
        <v>1612</v>
      </c>
      <c r="D117" s="33" t="s">
        <v>234</v>
      </c>
      <c r="E117" s="38">
        <v>553.95000000000005</v>
      </c>
      <c r="F117" s="38">
        <v>553.95000000000005</v>
      </c>
      <c r="G117" s="33" t="s">
        <v>234</v>
      </c>
      <c r="H117" s="55">
        <v>4.4000000000000003E-3</v>
      </c>
      <c r="I117" s="55">
        <v>3.5999999999999999E-3</v>
      </c>
      <c r="J117" s="53">
        <v>8.0000000000000036E-4</v>
      </c>
    </row>
    <row r="118" spans="1:10" ht="30" customHeight="1" x14ac:dyDescent="0.25">
      <c r="A118" s="35"/>
      <c r="B118" s="44" t="s">
        <v>1612</v>
      </c>
      <c r="C118" s="44" t="s">
        <v>1612</v>
      </c>
      <c r="D118" s="33" t="s">
        <v>235</v>
      </c>
      <c r="E118" s="38">
        <v>500.99</v>
      </c>
      <c r="F118" s="38">
        <v>500.99</v>
      </c>
      <c r="G118" s="33" t="s">
        <v>235</v>
      </c>
      <c r="H118" s="55">
        <v>0.03</v>
      </c>
      <c r="I118" s="55">
        <v>5.8900000000000001E-4</v>
      </c>
      <c r="J118" s="53">
        <v>2.9411E-2</v>
      </c>
    </row>
    <row r="119" spans="1:10" ht="30" customHeight="1" x14ac:dyDescent="0.25">
      <c r="A119" s="35"/>
      <c r="B119" s="44" t="s">
        <v>1612</v>
      </c>
      <c r="C119" s="44" t="s">
        <v>1612</v>
      </c>
      <c r="D119" s="33" t="s">
        <v>236</v>
      </c>
      <c r="E119" s="38">
        <v>500.99</v>
      </c>
      <c r="F119" s="38">
        <v>500.99</v>
      </c>
      <c r="G119" s="33" t="s">
        <v>236</v>
      </c>
      <c r="H119" s="55">
        <v>3.2000000000000002E-3</v>
      </c>
      <c r="I119" s="55">
        <v>8.8900000000000003E-4</v>
      </c>
      <c r="J119" s="53">
        <v>2.3110000000000001E-3</v>
      </c>
    </row>
    <row r="120" spans="1:10" ht="30" customHeight="1" x14ac:dyDescent="0.25">
      <c r="A120" s="35"/>
      <c r="B120" s="44" t="s">
        <v>1612</v>
      </c>
      <c r="C120" s="44" t="s">
        <v>1612</v>
      </c>
      <c r="D120" s="33" t="s">
        <v>237</v>
      </c>
      <c r="E120" s="38">
        <v>553.95000000000005</v>
      </c>
      <c r="F120" s="38">
        <v>553.95000000000005</v>
      </c>
      <c r="G120" s="33" t="s">
        <v>237</v>
      </c>
      <c r="H120" s="55">
        <v>1.5E-3</v>
      </c>
      <c r="I120" s="55">
        <v>9.0499999999999999E-4</v>
      </c>
      <c r="J120" s="53">
        <v>5.9500000000000004E-4</v>
      </c>
    </row>
    <row r="121" spans="1:10" ht="30" customHeight="1" x14ac:dyDescent="0.25">
      <c r="A121" s="35"/>
      <c r="B121" s="44" t="s">
        <v>1612</v>
      </c>
      <c r="C121" s="44" t="s">
        <v>1612</v>
      </c>
      <c r="D121" s="33" t="s">
        <v>238</v>
      </c>
      <c r="E121" s="38">
        <v>574.19000000000005</v>
      </c>
      <c r="F121" s="38">
        <v>574.19000000000005</v>
      </c>
      <c r="G121" s="33" t="s">
        <v>238</v>
      </c>
      <c r="H121" s="55">
        <v>1.4E-3</v>
      </c>
      <c r="I121" s="55">
        <v>8.3999999999999993E-4</v>
      </c>
      <c r="J121" s="53">
        <v>5.6000000000000006E-4</v>
      </c>
    </row>
    <row r="122" spans="1:10" ht="30" customHeight="1" x14ac:dyDescent="0.25">
      <c r="A122" s="35"/>
      <c r="B122" s="44" t="s">
        <v>1612</v>
      </c>
      <c r="C122" s="44" t="s">
        <v>1612</v>
      </c>
      <c r="D122" s="33" t="s">
        <v>239</v>
      </c>
      <c r="E122" s="38">
        <v>460.47</v>
      </c>
      <c r="F122" s="38">
        <v>460.47</v>
      </c>
      <c r="G122" s="33" t="s">
        <v>239</v>
      </c>
      <c r="H122" s="55">
        <v>0.29137200000000002</v>
      </c>
      <c r="I122" s="55">
        <v>0.29137200000000002</v>
      </c>
      <c r="J122" s="53">
        <v>0</v>
      </c>
    </row>
    <row r="123" spans="1:10" ht="44.25" customHeight="1" x14ac:dyDescent="0.25">
      <c r="A123" s="35"/>
      <c r="B123" s="44" t="s">
        <v>1612</v>
      </c>
      <c r="C123" s="44" t="s">
        <v>1612</v>
      </c>
      <c r="D123" s="33" t="s">
        <v>240</v>
      </c>
      <c r="E123" s="38">
        <v>500.99</v>
      </c>
      <c r="F123" s="38">
        <v>500.99</v>
      </c>
      <c r="G123" s="33" t="s">
        <v>240</v>
      </c>
      <c r="H123" s="55">
        <v>4.5287999999999995E-2</v>
      </c>
      <c r="I123" s="55">
        <v>4.5287999999999995E-2</v>
      </c>
      <c r="J123" s="53">
        <v>0</v>
      </c>
    </row>
    <row r="124" spans="1:10" ht="30" customHeight="1" x14ac:dyDescent="0.25">
      <c r="A124" s="35"/>
      <c r="B124" s="44" t="s">
        <v>1612</v>
      </c>
      <c r="C124" s="44" t="s">
        <v>1612</v>
      </c>
      <c r="D124" s="33" t="s">
        <v>241</v>
      </c>
      <c r="E124" s="38">
        <v>460.47</v>
      </c>
      <c r="F124" s="38">
        <v>460.47</v>
      </c>
      <c r="G124" s="33" t="s">
        <v>241</v>
      </c>
      <c r="H124" s="55">
        <v>1</v>
      </c>
      <c r="I124" s="55">
        <v>0.78819000000000006</v>
      </c>
      <c r="J124" s="53">
        <v>0.21180999999999994</v>
      </c>
    </row>
    <row r="125" spans="1:10" ht="30" customHeight="1" x14ac:dyDescent="0.25">
      <c r="A125" s="35"/>
      <c r="B125" s="44" t="s">
        <v>1612</v>
      </c>
      <c r="C125" s="44" t="s">
        <v>1612</v>
      </c>
      <c r="D125" s="33" t="s">
        <v>242</v>
      </c>
      <c r="E125" s="38">
        <v>500.99</v>
      </c>
      <c r="F125" s="38">
        <v>500.99</v>
      </c>
      <c r="G125" s="33" t="s">
        <v>242</v>
      </c>
      <c r="H125" s="55">
        <v>4.2999999999999997E-2</v>
      </c>
      <c r="I125" s="55">
        <v>3.7628000000000002E-2</v>
      </c>
      <c r="J125" s="53">
        <v>5.3719999999999948E-3</v>
      </c>
    </row>
    <row r="126" spans="1:10" ht="30" customHeight="1" x14ac:dyDescent="0.25">
      <c r="A126" s="35"/>
      <c r="B126" s="44" t="s">
        <v>1612</v>
      </c>
      <c r="C126" s="44" t="s">
        <v>1612</v>
      </c>
      <c r="D126" s="33" t="s">
        <v>243</v>
      </c>
      <c r="E126" s="38">
        <v>574.19000000000005</v>
      </c>
      <c r="F126" s="38">
        <v>574.19000000000005</v>
      </c>
      <c r="G126" s="33" t="s">
        <v>243</v>
      </c>
      <c r="H126" s="55">
        <v>1.1999999999999999E-3</v>
      </c>
      <c r="I126" s="55">
        <v>5.04E-4</v>
      </c>
      <c r="J126" s="53">
        <v>6.959999999999999E-4</v>
      </c>
    </row>
    <row r="127" spans="1:10" ht="30" customHeight="1" x14ac:dyDescent="0.25">
      <c r="A127" s="35"/>
      <c r="B127" s="44" t="s">
        <v>1612</v>
      </c>
      <c r="C127" s="44" t="s">
        <v>1612</v>
      </c>
      <c r="D127" s="33" t="s">
        <v>244</v>
      </c>
      <c r="E127" s="38">
        <v>574.19000000000005</v>
      </c>
      <c r="F127" s="38">
        <v>574.19000000000005</v>
      </c>
      <c r="G127" s="33" t="s">
        <v>244</v>
      </c>
      <c r="H127" s="55">
        <v>1.8E-3</v>
      </c>
      <c r="I127" s="55">
        <v>1.2589999999999999E-3</v>
      </c>
      <c r="J127" s="53">
        <v>5.4100000000000003E-4</v>
      </c>
    </row>
    <row r="128" spans="1:10" ht="30" customHeight="1" x14ac:dyDescent="0.25">
      <c r="A128" s="35"/>
      <c r="B128" s="44" t="s">
        <v>1612</v>
      </c>
      <c r="C128" s="44" t="s">
        <v>1612</v>
      </c>
      <c r="D128" s="33" t="s">
        <v>245</v>
      </c>
      <c r="E128" s="38">
        <v>574.19000000000005</v>
      </c>
      <c r="F128" s="38">
        <v>574.19000000000005</v>
      </c>
      <c r="G128" s="33" t="s">
        <v>245</v>
      </c>
      <c r="H128" s="55">
        <v>1.7999999999999998E-4</v>
      </c>
      <c r="I128" s="55">
        <v>1.6900000000000002E-4</v>
      </c>
      <c r="J128" s="53">
        <v>1.0999999999999969E-5</v>
      </c>
    </row>
    <row r="129" spans="1:10" ht="30" customHeight="1" x14ac:dyDescent="0.25">
      <c r="A129" s="35"/>
      <c r="B129" s="29"/>
      <c r="C129" s="29" t="s">
        <v>246</v>
      </c>
      <c r="D129" s="42"/>
      <c r="E129" s="43"/>
      <c r="F129" s="43"/>
      <c r="G129" s="42"/>
      <c r="H129" s="57">
        <f>SUM(H105:H128)</f>
        <v>4.7850399999999995</v>
      </c>
      <c r="I129" s="57">
        <f t="shared" ref="I129:J129" si="4">SUM(I105:I128)</f>
        <v>3.9695200000000006</v>
      </c>
      <c r="J129" s="57">
        <f t="shared" si="4"/>
        <v>0.81551999999999969</v>
      </c>
    </row>
    <row r="130" spans="1:10" ht="30" customHeight="1" x14ac:dyDescent="0.25">
      <c r="A130" s="35"/>
      <c r="B130" s="44" t="s">
        <v>1613</v>
      </c>
      <c r="C130" s="44" t="s">
        <v>1613</v>
      </c>
      <c r="D130" s="33" t="s">
        <v>247</v>
      </c>
      <c r="E130" s="38">
        <v>460.47</v>
      </c>
      <c r="F130" s="38">
        <v>460.47</v>
      </c>
      <c r="G130" s="33" t="s">
        <v>247</v>
      </c>
      <c r="H130" s="55">
        <v>0.22</v>
      </c>
      <c r="I130" s="55">
        <v>0.219726</v>
      </c>
      <c r="J130" s="53">
        <v>2.7399999999999647E-4</v>
      </c>
    </row>
    <row r="131" spans="1:10" ht="37.5" customHeight="1" x14ac:dyDescent="0.25">
      <c r="A131" s="35"/>
      <c r="B131" s="44" t="s">
        <v>1613</v>
      </c>
      <c r="C131" s="44" t="s">
        <v>1613</v>
      </c>
      <c r="D131" s="33" t="s">
        <v>203</v>
      </c>
      <c r="E131" s="38">
        <v>553.95000000000005</v>
      </c>
      <c r="F131" s="38">
        <v>553.95000000000005</v>
      </c>
      <c r="G131" s="33" t="s">
        <v>203</v>
      </c>
      <c r="H131" s="55">
        <v>2.9009999999999999E-3</v>
      </c>
      <c r="I131" s="55">
        <v>2.9009999999999999E-3</v>
      </c>
      <c r="J131" s="53">
        <v>0</v>
      </c>
    </row>
    <row r="132" spans="1:10" ht="33.75" customHeight="1" x14ac:dyDescent="0.25">
      <c r="A132" s="35"/>
      <c r="B132" s="44" t="s">
        <v>1613</v>
      </c>
      <c r="C132" s="44" t="s">
        <v>1613</v>
      </c>
      <c r="D132" s="33" t="s">
        <v>248</v>
      </c>
      <c r="E132" s="38">
        <v>553.95000000000005</v>
      </c>
      <c r="F132" s="38">
        <v>553.95000000000005</v>
      </c>
      <c r="G132" s="33" t="s">
        <v>248</v>
      </c>
      <c r="H132" s="55">
        <v>2E-3</v>
      </c>
      <c r="I132" s="55">
        <v>1.8500000000000001E-3</v>
      </c>
      <c r="J132" s="53">
        <v>1.4999999999999996E-4</v>
      </c>
    </row>
    <row r="133" spans="1:10" ht="30" customHeight="1" x14ac:dyDescent="0.25">
      <c r="A133" s="35"/>
      <c r="B133" s="44" t="s">
        <v>1613</v>
      </c>
      <c r="C133" s="44" t="s">
        <v>1613</v>
      </c>
      <c r="D133" s="33" t="s">
        <v>249</v>
      </c>
      <c r="E133" s="38">
        <v>460.47</v>
      </c>
      <c r="F133" s="38">
        <v>460.47</v>
      </c>
      <c r="G133" s="33" t="s">
        <v>249</v>
      </c>
      <c r="H133" s="55">
        <v>0.44592999999999999</v>
      </c>
      <c r="I133" s="55">
        <v>0.44592999999999999</v>
      </c>
      <c r="J133" s="53">
        <v>0</v>
      </c>
    </row>
    <row r="134" spans="1:10" ht="30" customHeight="1" x14ac:dyDescent="0.25">
      <c r="A134" s="35"/>
      <c r="B134" s="44" t="s">
        <v>1613</v>
      </c>
      <c r="C134" s="44" t="s">
        <v>1613</v>
      </c>
      <c r="D134" s="33" t="s">
        <v>250</v>
      </c>
      <c r="E134" s="38">
        <v>500.99</v>
      </c>
      <c r="F134" s="38">
        <v>500.99</v>
      </c>
      <c r="G134" s="33" t="s">
        <v>250</v>
      </c>
      <c r="H134" s="55">
        <v>4.4264000000000005E-2</v>
      </c>
      <c r="I134" s="55">
        <v>4.4264000000000005E-2</v>
      </c>
      <c r="J134" s="53">
        <v>0</v>
      </c>
    </row>
    <row r="135" spans="1:10" s="61" customFormat="1" ht="30" customHeight="1" x14ac:dyDescent="0.25">
      <c r="A135" s="16"/>
      <c r="B135" s="44" t="s">
        <v>1613</v>
      </c>
      <c r="C135" s="44" t="s">
        <v>1613</v>
      </c>
      <c r="D135" s="8" t="s">
        <v>251</v>
      </c>
      <c r="E135" s="5">
        <v>500.99</v>
      </c>
      <c r="F135" s="5">
        <v>500.99</v>
      </c>
      <c r="G135" s="8" t="s">
        <v>251</v>
      </c>
      <c r="H135" s="52">
        <v>0.106655</v>
      </c>
      <c r="I135" s="52">
        <v>0.106655</v>
      </c>
      <c r="J135" s="52">
        <v>0</v>
      </c>
    </row>
    <row r="136" spans="1:10" ht="30" customHeight="1" x14ac:dyDescent="0.25">
      <c r="A136" s="35"/>
      <c r="B136" s="44" t="s">
        <v>1613</v>
      </c>
      <c r="C136" s="44" t="s">
        <v>1613</v>
      </c>
      <c r="D136" s="33" t="s">
        <v>252</v>
      </c>
      <c r="E136" s="38">
        <v>553.95000000000005</v>
      </c>
      <c r="F136" s="38">
        <v>553.95000000000005</v>
      </c>
      <c r="G136" s="33" t="s">
        <v>252</v>
      </c>
      <c r="H136" s="55">
        <v>1.4226000000000001E-2</v>
      </c>
      <c r="I136" s="55">
        <v>1.4226000000000001E-2</v>
      </c>
      <c r="J136" s="53">
        <v>0</v>
      </c>
    </row>
    <row r="137" spans="1:10" ht="30" customHeight="1" x14ac:dyDescent="0.25">
      <c r="A137" s="35"/>
      <c r="B137" s="44" t="s">
        <v>1613</v>
      </c>
      <c r="C137" s="44" t="s">
        <v>1613</v>
      </c>
      <c r="D137" s="33" t="s">
        <v>253</v>
      </c>
      <c r="E137" s="38">
        <v>500.99</v>
      </c>
      <c r="F137" s="38">
        <v>500.99</v>
      </c>
      <c r="G137" s="33" t="s">
        <v>253</v>
      </c>
      <c r="H137" s="55">
        <v>0.14699999999999999</v>
      </c>
      <c r="I137" s="55">
        <v>0.12665099999999999</v>
      </c>
      <c r="J137" s="53">
        <v>2.0349000000000006E-2</v>
      </c>
    </row>
    <row r="138" spans="1:10" ht="30" customHeight="1" x14ac:dyDescent="0.25">
      <c r="A138" s="35"/>
      <c r="B138" s="44" t="s">
        <v>1613</v>
      </c>
      <c r="C138" s="44" t="s">
        <v>1613</v>
      </c>
      <c r="D138" s="33" t="s">
        <v>254</v>
      </c>
      <c r="E138" s="38">
        <v>574.19000000000005</v>
      </c>
      <c r="F138" s="38">
        <v>574.19000000000005</v>
      </c>
      <c r="G138" s="33" t="s">
        <v>254</v>
      </c>
      <c r="H138" s="55">
        <v>2.24E-4</v>
      </c>
      <c r="I138" s="55">
        <v>3.8999999999999999E-5</v>
      </c>
      <c r="J138" s="53">
        <v>1.85E-4</v>
      </c>
    </row>
    <row r="139" spans="1:10" ht="30" customHeight="1" x14ac:dyDescent="0.25">
      <c r="A139" s="35"/>
      <c r="B139" s="44" t="s">
        <v>1613</v>
      </c>
      <c r="C139" s="44" t="s">
        <v>1613</v>
      </c>
      <c r="D139" s="33" t="s">
        <v>255</v>
      </c>
      <c r="E139" s="38">
        <v>574.19000000000005</v>
      </c>
      <c r="F139" s="38">
        <v>574.19000000000005</v>
      </c>
      <c r="G139" s="33" t="s">
        <v>255</v>
      </c>
      <c r="H139" s="55">
        <v>1E-3</v>
      </c>
      <c r="I139" s="55">
        <v>2.3530000000000001E-3</v>
      </c>
      <c r="J139" s="53">
        <v>-1.353E-3</v>
      </c>
    </row>
    <row r="140" spans="1:10" ht="30" customHeight="1" x14ac:dyDescent="0.25">
      <c r="A140" s="35"/>
      <c r="B140" s="44" t="s">
        <v>1613</v>
      </c>
      <c r="C140" s="44" t="s">
        <v>1613</v>
      </c>
      <c r="D140" s="33" t="s">
        <v>256</v>
      </c>
      <c r="E140" s="38">
        <v>460.47</v>
      </c>
      <c r="F140" s="38">
        <v>460.47</v>
      </c>
      <c r="G140" s="33" t="s">
        <v>256</v>
      </c>
      <c r="H140" s="55">
        <v>0.18704499999999999</v>
      </c>
      <c r="I140" s="55">
        <v>0.18704499999999999</v>
      </c>
      <c r="J140" s="53">
        <v>0</v>
      </c>
    </row>
    <row r="141" spans="1:10" ht="30" customHeight="1" x14ac:dyDescent="0.25">
      <c r="A141" s="35"/>
      <c r="B141" s="44" t="s">
        <v>1613</v>
      </c>
      <c r="C141" s="44" t="s">
        <v>1613</v>
      </c>
      <c r="D141" s="33" t="s">
        <v>257</v>
      </c>
      <c r="E141" s="38">
        <v>460.47</v>
      </c>
      <c r="F141" s="38">
        <v>460.47</v>
      </c>
      <c r="G141" s="33" t="s">
        <v>257</v>
      </c>
      <c r="H141" s="55">
        <v>0.46563900000000003</v>
      </c>
      <c r="I141" s="55">
        <v>0.46563900000000003</v>
      </c>
      <c r="J141" s="53">
        <v>0</v>
      </c>
    </row>
    <row r="142" spans="1:10" ht="30" customHeight="1" x14ac:dyDescent="0.25">
      <c r="A142" s="35"/>
      <c r="B142" s="44" t="s">
        <v>1613</v>
      </c>
      <c r="C142" s="44" t="s">
        <v>1613</v>
      </c>
      <c r="D142" s="33" t="s">
        <v>258</v>
      </c>
      <c r="E142" s="38">
        <v>574.19000000000005</v>
      </c>
      <c r="F142" s="38">
        <v>574.19000000000005</v>
      </c>
      <c r="G142" s="33" t="s">
        <v>258</v>
      </c>
      <c r="H142" s="55">
        <v>1E-3</v>
      </c>
      <c r="I142" s="55">
        <v>4.9100000000000001E-4</v>
      </c>
      <c r="J142" s="53">
        <v>5.0900000000000001E-4</v>
      </c>
    </row>
    <row r="143" spans="1:10" ht="30" customHeight="1" x14ac:dyDescent="0.25">
      <c r="A143" s="35"/>
      <c r="B143" s="44" t="s">
        <v>1613</v>
      </c>
      <c r="C143" s="44" t="s">
        <v>1613</v>
      </c>
      <c r="D143" s="33" t="s">
        <v>259</v>
      </c>
      <c r="E143" s="38">
        <v>553.95000000000005</v>
      </c>
      <c r="F143" s="38">
        <v>553.95000000000005</v>
      </c>
      <c r="G143" s="33" t="s">
        <v>259</v>
      </c>
      <c r="H143" s="55">
        <v>1.9E-3</v>
      </c>
      <c r="I143" s="55">
        <v>2.16E-3</v>
      </c>
      <c r="J143" s="53">
        <v>-2.6000000000000003E-4</v>
      </c>
    </row>
    <row r="144" spans="1:10" ht="30" customHeight="1" x14ac:dyDescent="0.25">
      <c r="A144" s="35"/>
      <c r="B144" s="44" t="s">
        <v>1613</v>
      </c>
      <c r="C144" s="44" t="s">
        <v>1613</v>
      </c>
      <c r="D144" s="33" t="s">
        <v>260</v>
      </c>
      <c r="E144" s="38">
        <v>553.95000000000005</v>
      </c>
      <c r="F144" s="38">
        <v>553.95000000000005</v>
      </c>
      <c r="G144" s="33" t="s">
        <v>260</v>
      </c>
      <c r="H144" s="55">
        <v>3.5000000000000001E-3</v>
      </c>
      <c r="I144" s="55">
        <v>1.3550000000000001E-3</v>
      </c>
      <c r="J144" s="53">
        <v>2.1450000000000002E-3</v>
      </c>
    </row>
    <row r="145" spans="1:10" ht="30" customHeight="1" x14ac:dyDescent="0.25">
      <c r="A145" s="35"/>
      <c r="B145" s="44" t="s">
        <v>1613</v>
      </c>
      <c r="C145" s="44" t="s">
        <v>1613</v>
      </c>
      <c r="D145" s="33" t="s">
        <v>261</v>
      </c>
      <c r="E145" s="38">
        <v>553.95000000000005</v>
      </c>
      <c r="F145" s="38">
        <v>553.95000000000005</v>
      </c>
      <c r="G145" s="33" t="s">
        <v>261</v>
      </c>
      <c r="H145" s="55">
        <v>1.4999999999999999E-2</v>
      </c>
      <c r="I145" s="55">
        <v>1.7623E-2</v>
      </c>
      <c r="J145" s="53">
        <v>-2.6230000000000003E-3</v>
      </c>
    </row>
    <row r="146" spans="1:10" ht="30" customHeight="1" x14ac:dyDescent="0.25">
      <c r="A146" s="35"/>
      <c r="B146" s="44" t="s">
        <v>1613</v>
      </c>
      <c r="C146" s="44" t="s">
        <v>1613</v>
      </c>
      <c r="D146" s="33" t="s">
        <v>262</v>
      </c>
      <c r="E146" s="38">
        <v>500.99</v>
      </c>
      <c r="F146" s="38">
        <v>500.99</v>
      </c>
      <c r="G146" s="33" t="s">
        <v>262</v>
      </c>
      <c r="H146" s="55">
        <v>0.04</v>
      </c>
      <c r="I146" s="55">
        <v>3.9490000000000004E-2</v>
      </c>
      <c r="J146" s="53">
        <v>5.0999999999999657E-4</v>
      </c>
    </row>
    <row r="147" spans="1:10" ht="30" customHeight="1" x14ac:dyDescent="0.25">
      <c r="A147" s="35"/>
      <c r="B147" s="44" t="s">
        <v>1613</v>
      </c>
      <c r="C147" s="44" t="s">
        <v>1613</v>
      </c>
      <c r="D147" s="33" t="s">
        <v>263</v>
      </c>
      <c r="E147" s="38">
        <v>553.95000000000005</v>
      </c>
      <c r="F147" s="38">
        <v>553.95000000000005</v>
      </c>
      <c r="G147" s="33" t="s">
        <v>263</v>
      </c>
      <c r="H147" s="55">
        <v>2.8999999999999998E-3</v>
      </c>
      <c r="I147" s="55">
        <v>8.3000000000000001E-4</v>
      </c>
      <c r="J147" s="53">
        <v>2.0699999999999998E-3</v>
      </c>
    </row>
    <row r="148" spans="1:10" s="60" customFormat="1" ht="30" customHeight="1" x14ac:dyDescent="0.25">
      <c r="A148" s="59"/>
      <c r="B148" s="29"/>
      <c r="C148" s="29" t="s">
        <v>1614</v>
      </c>
      <c r="D148" s="42"/>
      <c r="E148" s="43"/>
      <c r="F148" s="43"/>
      <c r="G148" s="42"/>
      <c r="H148" s="57">
        <f>SUM(H130:H147)</f>
        <v>1.7011839999999996</v>
      </c>
      <c r="I148" s="57">
        <f t="shared" ref="I148:J148" si="5">SUM(I130:I147)</f>
        <v>1.6792279999999999</v>
      </c>
      <c r="J148" s="57">
        <f t="shared" si="5"/>
        <v>2.1956E-2</v>
      </c>
    </row>
    <row r="149" spans="1:10" ht="30" customHeight="1" x14ac:dyDescent="0.25">
      <c r="A149" s="35"/>
      <c r="B149" s="44" t="s">
        <v>53</v>
      </c>
      <c r="C149" s="44" t="s">
        <v>53</v>
      </c>
      <c r="D149" s="33" t="s">
        <v>264</v>
      </c>
      <c r="E149" s="38">
        <v>553.95000000000005</v>
      </c>
      <c r="F149" s="38">
        <v>553.95000000000005</v>
      </c>
      <c r="G149" s="33" t="s">
        <v>264</v>
      </c>
      <c r="H149" s="55">
        <v>2.4300000000000003E-3</v>
      </c>
      <c r="I149" s="55">
        <v>1.632E-3</v>
      </c>
      <c r="J149" s="53">
        <v>7.9800000000000031E-4</v>
      </c>
    </row>
    <row r="150" spans="1:10" ht="30" customHeight="1" x14ac:dyDescent="0.25">
      <c r="A150" s="35"/>
      <c r="B150" s="44" t="s">
        <v>53</v>
      </c>
      <c r="C150" s="44" t="s">
        <v>53</v>
      </c>
      <c r="D150" s="33" t="s">
        <v>265</v>
      </c>
      <c r="E150" s="38">
        <v>460.47</v>
      </c>
      <c r="F150" s="38">
        <v>460.47</v>
      </c>
      <c r="G150" s="33" t="s">
        <v>265</v>
      </c>
      <c r="H150" s="55">
        <v>0.42</v>
      </c>
      <c r="I150" s="55">
        <v>0.429118</v>
      </c>
      <c r="J150" s="53">
        <v>-9.118000000000015E-3</v>
      </c>
    </row>
    <row r="151" spans="1:10" ht="30" customHeight="1" x14ac:dyDescent="0.25">
      <c r="A151" s="35"/>
      <c r="B151" s="44" t="s">
        <v>53</v>
      </c>
      <c r="C151" s="44" t="s">
        <v>53</v>
      </c>
      <c r="D151" s="33" t="s">
        <v>266</v>
      </c>
      <c r="E151" s="38">
        <v>553.95000000000005</v>
      </c>
      <c r="F151" s="38">
        <v>553.95000000000005</v>
      </c>
      <c r="G151" s="33" t="s">
        <v>266</v>
      </c>
      <c r="H151" s="55">
        <v>2.3E-3</v>
      </c>
      <c r="I151" s="55">
        <v>2.1000000000000003E-3</v>
      </c>
      <c r="J151" s="53">
        <v>1.9999999999999966E-4</v>
      </c>
    </row>
    <row r="152" spans="1:10" ht="30" customHeight="1" x14ac:dyDescent="0.25">
      <c r="A152" s="35"/>
      <c r="B152" s="44" t="s">
        <v>53</v>
      </c>
      <c r="C152" s="44" t="s">
        <v>53</v>
      </c>
      <c r="D152" s="33" t="s">
        <v>267</v>
      </c>
      <c r="E152" s="38">
        <v>553.95000000000005</v>
      </c>
      <c r="F152" s="38">
        <v>553.95000000000005</v>
      </c>
      <c r="G152" s="33" t="s">
        <v>267</v>
      </c>
      <c r="H152" s="55">
        <v>1.3600000000000001E-3</v>
      </c>
      <c r="I152" s="55">
        <v>7.6199999999999998E-4</v>
      </c>
      <c r="J152" s="53">
        <v>5.9800000000000012E-4</v>
      </c>
    </row>
    <row r="153" spans="1:10" ht="30" customHeight="1" x14ac:dyDescent="0.25">
      <c r="A153" s="35"/>
      <c r="B153" s="44" t="s">
        <v>53</v>
      </c>
      <c r="C153" s="44" t="s">
        <v>53</v>
      </c>
      <c r="D153" s="33" t="s">
        <v>268</v>
      </c>
      <c r="E153" s="38">
        <v>574.19000000000005</v>
      </c>
      <c r="F153" s="38">
        <v>574.19000000000005</v>
      </c>
      <c r="G153" s="33" t="s">
        <v>268</v>
      </c>
      <c r="H153" s="55">
        <v>6.9999999999999999E-4</v>
      </c>
      <c r="I153" s="55">
        <v>6.9999999999999999E-4</v>
      </c>
      <c r="J153" s="53">
        <v>0</v>
      </c>
    </row>
    <row r="154" spans="1:10" ht="48" customHeight="1" x14ac:dyDescent="0.25">
      <c r="A154" s="35"/>
      <c r="B154" s="44" t="s">
        <v>53</v>
      </c>
      <c r="C154" s="44" t="s">
        <v>53</v>
      </c>
      <c r="D154" s="33" t="s">
        <v>269</v>
      </c>
      <c r="E154" s="38">
        <v>574.19000000000005</v>
      </c>
      <c r="F154" s="38">
        <v>574.19000000000005</v>
      </c>
      <c r="G154" s="33" t="s">
        <v>269</v>
      </c>
      <c r="H154" s="55">
        <v>6.9999999999999999E-4</v>
      </c>
      <c r="I154" s="55">
        <v>6.9999999999999999E-4</v>
      </c>
      <c r="J154" s="53">
        <v>0</v>
      </c>
    </row>
    <row r="155" spans="1:10" s="61" customFormat="1" ht="30" customHeight="1" x14ac:dyDescent="0.25">
      <c r="A155" s="16"/>
      <c r="B155" s="7" t="s">
        <v>53</v>
      </c>
      <c r="C155" s="7" t="s">
        <v>53</v>
      </c>
      <c r="D155" s="8" t="s">
        <v>270</v>
      </c>
      <c r="E155" s="5">
        <v>574.19000000000005</v>
      </c>
      <c r="F155" s="5">
        <v>574.19000000000005</v>
      </c>
      <c r="G155" s="8" t="s">
        <v>270</v>
      </c>
      <c r="H155" s="52">
        <v>1.1000000000000001E-3</v>
      </c>
      <c r="I155" s="52">
        <v>1.1000000000000001E-3</v>
      </c>
      <c r="J155" s="52">
        <v>0</v>
      </c>
    </row>
    <row r="156" spans="1:10" ht="30" customHeight="1" x14ac:dyDescent="0.25">
      <c r="A156" s="35"/>
      <c r="B156" s="44" t="s">
        <v>53</v>
      </c>
      <c r="C156" s="44" t="s">
        <v>53</v>
      </c>
      <c r="D156" s="33" t="s">
        <v>271</v>
      </c>
      <c r="E156" s="38">
        <v>574.19000000000005</v>
      </c>
      <c r="F156" s="38">
        <v>574.19000000000005</v>
      </c>
      <c r="G156" s="33" t="s">
        <v>271</v>
      </c>
      <c r="H156" s="55">
        <v>6.9999999999999999E-4</v>
      </c>
      <c r="I156" s="55">
        <v>6.9999999999999999E-4</v>
      </c>
      <c r="J156" s="53">
        <v>0</v>
      </c>
    </row>
    <row r="157" spans="1:10" ht="50.25" customHeight="1" x14ac:dyDescent="0.25">
      <c r="A157" s="35"/>
      <c r="B157" s="44" t="s">
        <v>53</v>
      </c>
      <c r="C157" s="44" t="s">
        <v>53</v>
      </c>
      <c r="D157" s="33" t="s">
        <v>272</v>
      </c>
      <c r="E157" s="38">
        <v>553.95000000000005</v>
      </c>
      <c r="F157" s="38">
        <v>553.95000000000005</v>
      </c>
      <c r="G157" s="33" t="s">
        <v>272</v>
      </c>
      <c r="H157" s="55">
        <v>1.8E-3</v>
      </c>
      <c r="I157" s="55">
        <v>1.8E-3</v>
      </c>
      <c r="J157" s="53">
        <v>0</v>
      </c>
    </row>
    <row r="158" spans="1:10" ht="30" customHeight="1" x14ac:dyDescent="0.25">
      <c r="A158" s="35"/>
      <c r="B158" s="44" t="s">
        <v>53</v>
      </c>
      <c r="C158" s="44" t="s">
        <v>53</v>
      </c>
      <c r="D158" s="33" t="s">
        <v>273</v>
      </c>
      <c r="E158" s="38">
        <v>553.95000000000005</v>
      </c>
      <c r="F158" s="38">
        <v>553.95000000000005</v>
      </c>
      <c r="G158" s="33" t="s">
        <v>273</v>
      </c>
      <c r="H158" s="55">
        <v>8.0000000000000004E-4</v>
      </c>
      <c r="I158" s="55">
        <v>8.0000000000000004E-4</v>
      </c>
      <c r="J158" s="53">
        <v>0</v>
      </c>
    </row>
    <row r="159" spans="1:10" ht="30" customHeight="1" x14ac:dyDescent="0.25">
      <c r="A159" s="35"/>
      <c r="B159" s="44" t="s">
        <v>53</v>
      </c>
      <c r="C159" s="44" t="s">
        <v>53</v>
      </c>
      <c r="D159" s="33" t="s">
        <v>274</v>
      </c>
      <c r="E159" s="38">
        <v>574.19000000000005</v>
      </c>
      <c r="F159" s="38">
        <v>574.19000000000005</v>
      </c>
      <c r="G159" s="33" t="s">
        <v>274</v>
      </c>
      <c r="H159" s="55">
        <v>8.9999999999999998E-4</v>
      </c>
      <c r="I159" s="55">
        <v>8.9999999999999998E-4</v>
      </c>
      <c r="J159" s="53">
        <v>0</v>
      </c>
    </row>
    <row r="160" spans="1:10" ht="30" customHeight="1" x14ac:dyDescent="0.25">
      <c r="A160" s="35"/>
      <c r="B160" s="44" t="s">
        <v>53</v>
      </c>
      <c r="C160" s="44" t="s">
        <v>53</v>
      </c>
      <c r="D160" s="33" t="s">
        <v>275</v>
      </c>
      <c r="E160" s="38">
        <v>553.95000000000005</v>
      </c>
      <c r="F160" s="38">
        <v>553.95000000000005</v>
      </c>
      <c r="G160" s="33" t="s">
        <v>275</v>
      </c>
      <c r="H160" s="55">
        <v>2.3999999999999998E-3</v>
      </c>
      <c r="I160" s="55">
        <v>2.238E-3</v>
      </c>
      <c r="J160" s="53">
        <v>1.6199999999999982E-4</v>
      </c>
    </row>
    <row r="161" spans="1:10" ht="30" customHeight="1" x14ac:dyDescent="0.25">
      <c r="A161" s="35"/>
      <c r="B161" s="44" t="s">
        <v>53</v>
      </c>
      <c r="C161" s="44" t="s">
        <v>53</v>
      </c>
      <c r="D161" s="33" t="s">
        <v>276</v>
      </c>
      <c r="E161" s="38">
        <v>553.95000000000005</v>
      </c>
      <c r="F161" s="38">
        <v>553.95000000000005</v>
      </c>
      <c r="G161" s="33" t="s">
        <v>276</v>
      </c>
      <c r="H161" s="55">
        <v>6.0000000000000001E-3</v>
      </c>
      <c r="I161" s="55">
        <v>3.7160000000000001E-3</v>
      </c>
      <c r="J161" s="53">
        <v>2.284E-3</v>
      </c>
    </row>
    <row r="162" spans="1:10" ht="30" customHeight="1" x14ac:dyDescent="0.25">
      <c r="A162" s="35"/>
      <c r="B162" s="44" t="s">
        <v>53</v>
      </c>
      <c r="C162" s="44" t="s">
        <v>53</v>
      </c>
      <c r="D162" s="33" t="s">
        <v>277</v>
      </c>
      <c r="E162" s="38">
        <v>553.95000000000005</v>
      </c>
      <c r="F162" s="38">
        <v>553.95000000000005</v>
      </c>
      <c r="G162" s="33" t="s">
        <v>277</v>
      </c>
      <c r="H162" s="55">
        <v>2.0839999999999999E-3</v>
      </c>
      <c r="I162" s="55">
        <v>2.0839999999999999E-3</v>
      </c>
      <c r="J162" s="53">
        <v>0</v>
      </c>
    </row>
    <row r="163" spans="1:10" ht="30" customHeight="1" x14ac:dyDescent="0.25">
      <c r="A163" s="35"/>
      <c r="B163" s="44" t="s">
        <v>53</v>
      </c>
      <c r="C163" s="44" t="s">
        <v>53</v>
      </c>
      <c r="D163" s="33" t="s">
        <v>278</v>
      </c>
      <c r="E163" s="38">
        <v>500.99</v>
      </c>
      <c r="F163" s="38">
        <v>500.99</v>
      </c>
      <c r="G163" s="33" t="s">
        <v>278</v>
      </c>
      <c r="H163" s="55">
        <v>0.04</v>
      </c>
      <c r="I163" s="55">
        <v>3.9575000000000006E-2</v>
      </c>
      <c r="J163" s="53">
        <v>4.2499999999999483E-4</v>
      </c>
    </row>
    <row r="164" spans="1:10" ht="30" customHeight="1" x14ac:dyDescent="0.25">
      <c r="A164" s="35"/>
      <c r="B164" s="44" t="s">
        <v>53</v>
      </c>
      <c r="C164" s="44" t="s">
        <v>53</v>
      </c>
      <c r="D164" s="36" t="s">
        <v>279</v>
      </c>
      <c r="E164" s="38">
        <v>500.99</v>
      </c>
      <c r="F164" s="38">
        <v>500.99</v>
      </c>
      <c r="G164" s="36" t="s">
        <v>279</v>
      </c>
      <c r="H164" s="55">
        <v>5.5799999999999995E-2</v>
      </c>
      <c r="I164" s="55">
        <v>5.5972000000000001E-2</v>
      </c>
      <c r="J164" s="53">
        <v>-1.7200000000000548E-4</v>
      </c>
    </row>
    <row r="165" spans="1:10" ht="30" customHeight="1" x14ac:dyDescent="0.25">
      <c r="A165" s="35"/>
      <c r="B165" s="44" t="s">
        <v>53</v>
      </c>
      <c r="C165" s="44" t="s">
        <v>53</v>
      </c>
      <c r="D165" s="33" t="s">
        <v>280</v>
      </c>
      <c r="E165" s="38">
        <v>460.47</v>
      </c>
      <c r="F165" s="38">
        <v>460.47</v>
      </c>
      <c r="G165" s="33" t="s">
        <v>280</v>
      </c>
      <c r="H165" s="55">
        <v>0.18</v>
      </c>
      <c r="I165" s="55">
        <v>0.18</v>
      </c>
      <c r="J165" s="53">
        <v>0</v>
      </c>
    </row>
    <row r="166" spans="1:10" ht="62.25" customHeight="1" x14ac:dyDescent="0.25">
      <c r="A166" s="35"/>
      <c r="B166" s="44" t="s">
        <v>53</v>
      </c>
      <c r="C166" s="44" t="s">
        <v>53</v>
      </c>
      <c r="D166" s="33" t="s">
        <v>281</v>
      </c>
      <c r="E166" s="38">
        <v>553.95000000000005</v>
      </c>
      <c r="F166" s="38">
        <v>553.95000000000005</v>
      </c>
      <c r="G166" s="33" t="s">
        <v>281</v>
      </c>
      <c r="H166" s="55">
        <v>4.2050000000000004E-3</v>
      </c>
      <c r="I166" s="55">
        <v>4.2050000000000004E-3</v>
      </c>
      <c r="J166" s="53">
        <v>0</v>
      </c>
    </row>
    <row r="167" spans="1:10" ht="37.5" customHeight="1" x14ac:dyDescent="0.25">
      <c r="A167" s="35"/>
      <c r="B167" s="44" t="s">
        <v>53</v>
      </c>
      <c r="C167" s="44" t="s">
        <v>53</v>
      </c>
      <c r="D167" s="33" t="s">
        <v>282</v>
      </c>
      <c r="E167" s="38">
        <v>574.19000000000005</v>
      </c>
      <c r="F167" s="38">
        <v>574.19000000000005</v>
      </c>
      <c r="G167" s="33" t="s">
        <v>282</v>
      </c>
      <c r="H167" s="55">
        <v>6.8000000000000005E-4</v>
      </c>
      <c r="I167" s="55">
        <v>6.8000000000000005E-4</v>
      </c>
      <c r="J167" s="53">
        <v>0</v>
      </c>
    </row>
    <row r="168" spans="1:10" ht="40.5" customHeight="1" x14ac:dyDescent="0.25">
      <c r="A168" s="35"/>
      <c r="B168" s="44" t="s">
        <v>53</v>
      </c>
      <c r="C168" s="44" t="s">
        <v>53</v>
      </c>
      <c r="D168" s="33" t="s">
        <v>283</v>
      </c>
      <c r="E168" s="38">
        <v>553.95000000000005</v>
      </c>
      <c r="F168" s="38">
        <v>553.95000000000005</v>
      </c>
      <c r="G168" s="33" t="s">
        <v>283</v>
      </c>
      <c r="H168" s="55">
        <v>1.5E-3</v>
      </c>
      <c r="I168" s="55">
        <v>5.9999999999999995E-4</v>
      </c>
      <c r="J168" s="53">
        <v>9.0000000000000008E-4</v>
      </c>
    </row>
    <row r="169" spans="1:10" ht="47.25" customHeight="1" x14ac:dyDescent="0.25">
      <c r="A169" s="35"/>
      <c r="B169" s="44" t="s">
        <v>53</v>
      </c>
      <c r="C169" s="44" t="s">
        <v>53</v>
      </c>
      <c r="D169" s="33" t="s">
        <v>284</v>
      </c>
      <c r="E169" s="38">
        <v>500.99</v>
      </c>
      <c r="F169" s="38">
        <v>500.99</v>
      </c>
      <c r="G169" s="33" t="s">
        <v>284</v>
      </c>
      <c r="H169" s="55">
        <v>2.9000000000000001E-2</v>
      </c>
      <c r="I169" s="55">
        <v>2.0808E-2</v>
      </c>
      <c r="J169" s="53">
        <v>8.1920000000000014E-3</v>
      </c>
    </row>
    <row r="170" spans="1:10" ht="42.75" customHeight="1" x14ac:dyDescent="0.25">
      <c r="A170" s="35"/>
      <c r="B170" s="44" t="s">
        <v>53</v>
      </c>
      <c r="C170" s="44" t="s">
        <v>53</v>
      </c>
      <c r="D170" s="33" t="s">
        <v>285</v>
      </c>
      <c r="E170" s="38">
        <v>553.95000000000005</v>
      </c>
      <c r="F170" s="38">
        <v>553.95000000000005</v>
      </c>
      <c r="G170" s="33" t="s">
        <v>285</v>
      </c>
      <c r="H170" s="55">
        <v>5.0000000000000001E-3</v>
      </c>
      <c r="I170" s="55">
        <v>4.2960000000000003E-3</v>
      </c>
      <c r="J170" s="53">
        <v>7.0399999999999976E-4</v>
      </c>
    </row>
    <row r="171" spans="1:10" ht="30" customHeight="1" x14ac:dyDescent="0.25">
      <c r="A171" s="35"/>
      <c r="B171" s="44" t="s">
        <v>53</v>
      </c>
      <c r="C171" s="44" t="s">
        <v>53</v>
      </c>
      <c r="D171" s="33" t="s">
        <v>286</v>
      </c>
      <c r="E171" s="38">
        <v>574.19000000000005</v>
      </c>
      <c r="F171" s="38">
        <v>574.19000000000005</v>
      </c>
      <c r="G171" s="33" t="s">
        <v>286</v>
      </c>
      <c r="H171" s="55">
        <v>1.4E-3</v>
      </c>
      <c r="I171" s="55">
        <v>1.4059999999999999E-3</v>
      </c>
      <c r="J171" s="53">
        <v>-5.999999999999929E-6</v>
      </c>
    </row>
    <row r="172" spans="1:10" ht="30" customHeight="1" x14ac:dyDescent="0.25">
      <c r="A172" s="35"/>
      <c r="B172" s="44" t="s">
        <v>53</v>
      </c>
      <c r="C172" s="44" t="s">
        <v>53</v>
      </c>
      <c r="D172" s="33" t="s">
        <v>287</v>
      </c>
      <c r="E172" s="38">
        <v>553.95000000000005</v>
      </c>
      <c r="F172" s="38">
        <v>553.95000000000005</v>
      </c>
      <c r="G172" s="33" t="s">
        <v>287</v>
      </c>
      <c r="H172" s="55">
        <v>1.4499999999999999E-3</v>
      </c>
      <c r="I172" s="55">
        <v>1.5139999999999999E-3</v>
      </c>
      <c r="J172" s="53">
        <v>-6.4000000000000038E-5</v>
      </c>
    </row>
    <row r="173" spans="1:10" ht="30" customHeight="1" x14ac:dyDescent="0.25">
      <c r="A173" s="35"/>
      <c r="B173" s="44" t="s">
        <v>53</v>
      </c>
      <c r="C173" s="44" t="s">
        <v>53</v>
      </c>
      <c r="D173" s="33" t="s">
        <v>288</v>
      </c>
      <c r="E173" s="38">
        <v>553.95000000000005</v>
      </c>
      <c r="F173" s="38">
        <v>553.95000000000005</v>
      </c>
      <c r="G173" s="33" t="s">
        <v>288</v>
      </c>
      <c r="H173" s="55">
        <v>2.5000000000000001E-3</v>
      </c>
      <c r="I173" s="55">
        <v>1.8E-3</v>
      </c>
      <c r="J173" s="53">
        <v>7.000000000000001E-4</v>
      </c>
    </row>
    <row r="174" spans="1:10" ht="30" customHeight="1" x14ac:dyDescent="0.25">
      <c r="A174" s="35"/>
      <c r="B174" s="44" t="s">
        <v>53</v>
      </c>
      <c r="C174" s="44" t="s">
        <v>53</v>
      </c>
      <c r="D174" s="33" t="s">
        <v>289</v>
      </c>
      <c r="E174" s="38">
        <v>553.95000000000005</v>
      </c>
      <c r="F174" s="38">
        <v>553.95000000000005</v>
      </c>
      <c r="G174" s="33" t="s">
        <v>289</v>
      </c>
      <c r="H174" s="55">
        <v>1.078E-2</v>
      </c>
      <c r="I174" s="55">
        <v>1.068E-2</v>
      </c>
      <c r="J174" s="53">
        <v>9.9999999999999395E-5</v>
      </c>
    </row>
    <row r="175" spans="1:10" ht="30" customHeight="1" x14ac:dyDescent="0.25">
      <c r="A175" s="35"/>
      <c r="B175" s="44" t="s">
        <v>53</v>
      </c>
      <c r="C175" s="44" t="s">
        <v>53</v>
      </c>
      <c r="D175" s="33" t="s">
        <v>290</v>
      </c>
      <c r="E175" s="38">
        <v>553.95000000000005</v>
      </c>
      <c r="F175" s="38">
        <v>553.95000000000005</v>
      </c>
      <c r="G175" s="33" t="s">
        <v>290</v>
      </c>
      <c r="H175" s="55">
        <v>4.2000000000000006E-3</v>
      </c>
      <c r="I175" s="55">
        <v>4.2000000000000006E-3</v>
      </c>
      <c r="J175" s="53">
        <v>0</v>
      </c>
    </row>
    <row r="176" spans="1:10" ht="30" customHeight="1" x14ac:dyDescent="0.25">
      <c r="A176" s="35"/>
      <c r="B176" s="44" t="s">
        <v>53</v>
      </c>
      <c r="C176" s="44" t="s">
        <v>53</v>
      </c>
      <c r="D176" s="33" t="s">
        <v>291</v>
      </c>
      <c r="E176" s="38">
        <v>553.95000000000005</v>
      </c>
      <c r="F176" s="38">
        <v>553.95000000000005</v>
      </c>
      <c r="G176" s="33" t="s">
        <v>291</v>
      </c>
      <c r="H176" s="55">
        <v>5.0999999999999995E-3</v>
      </c>
      <c r="I176" s="55">
        <v>5.0999999999999995E-3</v>
      </c>
      <c r="J176" s="53">
        <v>0</v>
      </c>
    </row>
    <row r="177" spans="1:10" ht="30" customHeight="1" x14ac:dyDescent="0.25">
      <c r="A177" s="35"/>
      <c r="B177" s="44" t="s">
        <v>53</v>
      </c>
      <c r="C177" s="44" t="s">
        <v>53</v>
      </c>
      <c r="D177" s="33" t="s">
        <v>292</v>
      </c>
      <c r="E177" s="38">
        <v>553.95000000000005</v>
      </c>
      <c r="F177" s="38">
        <v>553.95000000000005</v>
      </c>
      <c r="G177" s="33" t="s">
        <v>292</v>
      </c>
      <c r="H177" s="55">
        <v>5.4999999999999997E-3</v>
      </c>
      <c r="I177" s="55">
        <v>5.4999999999999997E-3</v>
      </c>
      <c r="J177" s="53">
        <v>0</v>
      </c>
    </row>
    <row r="178" spans="1:10" ht="30" customHeight="1" x14ac:dyDescent="0.25">
      <c r="A178" s="35"/>
      <c r="B178" s="44" t="s">
        <v>53</v>
      </c>
      <c r="C178" s="44" t="s">
        <v>53</v>
      </c>
      <c r="D178" s="33" t="s">
        <v>293</v>
      </c>
      <c r="E178" s="38">
        <v>553.95000000000005</v>
      </c>
      <c r="F178" s="38">
        <v>553.95000000000005</v>
      </c>
      <c r="G178" s="33" t="s">
        <v>293</v>
      </c>
      <c r="H178" s="55">
        <v>5.0000000000000001E-3</v>
      </c>
      <c r="I178" s="55">
        <v>5.0000000000000001E-3</v>
      </c>
      <c r="J178" s="53">
        <v>0</v>
      </c>
    </row>
    <row r="179" spans="1:10" ht="30" customHeight="1" x14ac:dyDescent="0.25">
      <c r="A179" s="35"/>
      <c r="B179" s="44" t="s">
        <v>53</v>
      </c>
      <c r="C179" s="44" t="s">
        <v>53</v>
      </c>
      <c r="D179" s="33" t="s">
        <v>294</v>
      </c>
      <c r="E179" s="38">
        <v>574.19000000000005</v>
      </c>
      <c r="F179" s="38">
        <v>574.19000000000005</v>
      </c>
      <c r="G179" s="33" t="s">
        <v>294</v>
      </c>
      <c r="H179" s="55">
        <v>1.5E-3</v>
      </c>
      <c r="I179" s="55">
        <v>8.1000000000000006E-4</v>
      </c>
      <c r="J179" s="53">
        <v>6.8999999999999997E-4</v>
      </c>
    </row>
    <row r="180" spans="1:10" ht="30" customHeight="1" x14ac:dyDescent="0.25">
      <c r="A180" s="35"/>
      <c r="B180" s="44" t="s">
        <v>53</v>
      </c>
      <c r="C180" s="44" t="s">
        <v>53</v>
      </c>
      <c r="D180" s="33" t="s">
        <v>295</v>
      </c>
      <c r="E180" s="38">
        <v>553.95000000000005</v>
      </c>
      <c r="F180" s="38">
        <v>553.95000000000005</v>
      </c>
      <c r="G180" s="33" t="s">
        <v>295</v>
      </c>
      <c r="H180" s="55">
        <v>1.078E-2</v>
      </c>
      <c r="I180" s="55">
        <v>1.068E-2</v>
      </c>
      <c r="J180" s="53">
        <v>9.9999999999999395E-5</v>
      </c>
    </row>
    <row r="181" spans="1:10" ht="30" customHeight="1" x14ac:dyDescent="0.25">
      <c r="A181" s="35"/>
      <c r="B181" s="44" t="s">
        <v>53</v>
      </c>
      <c r="C181" s="44" t="s">
        <v>53</v>
      </c>
      <c r="D181" s="33" t="s">
        <v>296</v>
      </c>
      <c r="E181" s="38">
        <v>553.95000000000005</v>
      </c>
      <c r="F181" s="38">
        <v>553.95000000000005</v>
      </c>
      <c r="G181" s="33" t="s">
        <v>296</v>
      </c>
      <c r="H181" s="55">
        <v>4.0000000000000001E-3</v>
      </c>
      <c r="I181" s="55">
        <v>4.4999999999999997E-3</v>
      </c>
      <c r="J181" s="53">
        <v>-4.9999999999999958E-4</v>
      </c>
    </row>
    <row r="182" spans="1:10" ht="30" customHeight="1" x14ac:dyDescent="0.25">
      <c r="A182" s="35"/>
      <c r="B182" s="44" t="s">
        <v>53</v>
      </c>
      <c r="C182" s="44" t="s">
        <v>53</v>
      </c>
      <c r="D182" s="33" t="s">
        <v>297</v>
      </c>
      <c r="E182" s="38">
        <v>500.99</v>
      </c>
      <c r="F182" s="38">
        <v>500.99</v>
      </c>
      <c r="G182" s="33" t="s">
        <v>297</v>
      </c>
      <c r="H182" s="55">
        <v>2.8244999999999999E-2</v>
      </c>
      <c r="I182" s="55">
        <v>2.8244999999999999E-2</v>
      </c>
      <c r="J182" s="53">
        <v>0</v>
      </c>
    </row>
    <row r="183" spans="1:10" ht="30" customHeight="1" x14ac:dyDescent="0.25">
      <c r="A183" s="35"/>
      <c r="B183" s="44" t="s">
        <v>53</v>
      </c>
      <c r="C183" s="44" t="s">
        <v>53</v>
      </c>
      <c r="D183" s="33" t="s">
        <v>297</v>
      </c>
      <c r="E183" s="38">
        <v>553.95000000000005</v>
      </c>
      <c r="F183" s="38">
        <v>553.95000000000005</v>
      </c>
      <c r="G183" s="33" t="s">
        <v>297</v>
      </c>
      <c r="H183" s="55">
        <v>6.1999999999999998E-3</v>
      </c>
      <c r="I183" s="55">
        <v>6.1999999999999998E-3</v>
      </c>
      <c r="J183" s="53">
        <v>0</v>
      </c>
    </row>
    <row r="184" spans="1:10" ht="30" customHeight="1" x14ac:dyDescent="0.25">
      <c r="A184" s="35"/>
      <c r="B184" s="44" t="s">
        <v>53</v>
      </c>
      <c r="C184" s="44" t="s">
        <v>53</v>
      </c>
      <c r="D184" s="33" t="s">
        <v>298</v>
      </c>
      <c r="E184" s="38">
        <v>574.19000000000005</v>
      </c>
      <c r="F184" s="38">
        <v>574.19000000000005</v>
      </c>
      <c r="G184" s="33" t="s">
        <v>298</v>
      </c>
      <c r="H184" s="55">
        <v>1.5E-3</v>
      </c>
      <c r="I184" s="55">
        <v>1E-3</v>
      </c>
      <c r="J184" s="53">
        <v>5.0000000000000001E-4</v>
      </c>
    </row>
    <row r="185" spans="1:10" ht="30" customHeight="1" x14ac:dyDescent="0.25">
      <c r="A185" s="35"/>
      <c r="B185" s="44" t="s">
        <v>53</v>
      </c>
      <c r="C185" s="44" t="s">
        <v>53</v>
      </c>
      <c r="D185" s="33" t="s">
        <v>299</v>
      </c>
      <c r="E185" s="38">
        <v>574.19000000000005</v>
      </c>
      <c r="F185" s="38">
        <v>574.19000000000005</v>
      </c>
      <c r="G185" s="33" t="s">
        <v>299</v>
      </c>
      <c r="H185" s="55">
        <v>1E-3</v>
      </c>
      <c r="I185" s="55">
        <v>9.7999999999999997E-4</v>
      </c>
      <c r="J185" s="53">
        <v>2.0000000000000052E-5</v>
      </c>
    </row>
    <row r="186" spans="1:10" ht="30" customHeight="1" x14ac:dyDescent="0.25">
      <c r="A186" s="35"/>
      <c r="B186" s="44" t="s">
        <v>53</v>
      </c>
      <c r="C186" s="44" t="s">
        <v>53</v>
      </c>
      <c r="D186" s="33" t="s">
        <v>300</v>
      </c>
      <c r="E186" s="38">
        <v>553.95000000000005</v>
      </c>
      <c r="F186" s="38">
        <v>553.95000000000005</v>
      </c>
      <c r="G186" s="33" t="s">
        <v>300</v>
      </c>
      <c r="H186" s="55">
        <v>2.5999999999999999E-3</v>
      </c>
      <c r="I186" s="55">
        <v>9.5500000000000001E-4</v>
      </c>
      <c r="J186" s="53">
        <v>1.6449999999999998E-3</v>
      </c>
    </row>
    <row r="187" spans="1:10" ht="30" customHeight="1" x14ac:dyDescent="0.25">
      <c r="A187" s="35"/>
      <c r="B187" s="44" t="s">
        <v>53</v>
      </c>
      <c r="C187" s="44" t="s">
        <v>53</v>
      </c>
      <c r="D187" s="33" t="s">
        <v>301</v>
      </c>
      <c r="E187" s="38">
        <v>553.95000000000005</v>
      </c>
      <c r="F187" s="38">
        <v>553.95000000000005</v>
      </c>
      <c r="G187" s="33" t="s">
        <v>301</v>
      </c>
      <c r="H187" s="55">
        <v>2.8999999999999998E-3</v>
      </c>
      <c r="I187" s="55">
        <v>2.7820000000000002E-3</v>
      </c>
      <c r="J187" s="53">
        <v>1.1799999999999962E-4</v>
      </c>
    </row>
    <row r="188" spans="1:10" ht="30" customHeight="1" x14ac:dyDescent="0.25">
      <c r="A188" s="35"/>
      <c r="B188" s="44" t="s">
        <v>53</v>
      </c>
      <c r="C188" s="44" t="s">
        <v>53</v>
      </c>
      <c r="D188" s="33" t="s">
        <v>302</v>
      </c>
      <c r="E188" s="38">
        <v>460.47</v>
      </c>
      <c r="F188" s="38">
        <v>460.47</v>
      </c>
      <c r="G188" s="33" t="s">
        <v>302</v>
      </c>
      <c r="H188" s="55">
        <v>0.69</v>
      </c>
      <c r="I188" s="55">
        <v>0.67501900000000004</v>
      </c>
      <c r="J188" s="53">
        <v>1.4980999999999911E-2</v>
      </c>
    </row>
    <row r="189" spans="1:10" ht="30" customHeight="1" x14ac:dyDescent="0.25">
      <c r="A189" s="35"/>
      <c r="B189" s="44" t="s">
        <v>53</v>
      </c>
      <c r="C189" s="44" t="s">
        <v>53</v>
      </c>
      <c r="D189" s="33" t="s">
        <v>303</v>
      </c>
      <c r="E189" s="38">
        <v>500.99</v>
      </c>
      <c r="F189" s="38">
        <v>500.99</v>
      </c>
      <c r="G189" s="33" t="s">
        <v>303</v>
      </c>
      <c r="H189" s="55">
        <v>2.5000000000000001E-2</v>
      </c>
      <c r="I189" s="55">
        <v>2.0832E-2</v>
      </c>
      <c r="J189" s="53">
        <v>4.1680000000000016E-3</v>
      </c>
    </row>
    <row r="190" spans="1:10" ht="30" customHeight="1" x14ac:dyDescent="0.25">
      <c r="A190" s="35"/>
      <c r="B190" s="44" t="s">
        <v>53</v>
      </c>
      <c r="C190" s="44" t="s">
        <v>53</v>
      </c>
      <c r="D190" s="33" t="s">
        <v>304</v>
      </c>
      <c r="E190" s="38">
        <v>333.99</v>
      </c>
      <c r="F190" s="38">
        <v>333.99</v>
      </c>
      <c r="G190" s="33" t="s">
        <v>304</v>
      </c>
      <c r="H190" s="55">
        <v>4.579434</v>
      </c>
      <c r="I190" s="55">
        <v>4.579434</v>
      </c>
      <c r="J190" s="53">
        <v>0</v>
      </c>
    </row>
    <row r="191" spans="1:10" ht="30" customHeight="1" x14ac:dyDescent="0.25">
      <c r="A191" s="35"/>
      <c r="B191" s="44" t="s">
        <v>53</v>
      </c>
      <c r="C191" s="44" t="s">
        <v>53</v>
      </c>
      <c r="D191" s="33" t="s">
        <v>305</v>
      </c>
      <c r="E191" s="38">
        <v>460.47</v>
      </c>
      <c r="F191" s="38">
        <v>460.47</v>
      </c>
      <c r="G191" s="33" t="s">
        <v>305</v>
      </c>
      <c r="H191" s="55">
        <v>0.46921099999999999</v>
      </c>
      <c r="I191" s="55">
        <v>0.46921099999999999</v>
      </c>
      <c r="J191" s="53">
        <v>0</v>
      </c>
    </row>
    <row r="192" spans="1:10" ht="51.75" customHeight="1" x14ac:dyDescent="0.25">
      <c r="A192" s="35"/>
      <c r="B192" s="44" t="s">
        <v>53</v>
      </c>
      <c r="C192" s="44" t="s">
        <v>53</v>
      </c>
      <c r="D192" s="33" t="s">
        <v>306</v>
      </c>
      <c r="E192" s="38">
        <v>460.47</v>
      </c>
      <c r="F192" s="38">
        <v>460.47</v>
      </c>
      <c r="G192" s="33" t="s">
        <v>306</v>
      </c>
      <c r="H192" s="55">
        <v>0.32538400000000001</v>
      </c>
      <c r="I192" s="55">
        <v>0.32538400000000001</v>
      </c>
      <c r="J192" s="53">
        <v>0</v>
      </c>
    </row>
    <row r="193" spans="1:10" ht="52.5" customHeight="1" x14ac:dyDescent="0.25">
      <c r="A193" s="35"/>
      <c r="B193" s="44" t="s">
        <v>53</v>
      </c>
      <c r="C193" s="44" t="s">
        <v>53</v>
      </c>
      <c r="D193" s="36" t="s">
        <v>307</v>
      </c>
      <c r="E193" s="38">
        <v>500.99</v>
      </c>
      <c r="F193" s="38">
        <v>500.99</v>
      </c>
      <c r="G193" s="36" t="s">
        <v>307</v>
      </c>
      <c r="H193" s="55">
        <v>0.12970200000000001</v>
      </c>
      <c r="I193" s="55">
        <v>0.12970200000000001</v>
      </c>
      <c r="J193" s="53">
        <v>0</v>
      </c>
    </row>
    <row r="194" spans="1:10" ht="57" customHeight="1" x14ac:dyDescent="0.25">
      <c r="A194" s="35"/>
      <c r="B194" s="44" t="s">
        <v>53</v>
      </c>
      <c r="C194" s="44" t="s">
        <v>53</v>
      </c>
      <c r="D194" s="36" t="s">
        <v>308</v>
      </c>
      <c r="E194" s="38">
        <v>553.95000000000005</v>
      </c>
      <c r="F194" s="38">
        <v>553.95000000000005</v>
      </c>
      <c r="G194" s="36" t="s">
        <v>308</v>
      </c>
      <c r="H194" s="55">
        <v>6.3720000000000001E-3</v>
      </c>
      <c r="I194" s="55">
        <v>6.3720000000000001E-3</v>
      </c>
      <c r="J194" s="53">
        <v>0</v>
      </c>
    </row>
    <row r="195" spans="1:10" ht="82.5" customHeight="1" x14ac:dyDescent="0.25">
      <c r="A195" s="35"/>
      <c r="B195" s="44" t="s">
        <v>53</v>
      </c>
      <c r="C195" s="44" t="s">
        <v>53</v>
      </c>
      <c r="D195" s="36" t="s">
        <v>309</v>
      </c>
      <c r="E195" s="38">
        <v>460.47</v>
      </c>
      <c r="F195" s="38">
        <v>460.47</v>
      </c>
      <c r="G195" s="36" t="s">
        <v>309</v>
      </c>
      <c r="H195" s="55">
        <v>0.21888300000000002</v>
      </c>
      <c r="I195" s="55">
        <v>0.21888300000000002</v>
      </c>
      <c r="J195" s="53">
        <v>0</v>
      </c>
    </row>
    <row r="196" spans="1:10" ht="63" customHeight="1" x14ac:dyDescent="0.25">
      <c r="A196" s="35"/>
      <c r="B196" s="44" t="s">
        <v>53</v>
      </c>
      <c r="C196" s="44" t="s">
        <v>53</v>
      </c>
      <c r="D196" s="36" t="s">
        <v>310</v>
      </c>
      <c r="E196" s="38">
        <v>553.95000000000005</v>
      </c>
      <c r="F196" s="38">
        <v>553.95000000000005</v>
      </c>
      <c r="G196" s="36" t="s">
        <v>310</v>
      </c>
      <c r="H196" s="55">
        <v>6.0000000000000001E-3</v>
      </c>
      <c r="I196" s="55">
        <v>3.6230000000000004E-3</v>
      </c>
      <c r="J196" s="53">
        <v>2.3769999999999998E-3</v>
      </c>
    </row>
    <row r="197" spans="1:10" ht="72" customHeight="1" x14ac:dyDescent="0.25">
      <c r="A197" s="35"/>
      <c r="B197" s="44" t="s">
        <v>53</v>
      </c>
      <c r="C197" s="44" t="s">
        <v>53</v>
      </c>
      <c r="D197" s="36" t="s">
        <v>311</v>
      </c>
      <c r="E197" s="38">
        <v>500.99</v>
      </c>
      <c r="F197" s="38">
        <v>500.99</v>
      </c>
      <c r="G197" s="36" t="s">
        <v>311</v>
      </c>
      <c r="H197" s="55">
        <v>0.06</v>
      </c>
      <c r="I197" s="55">
        <v>3.9276000000000005E-2</v>
      </c>
      <c r="J197" s="53">
        <v>2.0723999999999992E-2</v>
      </c>
    </row>
    <row r="198" spans="1:10" ht="55.5" customHeight="1" x14ac:dyDescent="0.25">
      <c r="A198" s="35"/>
      <c r="B198" s="44" t="s">
        <v>53</v>
      </c>
      <c r="C198" s="44" t="s">
        <v>53</v>
      </c>
      <c r="D198" s="36" t="s">
        <v>312</v>
      </c>
      <c r="E198" s="38">
        <v>460.47</v>
      </c>
      <c r="F198" s="38">
        <v>460.47</v>
      </c>
      <c r="G198" s="36" t="s">
        <v>312</v>
      </c>
      <c r="H198" s="55">
        <v>0.31</v>
      </c>
      <c r="I198" s="55">
        <v>0.3075</v>
      </c>
      <c r="J198" s="53">
        <v>2.5000000000000022E-3</v>
      </c>
    </row>
    <row r="199" spans="1:10" ht="62.25" customHeight="1" x14ac:dyDescent="0.25">
      <c r="A199" s="35"/>
      <c r="B199" s="44" t="s">
        <v>53</v>
      </c>
      <c r="C199" s="44" t="s">
        <v>53</v>
      </c>
      <c r="D199" s="33" t="s">
        <v>313</v>
      </c>
      <c r="E199" s="38">
        <v>553.95000000000005</v>
      </c>
      <c r="F199" s="38">
        <v>553.95000000000005</v>
      </c>
      <c r="G199" s="33" t="s">
        <v>313</v>
      </c>
      <c r="H199" s="55">
        <v>4.0000000000000001E-3</v>
      </c>
      <c r="I199" s="55">
        <v>2.5999999999999999E-3</v>
      </c>
      <c r="J199" s="53">
        <v>1.4000000000000002E-3</v>
      </c>
    </row>
    <row r="200" spans="1:10" ht="66.75" customHeight="1" x14ac:dyDescent="0.25">
      <c r="A200" s="35"/>
      <c r="B200" s="44" t="s">
        <v>53</v>
      </c>
      <c r="C200" s="44" t="s">
        <v>53</v>
      </c>
      <c r="D200" s="33" t="s">
        <v>314</v>
      </c>
      <c r="E200" s="38">
        <v>553.95000000000005</v>
      </c>
      <c r="F200" s="38">
        <v>553.95000000000005</v>
      </c>
      <c r="G200" s="33" t="s">
        <v>314</v>
      </c>
      <c r="H200" s="55">
        <v>4.3E-3</v>
      </c>
      <c r="I200" s="55">
        <v>3.2209999999999999E-3</v>
      </c>
      <c r="J200" s="53">
        <v>1.0790000000000001E-3</v>
      </c>
    </row>
    <row r="201" spans="1:10" ht="52.5" customHeight="1" x14ac:dyDescent="0.25">
      <c r="A201" s="35"/>
      <c r="B201" s="44" t="s">
        <v>53</v>
      </c>
      <c r="C201" s="44" t="s">
        <v>53</v>
      </c>
      <c r="D201" s="33" t="s">
        <v>315</v>
      </c>
      <c r="E201" s="38">
        <v>500.99</v>
      </c>
      <c r="F201" s="38">
        <v>500.99</v>
      </c>
      <c r="G201" s="33" t="s">
        <v>315</v>
      </c>
      <c r="H201" s="55">
        <v>0.114</v>
      </c>
      <c r="I201" s="55">
        <v>1.3377999999999999E-2</v>
      </c>
      <c r="J201" s="53">
        <v>0.100622</v>
      </c>
    </row>
    <row r="202" spans="1:10" ht="57.75" customHeight="1" x14ac:dyDescent="0.25">
      <c r="A202" s="35"/>
      <c r="B202" s="44" t="s">
        <v>53</v>
      </c>
      <c r="C202" s="44" t="s">
        <v>53</v>
      </c>
      <c r="D202" s="33" t="s">
        <v>316</v>
      </c>
      <c r="E202" s="38">
        <v>553.95000000000005</v>
      </c>
      <c r="F202" s="38">
        <v>553.95000000000005</v>
      </c>
      <c r="G202" s="33" t="s">
        <v>316</v>
      </c>
      <c r="H202" s="55">
        <v>1.2E-2</v>
      </c>
      <c r="I202" s="55">
        <v>8.3899999999999999E-3</v>
      </c>
      <c r="J202" s="53">
        <v>3.6100000000000004E-3</v>
      </c>
    </row>
    <row r="203" spans="1:10" ht="58.5" customHeight="1" x14ac:dyDescent="0.25">
      <c r="A203" s="35"/>
      <c r="B203" s="44" t="s">
        <v>53</v>
      </c>
      <c r="C203" s="44" t="s">
        <v>53</v>
      </c>
      <c r="D203" s="33" t="s">
        <v>317</v>
      </c>
      <c r="E203" s="38">
        <v>553.95000000000005</v>
      </c>
      <c r="F203" s="38">
        <v>553.95000000000005</v>
      </c>
      <c r="G203" s="33" t="s">
        <v>317</v>
      </c>
      <c r="H203" s="55">
        <v>6.0000000000000001E-3</v>
      </c>
      <c r="I203" s="55">
        <v>4.0759999999999998E-3</v>
      </c>
      <c r="J203" s="53">
        <v>1.9240000000000004E-3</v>
      </c>
    </row>
    <row r="204" spans="1:10" ht="39.75" customHeight="1" x14ac:dyDescent="0.25">
      <c r="A204" s="35"/>
      <c r="B204" s="44" t="s">
        <v>53</v>
      </c>
      <c r="C204" s="44" t="s">
        <v>53</v>
      </c>
      <c r="D204" s="33" t="s">
        <v>318</v>
      </c>
      <c r="E204" s="38">
        <v>553.95000000000005</v>
      </c>
      <c r="F204" s="38">
        <v>553.95000000000005</v>
      </c>
      <c r="G204" s="33" t="s">
        <v>318</v>
      </c>
      <c r="H204" s="55">
        <v>1.3900000000000001E-2</v>
      </c>
      <c r="I204" s="55">
        <v>1.0707000000000001E-2</v>
      </c>
      <c r="J204" s="53">
        <v>3.1929999999999997E-3</v>
      </c>
    </row>
    <row r="205" spans="1:10" ht="71.25" customHeight="1" x14ac:dyDescent="0.25">
      <c r="A205" s="35"/>
      <c r="B205" s="44" t="s">
        <v>53</v>
      </c>
      <c r="C205" s="44" t="s">
        <v>53</v>
      </c>
      <c r="D205" s="33" t="s">
        <v>319</v>
      </c>
      <c r="E205" s="38">
        <v>553.95000000000005</v>
      </c>
      <c r="F205" s="38">
        <v>553.95000000000005</v>
      </c>
      <c r="G205" s="33" t="s">
        <v>319</v>
      </c>
      <c r="H205" s="55">
        <v>6.0000000000000001E-3</v>
      </c>
      <c r="I205" s="55">
        <v>8.7399999999999995E-3</v>
      </c>
      <c r="J205" s="53">
        <v>-2.7399999999999994E-3</v>
      </c>
    </row>
    <row r="206" spans="1:10" ht="63.75" customHeight="1" x14ac:dyDescent="0.25">
      <c r="A206" s="35"/>
      <c r="B206" s="44" t="s">
        <v>53</v>
      </c>
      <c r="C206" s="44" t="s">
        <v>53</v>
      </c>
      <c r="D206" s="33" t="s">
        <v>320</v>
      </c>
      <c r="E206" s="38">
        <v>574.19000000000005</v>
      </c>
      <c r="F206" s="38">
        <v>574.19000000000005</v>
      </c>
      <c r="G206" s="33" t="s">
        <v>320</v>
      </c>
      <c r="H206" s="55">
        <v>2E-3</v>
      </c>
      <c r="I206" s="55">
        <v>1.9430000000000001E-3</v>
      </c>
      <c r="J206" s="53">
        <v>5.6999999999999976E-5</v>
      </c>
    </row>
    <row r="207" spans="1:10" ht="43.5" customHeight="1" x14ac:dyDescent="0.25">
      <c r="A207" s="35"/>
      <c r="B207" s="44" t="s">
        <v>53</v>
      </c>
      <c r="C207" s="44" t="s">
        <v>53</v>
      </c>
      <c r="D207" s="33" t="s">
        <v>321</v>
      </c>
      <c r="E207" s="38">
        <v>553.95000000000005</v>
      </c>
      <c r="F207" s="38">
        <v>553.95000000000005</v>
      </c>
      <c r="G207" s="33" t="s">
        <v>321</v>
      </c>
      <c r="H207" s="55">
        <v>2.5000000000000001E-3</v>
      </c>
      <c r="I207" s="55">
        <v>4.6699999999999997E-3</v>
      </c>
      <c r="J207" s="53">
        <v>-2.1699999999999996E-3</v>
      </c>
    </row>
    <row r="208" spans="1:10" ht="59.25" customHeight="1" x14ac:dyDescent="0.25">
      <c r="A208" s="35"/>
      <c r="B208" s="44" t="s">
        <v>53</v>
      </c>
      <c r="C208" s="44" t="s">
        <v>53</v>
      </c>
      <c r="D208" s="33" t="s">
        <v>322</v>
      </c>
      <c r="E208" s="38">
        <v>553.95000000000005</v>
      </c>
      <c r="F208" s="38">
        <v>553.95000000000005</v>
      </c>
      <c r="G208" s="33" t="s">
        <v>322</v>
      </c>
      <c r="H208" s="55">
        <v>7.4999999999999997E-3</v>
      </c>
      <c r="I208" s="55">
        <v>7.3000000000000001E-3</v>
      </c>
      <c r="J208" s="53">
        <v>1.9999999999999966E-4</v>
      </c>
    </row>
    <row r="209" spans="1:10" ht="52.5" customHeight="1" x14ac:dyDescent="0.25">
      <c r="A209" s="35"/>
      <c r="B209" s="44" t="s">
        <v>53</v>
      </c>
      <c r="C209" s="44" t="s">
        <v>53</v>
      </c>
      <c r="D209" s="33" t="s">
        <v>257</v>
      </c>
      <c r="E209" s="38">
        <v>460.47</v>
      </c>
      <c r="F209" s="38">
        <v>460.47</v>
      </c>
      <c r="G209" s="33" t="s">
        <v>257</v>
      </c>
      <c r="H209" s="55">
        <v>0.35865499999999995</v>
      </c>
      <c r="I209" s="55">
        <v>0.35865499999999995</v>
      </c>
      <c r="J209" s="53">
        <v>0</v>
      </c>
    </row>
    <row r="210" spans="1:10" ht="44.25" customHeight="1" x14ac:dyDescent="0.25">
      <c r="A210" s="35"/>
      <c r="B210" s="44" t="s">
        <v>53</v>
      </c>
      <c r="C210" s="44" t="s">
        <v>53</v>
      </c>
      <c r="D210" s="33" t="s">
        <v>323</v>
      </c>
      <c r="E210" s="38">
        <v>553.95000000000005</v>
      </c>
      <c r="F210" s="38">
        <v>553.95000000000005</v>
      </c>
      <c r="G210" s="33" t="s">
        <v>323</v>
      </c>
      <c r="H210" s="55">
        <v>3.0000000000000001E-3</v>
      </c>
      <c r="I210" s="55">
        <v>2.7499999999999998E-3</v>
      </c>
      <c r="J210" s="53">
        <v>2.5000000000000022E-4</v>
      </c>
    </row>
    <row r="211" spans="1:10" ht="39.75" customHeight="1" x14ac:dyDescent="0.25">
      <c r="A211" s="35"/>
      <c r="B211" s="44" t="s">
        <v>53</v>
      </c>
      <c r="C211" s="44" t="s">
        <v>53</v>
      </c>
      <c r="D211" s="33" t="s">
        <v>324</v>
      </c>
      <c r="E211" s="38">
        <v>500.99</v>
      </c>
      <c r="F211" s="38">
        <v>500.99</v>
      </c>
      <c r="G211" s="33" t="s">
        <v>324</v>
      </c>
      <c r="H211" s="55">
        <v>4.4999999999999998E-2</v>
      </c>
      <c r="I211" s="55">
        <v>3.6305999999999998E-2</v>
      </c>
      <c r="J211" s="53">
        <v>8.6940000000000003E-3</v>
      </c>
    </row>
    <row r="212" spans="1:10" ht="30" customHeight="1" x14ac:dyDescent="0.25">
      <c r="A212" s="35"/>
      <c r="B212" s="44" t="s">
        <v>53</v>
      </c>
      <c r="C212" s="44" t="s">
        <v>53</v>
      </c>
      <c r="D212" s="33" t="s">
        <v>325</v>
      </c>
      <c r="E212" s="38">
        <v>553.95000000000005</v>
      </c>
      <c r="F212" s="38">
        <v>553.95000000000005</v>
      </c>
      <c r="G212" s="33" t="s">
        <v>325</v>
      </c>
      <c r="H212" s="55">
        <v>1.9E-3</v>
      </c>
      <c r="I212" s="55">
        <v>1.3500000000000001E-3</v>
      </c>
      <c r="J212" s="53">
        <v>5.4999999999999992E-4</v>
      </c>
    </row>
    <row r="213" spans="1:10" ht="30" customHeight="1" x14ac:dyDescent="0.25">
      <c r="A213" s="35"/>
      <c r="B213" s="44" t="s">
        <v>53</v>
      </c>
      <c r="C213" s="44" t="s">
        <v>53</v>
      </c>
      <c r="D213" s="33" t="s">
        <v>326</v>
      </c>
      <c r="E213" s="38">
        <v>553.95000000000005</v>
      </c>
      <c r="F213" s="38">
        <v>553.95000000000005</v>
      </c>
      <c r="G213" s="33" t="s">
        <v>326</v>
      </c>
      <c r="H213" s="55">
        <v>1.2999999999999999E-2</v>
      </c>
      <c r="I213" s="55">
        <v>1.1948E-2</v>
      </c>
      <c r="J213" s="53">
        <v>1.0519999999999991E-3</v>
      </c>
    </row>
    <row r="214" spans="1:10" ht="30" customHeight="1" x14ac:dyDescent="0.25">
      <c r="A214" s="35"/>
      <c r="B214" s="44" t="s">
        <v>53</v>
      </c>
      <c r="C214" s="44" t="s">
        <v>53</v>
      </c>
      <c r="D214" s="33" t="s">
        <v>327</v>
      </c>
      <c r="E214" s="38">
        <v>553.95000000000005</v>
      </c>
      <c r="F214" s="38">
        <v>553.95000000000005</v>
      </c>
      <c r="G214" s="33" t="s">
        <v>327</v>
      </c>
      <c r="H214" s="55">
        <v>7.0000000000000001E-3</v>
      </c>
      <c r="I214" s="55">
        <v>3.0130000000000001E-3</v>
      </c>
      <c r="J214" s="53">
        <v>3.9870000000000001E-3</v>
      </c>
    </row>
    <row r="215" spans="1:10" ht="30" customHeight="1" x14ac:dyDescent="0.25">
      <c r="A215" s="35"/>
      <c r="B215" s="44" t="s">
        <v>53</v>
      </c>
      <c r="C215" s="44" t="s">
        <v>53</v>
      </c>
      <c r="D215" s="33" t="s">
        <v>328</v>
      </c>
      <c r="E215" s="38">
        <v>500.99</v>
      </c>
      <c r="F215" s="38">
        <v>500.99</v>
      </c>
      <c r="G215" s="33" t="s">
        <v>328</v>
      </c>
      <c r="H215" s="55">
        <v>0.05</v>
      </c>
      <c r="I215" s="55">
        <v>3.3584000000000003E-2</v>
      </c>
      <c r="J215" s="53">
        <v>1.6416E-2</v>
      </c>
    </row>
    <row r="216" spans="1:10" ht="30" customHeight="1" x14ac:dyDescent="0.25">
      <c r="A216" s="35"/>
      <c r="B216" s="44" t="s">
        <v>53</v>
      </c>
      <c r="C216" s="44" t="s">
        <v>53</v>
      </c>
      <c r="D216" s="33" t="s">
        <v>329</v>
      </c>
      <c r="E216" s="38">
        <v>553.95000000000005</v>
      </c>
      <c r="F216" s="38">
        <v>553.95000000000005</v>
      </c>
      <c r="G216" s="33" t="s">
        <v>329</v>
      </c>
      <c r="H216" s="55">
        <v>3.0000000000000001E-3</v>
      </c>
      <c r="I216" s="55">
        <v>3.594E-3</v>
      </c>
      <c r="J216" s="53">
        <v>-5.9399999999999991E-4</v>
      </c>
    </row>
    <row r="217" spans="1:10" ht="30" customHeight="1" x14ac:dyDescent="0.25">
      <c r="A217" s="35"/>
      <c r="B217" s="44" t="s">
        <v>53</v>
      </c>
      <c r="C217" s="44" t="s">
        <v>53</v>
      </c>
      <c r="D217" s="36" t="s">
        <v>330</v>
      </c>
      <c r="E217" s="38">
        <v>553.95000000000005</v>
      </c>
      <c r="F217" s="38">
        <v>553.95000000000005</v>
      </c>
      <c r="G217" s="36" t="s">
        <v>330</v>
      </c>
      <c r="H217" s="55">
        <v>2E-3</v>
      </c>
      <c r="I217" s="55">
        <v>1.9719999999999998E-3</v>
      </c>
      <c r="J217" s="53">
        <v>2.8000000000000247E-5</v>
      </c>
    </row>
    <row r="218" spans="1:10" ht="30" customHeight="1" x14ac:dyDescent="0.25">
      <c r="A218" s="35"/>
      <c r="B218" s="44" t="s">
        <v>53</v>
      </c>
      <c r="C218" s="44" t="s">
        <v>53</v>
      </c>
      <c r="D218" s="36" t="s">
        <v>331</v>
      </c>
      <c r="E218" s="38">
        <v>500.99</v>
      </c>
      <c r="F218" s="38">
        <v>500.99</v>
      </c>
      <c r="G218" s="36" t="s">
        <v>331</v>
      </c>
      <c r="H218" s="55">
        <v>0.05</v>
      </c>
      <c r="I218" s="55">
        <v>3.9595999999999999E-2</v>
      </c>
      <c r="J218" s="53">
        <v>1.0404000000000004E-2</v>
      </c>
    </row>
    <row r="219" spans="1:10" ht="30" customHeight="1" x14ac:dyDescent="0.25">
      <c r="A219" s="35"/>
      <c r="B219" s="44" t="s">
        <v>53</v>
      </c>
      <c r="C219" s="44" t="s">
        <v>53</v>
      </c>
      <c r="D219" s="33" t="s">
        <v>332</v>
      </c>
      <c r="E219" s="38">
        <v>500.99</v>
      </c>
      <c r="F219" s="38">
        <v>500.99</v>
      </c>
      <c r="G219" s="33" t="s">
        <v>332</v>
      </c>
      <c r="H219" s="55">
        <v>0.04</v>
      </c>
      <c r="I219" s="55">
        <v>1.2808999999999999E-2</v>
      </c>
      <c r="J219" s="53">
        <v>2.7191E-2</v>
      </c>
    </row>
    <row r="220" spans="1:10" ht="30" customHeight="1" x14ac:dyDescent="0.25">
      <c r="A220" s="35"/>
      <c r="B220" s="44" t="s">
        <v>53</v>
      </c>
      <c r="C220" s="44" t="s">
        <v>53</v>
      </c>
      <c r="D220" s="33" t="s">
        <v>333</v>
      </c>
      <c r="E220" s="38">
        <v>553.95000000000005</v>
      </c>
      <c r="F220" s="38">
        <v>553.95000000000005</v>
      </c>
      <c r="G220" s="33" t="s">
        <v>333</v>
      </c>
      <c r="H220" s="55">
        <v>2.9009999999999999E-3</v>
      </c>
      <c r="I220" s="55">
        <v>2.9009999999999999E-3</v>
      </c>
      <c r="J220" s="53">
        <v>0</v>
      </c>
    </row>
    <row r="221" spans="1:10" ht="30" customHeight="1" x14ac:dyDescent="0.25">
      <c r="A221" s="35"/>
      <c r="B221" s="44" t="s">
        <v>53</v>
      </c>
      <c r="C221" s="44" t="s">
        <v>53</v>
      </c>
      <c r="D221" s="33" t="s">
        <v>334</v>
      </c>
      <c r="E221" s="38">
        <v>553.95000000000005</v>
      </c>
      <c r="F221" s="38">
        <v>553.95000000000005</v>
      </c>
      <c r="G221" s="33" t="s">
        <v>334</v>
      </c>
      <c r="H221" s="55">
        <v>3.6019999999999997E-3</v>
      </c>
      <c r="I221" s="55">
        <v>3.6019999999999997E-3</v>
      </c>
      <c r="J221" s="53">
        <v>0</v>
      </c>
    </row>
    <row r="222" spans="1:10" ht="30" customHeight="1" x14ac:dyDescent="0.25">
      <c r="A222" s="35"/>
      <c r="B222" s="44" t="s">
        <v>53</v>
      </c>
      <c r="C222" s="44" t="s">
        <v>53</v>
      </c>
      <c r="D222" s="33" t="s">
        <v>335</v>
      </c>
      <c r="E222" s="38">
        <v>553.95000000000005</v>
      </c>
      <c r="F222" s="38">
        <v>553.95000000000005</v>
      </c>
      <c r="G222" s="33" t="s">
        <v>335</v>
      </c>
      <c r="H222" s="55">
        <v>4.4999999999999997E-3</v>
      </c>
      <c r="I222" s="55">
        <v>3.5999999999999999E-3</v>
      </c>
      <c r="J222" s="53">
        <v>8.9999999999999976E-4</v>
      </c>
    </row>
    <row r="223" spans="1:10" ht="30" customHeight="1" x14ac:dyDescent="0.25">
      <c r="A223" s="35"/>
      <c r="B223" s="44" t="s">
        <v>53</v>
      </c>
      <c r="C223" s="44" t="s">
        <v>53</v>
      </c>
      <c r="D223" s="33" t="s">
        <v>336</v>
      </c>
      <c r="E223" s="38">
        <v>553.95000000000005</v>
      </c>
      <c r="F223" s="38">
        <v>553.95000000000005</v>
      </c>
      <c r="G223" s="33" t="s">
        <v>336</v>
      </c>
      <c r="H223" s="55">
        <v>8.0000000000000002E-3</v>
      </c>
      <c r="I223" s="55">
        <v>3.0980000000000001E-3</v>
      </c>
      <c r="J223" s="53">
        <v>4.9020000000000001E-3</v>
      </c>
    </row>
    <row r="224" spans="1:10" ht="30" customHeight="1" x14ac:dyDescent="0.25">
      <c r="A224" s="35"/>
      <c r="B224" s="44" t="s">
        <v>53</v>
      </c>
      <c r="C224" s="44" t="s">
        <v>53</v>
      </c>
      <c r="D224" s="33" t="s">
        <v>150</v>
      </c>
      <c r="E224" s="38">
        <v>553.95000000000005</v>
      </c>
      <c r="F224" s="38">
        <v>553.95000000000005</v>
      </c>
      <c r="G224" s="33" t="s">
        <v>150</v>
      </c>
      <c r="H224" s="55">
        <v>1.095E-2</v>
      </c>
      <c r="I224" s="55">
        <v>1.1800000000000001E-2</v>
      </c>
      <c r="J224" s="53">
        <v>-8.500000000000018E-4</v>
      </c>
    </row>
    <row r="225" spans="1:10" ht="30" customHeight="1" x14ac:dyDescent="0.25">
      <c r="A225" s="35"/>
      <c r="B225" s="44" t="s">
        <v>53</v>
      </c>
      <c r="C225" s="44" t="s">
        <v>53</v>
      </c>
      <c r="D225" s="33" t="s">
        <v>337</v>
      </c>
      <c r="E225" s="38">
        <v>500.99</v>
      </c>
      <c r="F225" s="38">
        <v>500.99</v>
      </c>
      <c r="G225" s="33" t="s">
        <v>337</v>
      </c>
      <c r="H225" s="55">
        <v>0.1</v>
      </c>
      <c r="I225" s="55">
        <v>7.5316000000000008E-2</v>
      </c>
      <c r="J225" s="53">
        <v>2.4683999999999998E-2</v>
      </c>
    </row>
    <row r="226" spans="1:10" ht="30" customHeight="1" x14ac:dyDescent="0.25">
      <c r="A226" s="35"/>
      <c r="B226" s="44" t="s">
        <v>53</v>
      </c>
      <c r="C226" s="44" t="s">
        <v>53</v>
      </c>
      <c r="D226" s="36" t="s">
        <v>338</v>
      </c>
      <c r="E226" s="38">
        <v>553.95000000000005</v>
      </c>
      <c r="F226" s="38">
        <v>553.95000000000005</v>
      </c>
      <c r="G226" s="36" t="s">
        <v>338</v>
      </c>
      <c r="H226" s="55">
        <v>8.0000000000000002E-3</v>
      </c>
      <c r="I226" s="55">
        <v>4.5259999999999996E-3</v>
      </c>
      <c r="J226" s="53">
        <v>3.4740000000000005E-3</v>
      </c>
    </row>
    <row r="227" spans="1:10" ht="30" customHeight="1" x14ac:dyDescent="0.25">
      <c r="A227" s="35"/>
      <c r="B227" s="44" t="s">
        <v>53</v>
      </c>
      <c r="C227" s="44" t="s">
        <v>53</v>
      </c>
      <c r="D227" s="36" t="s">
        <v>339</v>
      </c>
      <c r="E227" s="38">
        <v>553.95000000000005</v>
      </c>
      <c r="F227" s="38">
        <v>553.95000000000005</v>
      </c>
      <c r="G227" s="36" t="s">
        <v>339</v>
      </c>
      <c r="H227" s="55">
        <v>3.0000000000000001E-3</v>
      </c>
      <c r="I227" s="55">
        <v>3.5150000000000003E-3</v>
      </c>
      <c r="J227" s="53">
        <v>-5.1500000000000027E-4</v>
      </c>
    </row>
    <row r="228" spans="1:10" ht="30" customHeight="1" x14ac:dyDescent="0.25">
      <c r="A228" s="35"/>
      <c r="B228" s="44" t="s">
        <v>53</v>
      </c>
      <c r="C228" s="44" t="s">
        <v>53</v>
      </c>
      <c r="D228" s="33" t="s">
        <v>340</v>
      </c>
      <c r="E228" s="38">
        <v>553.95000000000005</v>
      </c>
      <c r="F228" s="38">
        <v>553.95000000000005</v>
      </c>
      <c r="G228" s="33" t="s">
        <v>340</v>
      </c>
      <c r="H228" s="55">
        <v>5.0999999999999995E-3</v>
      </c>
      <c r="I228" s="55">
        <v>5.2119999999999996E-3</v>
      </c>
      <c r="J228" s="53">
        <v>-1.1200000000000012E-4</v>
      </c>
    </row>
    <row r="229" spans="1:10" ht="30" customHeight="1" x14ac:dyDescent="0.25">
      <c r="A229" s="35"/>
      <c r="B229" s="44" t="s">
        <v>53</v>
      </c>
      <c r="C229" s="44" t="s">
        <v>53</v>
      </c>
      <c r="D229" s="33" t="s">
        <v>341</v>
      </c>
      <c r="E229" s="38">
        <v>553.95000000000005</v>
      </c>
      <c r="F229" s="38">
        <v>553.95000000000005</v>
      </c>
      <c r="G229" s="33" t="s">
        <v>341</v>
      </c>
      <c r="H229" s="55">
        <v>1.21E-2</v>
      </c>
      <c r="I229" s="55">
        <v>1.109E-3</v>
      </c>
      <c r="J229" s="53">
        <v>1.0990999999999999E-2</v>
      </c>
    </row>
    <row r="230" spans="1:10" ht="30" customHeight="1" x14ac:dyDescent="0.25">
      <c r="A230" s="35"/>
      <c r="B230" s="44" t="s">
        <v>53</v>
      </c>
      <c r="C230" s="44" t="s">
        <v>53</v>
      </c>
      <c r="D230" s="33" t="s">
        <v>342</v>
      </c>
      <c r="E230" s="38">
        <v>553.95000000000005</v>
      </c>
      <c r="F230" s="38">
        <v>553.95000000000005</v>
      </c>
      <c r="G230" s="33" t="s">
        <v>342</v>
      </c>
      <c r="H230" s="55">
        <v>6.0000000000000001E-3</v>
      </c>
      <c r="I230" s="55">
        <v>4.9610000000000001E-3</v>
      </c>
      <c r="J230" s="53">
        <v>1.039E-3</v>
      </c>
    </row>
    <row r="231" spans="1:10" ht="30" customHeight="1" x14ac:dyDescent="0.25">
      <c r="A231" s="35"/>
      <c r="B231" s="44" t="s">
        <v>53</v>
      </c>
      <c r="C231" s="44" t="s">
        <v>53</v>
      </c>
      <c r="D231" s="33" t="s">
        <v>343</v>
      </c>
      <c r="E231" s="38">
        <v>553.95000000000005</v>
      </c>
      <c r="F231" s="38">
        <v>553.95000000000005</v>
      </c>
      <c r="G231" s="33" t="s">
        <v>343</v>
      </c>
      <c r="H231" s="55">
        <v>2.5999999999999999E-3</v>
      </c>
      <c r="I231" s="55">
        <v>1.8E-3</v>
      </c>
      <c r="J231" s="53">
        <v>7.9999999999999993E-4</v>
      </c>
    </row>
    <row r="232" spans="1:10" ht="30" customHeight="1" x14ac:dyDescent="0.25">
      <c r="A232" s="35"/>
      <c r="B232" s="44" t="s">
        <v>53</v>
      </c>
      <c r="C232" s="44" t="s">
        <v>53</v>
      </c>
      <c r="D232" s="33" t="s">
        <v>344</v>
      </c>
      <c r="E232" s="38">
        <v>500.99</v>
      </c>
      <c r="F232" s="38">
        <v>500.99</v>
      </c>
      <c r="G232" s="33" t="s">
        <v>344</v>
      </c>
      <c r="H232" s="55">
        <v>0.15</v>
      </c>
      <c r="I232" s="55">
        <v>0.10106399999999999</v>
      </c>
      <c r="J232" s="53">
        <v>4.8936000000000007E-2</v>
      </c>
    </row>
    <row r="233" spans="1:10" ht="30" customHeight="1" x14ac:dyDescent="0.25">
      <c r="A233" s="35"/>
      <c r="B233" s="44" t="s">
        <v>53</v>
      </c>
      <c r="C233" s="44" t="s">
        <v>53</v>
      </c>
      <c r="D233" s="36" t="s">
        <v>345</v>
      </c>
      <c r="E233" s="38">
        <v>553.95000000000005</v>
      </c>
      <c r="F233" s="38">
        <v>553.95000000000005</v>
      </c>
      <c r="G233" s="36" t="s">
        <v>345</v>
      </c>
      <c r="H233" s="55">
        <v>4.0000000000000001E-3</v>
      </c>
      <c r="I233" s="55">
        <v>4.182E-3</v>
      </c>
      <c r="J233" s="53">
        <v>-1.8199999999999987E-4</v>
      </c>
    </row>
    <row r="234" spans="1:10" ht="30" customHeight="1" x14ac:dyDescent="0.25">
      <c r="A234" s="35"/>
      <c r="B234" s="44" t="s">
        <v>53</v>
      </c>
      <c r="C234" s="44" t="s">
        <v>53</v>
      </c>
      <c r="D234" s="36" t="s">
        <v>346</v>
      </c>
      <c r="E234" s="38">
        <v>553.95000000000005</v>
      </c>
      <c r="F234" s="38">
        <v>553.95000000000005</v>
      </c>
      <c r="G234" s="36" t="s">
        <v>346</v>
      </c>
      <c r="H234" s="55">
        <v>6.0000000000000001E-3</v>
      </c>
      <c r="I234" s="55">
        <v>2.0870000000000003E-3</v>
      </c>
      <c r="J234" s="53">
        <v>3.9129999999999998E-3</v>
      </c>
    </row>
    <row r="235" spans="1:10" ht="30" customHeight="1" x14ac:dyDescent="0.25">
      <c r="A235" s="35"/>
      <c r="B235" s="44" t="s">
        <v>53</v>
      </c>
      <c r="C235" s="44" t="s">
        <v>53</v>
      </c>
      <c r="D235" s="36" t="s">
        <v>347</v>
      </c>
      <c r="E235" s="38">
        <v>553.95000000000005</v>
      </c>
      <c r="F235" s="38">
        <v>553.95000000000005</v>
      </c>
      <c r="G235" s="36" t="s">
        <v>347</v>
      </c>
      <c r="H235" s="55">
        <v>6.0000000000000001E-3</v>
      </c>
      <c r="I235" s="55">
        <v>3.8999999999999998E-3</v>
      </c>
      <c r="J235" s="53">
        <v>2.1000000000000003E-3</v>
      </c>
    </row>
    <row r="236" spans="1:10" ht="30" customHeight="1" x14ac:dyDescent="0.25">
      <c r="A236" s="35"/>
      <c r="B236" s="44" t="s">
        <v>53</v>
      </c>
      <c r="C236" s="44" t="s">
        <v>53</v>
      </c>
      <c r="D236" s="36" t="s">
        <v>348</v>
      </c>
      <c r="E236" s="38">
        <v>553.95000000000005</v>
      </c>
      <c r="F236" s="38">
        <v>553.95000000000005</v>
      </c>
      <c r="G236" s="36" t="s">
        <v>348</v>
      </c>
      <c r="H236" s="55">
        <v>6.0000000000000001E-3</v>
      </c>
      <c r="I236" s="55">
        <v>5.6760000000000005E-3</v>
      </c>
      <c r="J236" s="53">
        <v>3.2399999999999964E-4</v>
      </c>
    </row>
    <row r="237" spans="1:10" ht="30" customHeight="1" x14ac:dyDescent="0.25">
      <c r="A237" s="35"/>
      <c r="B237" s="44" t="s">
        <v>53</v>
      </c>
      <c r="C237" s="44" t="s">
        <v>53</v>
      </c>
      <c r="D237" s="33" t="s">
        <v>349</v>
      </c>
      <c r="E237" s="38">
        <v>553.95000000000005</v>
      </c>
      <c r="F237" s="38">
        <v>553.95000000000005</v>
      </c>
      <c r="G237" s="33" t="s">
        <v>349</v>
      </c>
      <c r="H237" s="55">
        <v>4.0000000000000001E-3</v>
      </c>
      <c r="I237" s="55">
        <v>3.0240000000000002E-3</v>
      </c>
      <c r="J237" s="53">
        <v>9.7599999999999987E-4</v>
      </c>
    </row>
    <row r="238" spans="1:10" ht="30" customHeight="1" x14ac:dyDescent="0.25">
      <c r="A238" s="35"/>
      <c r="B238" s="44" t="s">
        <v>53</v>
      </c>
      <c r="C238" s="44" t="s">
        <v>53</v>
      </c>
      <c r="D238" s="33" t="s">
        <v>350</v>
      </c>
      <c r="E238" s="38">
        <v>574.19000000000005</v>
      </c>
      <c r="F238" s="38">
        <v>574.19000000000005</v>
      </c>
      <c r="G238" s="33" t="s">
        <v>350</v>
      </c>
      <c r="H238" s="55">
        <v>5.0000000000000002E-5</v>
      </c>
      <c r="I238" s="55">
        <v>3.3000000000000003E-5</v>
      </c>
      <c r="J238" s="53">
        <v>1.7E-5</v>
      </c>
    </row>
    <row r="239" spans="1:10" ht="30" customHeight="1" x14ac:dyDescent="0.25">
      <c r="A239" s="35"/>
      <c r="B239" s="44" t="s">
        <v>53</v>
      </c>
      <c r="C239" s="44" t="s">
        <v>53</v>
      </c>
      <c r="D239" s="33" t="s">
        <v>351</v>
      </c>
      <c r="E239" s="38">
        <v>500.99</v>
      </c>
      <c r="F239" s="38">
        <v>500.99</v>
      </c>
      <c r="G239" s="33" t="s">
        <v>351</v>
      </c>
      <c r="H239" s="55">
        <v>1.4999999999999999E-2</v>
      </c>
      <c r="I239" s="55">
        <v>1.2637000000000001E-2</v>
      </c>
      <c r="J239" s="53">
        <v>2.3629999999999988E-3</v>
      </c>
    </row>
    <row r="240" spans="1:10" ht="30" customHeight="1" x14ac:dyDescent="0.25">
      <c r="A240" s="35"/>
      <c r="B240" s="44" t="s">
        <v>53</v>
      </c>
      <c r="C240" s="44" t="s">
        <v>53</v>
      </c>
      <c r="D240" s="33" t="s">
        <v>352</v>
      </c>
      <c r="E240" s="38">
        <v>553.95000000000005</v>
      </c>
      <c r="F240" s="38">
        <v>553.95000000000005</v>
      </c>
      <c r="G240" s="33" t="s">
        <v>352</v>
      </c>
      <c r="H240" s="55">
        <v>3.0000000000000001E-3</v>
      </c>
      <c r="I240" s="55">
        <v>2.2499999999999998E-3</v>
      </c>
      <c r="J240" s="53">
        <v>7.5000000000000023E-4</v>
      </c>
    </row>
    <row r="241" spans="1:10" ht="30" customHeight="1" x14ac:dyDescent="0.25">
      <c r="A241" s="35"/>
      <c r="B241" s="29"/>
      <c r="C241" s="29" t="s">
        <v>54</v>
      </c>
      <c r="D241" s="42"/>
      <c r="E241" s="43"/>
      <c r="F241" s="43"/>
      <c r="G241" s="42"/>
      <c r="H241" s="57">
        <f>SUM(H149:H240)</f>
        <v>8.7806579999999972</v>
      </c>
      <c r="I241" s="57">
        <f t="shared" ref="I241:J241" si="6">SUM(I149:I240)</f>
        <v>8.4479689999999987</v>
      </c>
      <c r="J241" s="57">
        <f t="shared" si="6"/>
        <v>0.33268899999999973</v>
      </c>
    </row>
    <row r="242" spans="1:10" ht="30" customHeight="1" x14ac:dyDescent="0.25">
      <c r="A242" s="35"/>
      <c r="B242" s="44" t="s">
        <v>1615</v>
      </c>
      <c r="C242" s="44" t="s">
        <v>1615</v>
      </c>
      <c r="D242" s="33" t="s">
        <v>353</v>
      </c>
      <c r="E242" s="38">
        <v>553.95000000000005</v>
      </c>
      <c r="F242" s="38">
        <v>553.95000000000005</v>
      </c>
      <c r="G242" s="33" t="s">
        <v>353</v>
      </c>
      <c r="H242" s="55">
        <v>1.04E-2</v>
      </c>
      <c r="I242" s="55">
        <v>1.04E-2</v>
      </c>
      <c r="J242" s="53">
        <v>0</v>
      </c>
    </row>
    <row r="243" spans="1:10" ht="30" customHeight="1" x14ac:dyDescent="0.25">
      <c r="A243" s="35"/>
      <c r="B243" s="44" t="s">
        <v>1615</v>
      </c>
      <c r="C243" s="44" t="s">
        <v>1615</v>
      </c>
      <c r="D243" s="33" t="s">
        <v>354</v>
      </c>
      <c r="E243" s="38">
        <v>574.19000000000005</v>
      </c>
      <c r="F243" s="38">
        <v>574.19000000000005</v>
      </c>
      <c r="G243" s="33" t="s">
        <v>354</v>
      </c>
      <c r="H243" s="55">
        <v>1.1000000000000001E-3</v>
      </c>
      <c r="I243" s="55">
        <v>1.1000000000000001E-3</v>
      </c>
      <c r="J243" s="53">
        <v>0</v>
      </c>
    </row>
    <row r="244" spans="1:10" ht="44.25" customHeight="1" x14ac:dyDescent="0.25">
      <c r="A244" s="35"/>
      <c r="B244" s="44" t="s">
        <v>1615</v>
      </c>
      <c r="C244" s="44" t="s">
        <v>1615</v>
      </c>
      <c r="D244" s="33" t="s">
        <v>355</v>
      </c>
      <c r="E244" s="38">
        <v>500.99</v>
      </c>
      <c r="F244" s="38">
        <v>500.99</v>
      </c>
      <c r="G244" s="33" t="s">
        <v>355</v>
      </c>
      <c r="H244" s="55">
        <v>2.1999999999999999E-2</v>
      </c>
      <c r="I244" s="55">
        <v>1.9768999999999998E-2</v>
      </c>
      <c r="J244" s="53">
        <v>2.2310000000000003E-3</v>
      </c>
    </row>
    <row r="245" spans="1:10" ht="30" customHeight="1" x14ac:dyDescent="0.25">
      <c r="A245" s="35"/>
      <c r="B245" s="44" t="s">
        <v>1615</v>
      </c>
      <c r="C245" s="44" t="s">
        <v>1615</v>
      </c>
      <c r="D245" s="33" t="s">
        <v>356</v>
      </c>
      <c r="E245" s="38">
        <v>500.99</v>
      </c>
      <c r="F245" s="38">
        <v>500.99</v>
      </c>
      <c r="G245" s="33" t="s">
        <v>356</v>
      </c>
      <c r="H245" s="55">
        <v>4.65E-2</v>
      </c>
      <c r="I245" s="55">
        <v>4.5922999999999999E-2</v>
      </c>
      <c r="J245" s="53">
        <v>5.7700000000000112E-4</v>
      </c>
    </row>
    <row r="246" spans="1:10" ht="30" customHeight="1" x14ac:dyDescent="0.25">
      <c r="A246" s="35"/>
      <c r="B246" s="44" t="s">
        <v>1615</v>
      </c>
      <c r="C246" s="44" t="s">
        <v>1615</v>
      </c>
      <c r="D246" s="33" t="s">
        <v>357</v>
      </c>
      <c r="E246" s="38">
        <v>500.99</v>
      </c>
      <c r="F246" s="38">
        <v>500.99</v>
      </c>
      <c r="G246" s="33" t="s">
        <v>357</v>
      </c>
      <c r="H246" s="55">
        <v>2.1499999999999998E-2</v>
      </c>
      <c r="I246" s="55">
        <v>1.9533000000000002E-2</v>
      </c>
      <c r="J246" s="53">
        <v>1.9669999999999965E-3</v>
      </c>
    </row>
    <row r="247" spans="1:10" ht="73.5" customHeight="1" x14ac:dyDescent="0.25">
      <c r="A247" s="35"/>
      <c r="B247" s="44" t="s">
        <v>1615</v>
      </c>
      <c r="C247" s="44" t="s">
        <v>1615</v>
      </c>
      <c r="D247" s="33" t="s">
        <v>358</v>
      </c>
      <c r="E247" s="38">
        <v>460.47</v>
      </c>
      <c r="F247" s="38">
        <v>460.47</v>
      </c>
      <c r="G247" s="33" t="s">
        <v>358</v>
      </c>
      <c r="H247" s="55">
        <v>0.51</v>
      </c>
      <c r="I247" s="55">
        <v>0.20150000000000001</v>
      </c>
      <c r="J247" s="53">
        <v>0.3085</v>
      </c>
    </row>
    <row r="248" spans="1:10" ht="30" customHeight="1" x14ac:dyDescent="0.25">
      <c r="A248" s="35"/>
      <c r="B248" s="44" t="s">
        <v>1615</v>
      </c>
      <c r="C248" s="44" t="s">
        <v>1615</v>
      </c>
      <c r="D248" s="33" t="s">
        <v>359</v>
      </c>
      <c r="E248" s="38">
        <v>553.95000000000005</v>
      </c>
      <c r="F248" s="38">
        <v>553.95000000000005</v>
      </c>
      <c r="G248" s="33" t="s">
        <v>359</v>
      </c>
      <c r="H248" s="55">
        <v>4.0000000000000001E-3</v>
      </c>
      <c r="I248" s="55">
        <v>2.2499999999999998E-3</v>
      </c>
      <c r="J248" s="53">
        <v>1.7500000000000003E-3</v>
      </c>
    </row>
    <row r="249" spans="1:10" ht="30" customHeight="1" x14ac:dyDescent="0.25">
      <c r="A249" s="35"/>
      <c r="B249" s="44" t="s">
        <v>1615</v>
      </c>
      <c r="C249" s="44" t="s">
        <v>1615</v>
      </c>
      <c r="D249" s="33" t="s">
        <v>360</v>
      </c>
      <c r="E249" s="38">
        <v>553.95000000000005</v>
      </c>
      <c r="F249" s="38">
        <v>553.95000000000005</v>
      </c>
      <c r="G249" s="33" t="s">
        <v>360</v>
      </c>
      <c r="H249" s="55">
        <v>7.4999999999999997E-3</v>
      </c>
      <c r="I249" s="55">
        <v>3.6289999999999998E-3</v>
      </c>
      <c r="J249" s="53">
        <v>3.8709999999999999E-3</v>
      </c>
    </row>
    <row r="250" spans="1:10" ht="38.25" customHeight="1" x14ac:dyDescent="0.25">
      <c r="A250" s="35"/>
      <c r="B250" s="44" t="s">
        <v>1615</v>
      </c>
      <c r="C250" s="44" t="s">
        <v>1615</v>
      </c>
      <c r="D250" s="33" t="s">
        <v>361</v>
      </c>
      <c r="E250" s="38">
        <v>333.99</v>
      </c>
      <c r="F250" s="38">
        <v>333.99</v>
      </c>
      <c r="G250" s="33" t="s">
        <v>361</v>
      </c>
      <c r="H250" s="55">
        <v>2.478621</v>
      </c>
      <c r="I250" s="55">
        <v>2.478621</v>
      </c>
      <c r="J250" s="53">
        <v>0</v>
      </c>
    </row>
    <row r="251" spans="1:10" s="61" customFormat="1" ht="33.75" customHeight="1" x14ac:dyDescent="0.25">
      <c r="A251" s="16"/>
      <c r="B251" s="7" t="s">
        <v>1615</v>
      </c>
      <c r="C251" s="7" t="s">
        <v>1615</v>
      </c>
      <c r="D251" s="8" t="s">
        <v>362</v>
      </c>
      <c r="E251" s="5">
        <v>553.95000000000005</v>
      </c>
      <c r="F251" s="5">
        <v>553.95000000000005</v>
      </c>
      <c r="G251" s="8" t="s">
        <v>362</v>
      </c>
      <c r="H251" s="52">
        <v>1.1956E-2</v>
      </c>
      <c r="I251" s="52">
        <v>1.1956E-2</v>
      </c>
      <c r="J251" s="52">
        <v>0</v>
      </c>
    </row>
    <row r="252" spans="1:10" ht="42" customHeight="1" x14ac:dyDescent="0.25">
      <c r="A252" s="35"/>
      <c r="B252" s="44" t="s">
        <v>1615</v>
      </c>
      <c r="C252" s="44" t="s">
        <v>1615</v>
      </c>
      <c r="D252" s="33" t="s">
        <v>363</v>
      </c>
      <c r="E252" s="38">
        <v>574.19000000000005</v>
      </c>
      <c r="F252" s="38">
        <v>574.19000000000005</v>
      </c>
      <c r="G252" s="33" t="s">
        <v>363</v>
      </c>
      <c r="H252" s="55">
        <v>1.7210000000000001E-3</v>
      </c>
      <c r="I252" s="55">
        <v>1.7210000000000001E-3</v>
      </c>
      <c r="J252" s="53">
        <v>0</v>
      </c>
    </row>
    <row r="253" spans="1:10" ht="43.5" customHeight="1" x14ac:dyDescent="0.25">
      <c r="A253" s="35"/>
      <c r="B253" s="44" t="s">
        <v>1615</v>
      </c>
      <c r="C253" s="44" t="s">
        <v>1615</v>
      </c>
      <c r="D253" s="36" t="s">
        <v>364</v>
      </c>
      <c r="E253" s="38">
        <v>574.19000000000005</v>
      </c>
      <c r="F253" s="38">
        <v>574.19000000000005</v>
      </c>
      <c r="G253" s="36" t="s">
        <v>364</v>
      </c>
      <c r="H253" s="55">
        <v>1.4470000000000002E-3</v>
      </c>
      <c r="I253" s="55">
        <v>1.4470000000000002E-3</v>
      </c>
      <c r="J253" s="53">
        <v>0</v>
      </c>
    </row>
    <row r="254" spans="1:10" ht="52.5" customHeight="1" x14ac:dyDescent="0.25">
      <c r="A254" s="35"/>
      <c r="B254" s="44" t="s">
        <v>1615</v>
      </c>
      <c r="C254" s="44" t="s">
        <v>1615</v>
      </c>
      <c r="D254" s="36" t="s">
        <v>365</v>
      </c>
      <c r="E254" s="38">
        <v>500.99</v>
      </c>
      <c r="F254" s="38">
        <v>500.99</v>
      </c>
      <c r="G254" s="36" t="s">
        <v>365</v>
      </c>
      <c r="H254" s="55">
        <v>2.1000000000000001E-2</v>
      </c>
      <c r="I254" s="55">
        <v>1.8777000000000002E-2</v>
      </c>
      <c r="J254" s="53">
        <v>2.2229999999999993E-3</v>
      </c>
    </row>
    <row r="255" spans="1:10" ht="30" customHeight="1" x14ac:dyDescent="0.25">
      <c r="A255" s="35"/>
      <c r="B255" s="44" t="s">
        <v>1615</v>
      </c>
      <c r="C255" s="44" t="s">
        <v>1615</v>
      </c>
      <c r="D255" s="33" t="s">
        <v>366</v>
      </c>
      <c r="E255" s="38">
        <v>553.95000000000005</v>
      </c>
      <c r="F255" s="38">
        <v>553.95000000000005</v>
      </c>
      <c r="G255" s="33" t="s">
        <v>366</v>
      </c>
      <c r="H255" s="55">
        <v>1.4E-2</v>
      </c>
      <c r="I255" s="55">
        <v>7.1269999999999997E-3</v>
      </c>
      <c r="J255" s="53">
        <v>6.8730000000000006E-3</v>
      </c>
    </row>
    <row r="256" spans="1:10" ht="30" customHeight="1" x14ac:dyDescent="0.25">
      <c r="A256" s="35"/>
      <c r="B256" s="44" t="s">
        <v>1615</v>
      </c>
      <c r="C256" s="44" t="s">
        <v>1615</v>
      </c>
      <c r="D256" s="33" t="s">
        <v>367</v>
      </c>
      <c r="E256" s="38">
        <v>500.99</v>
      </c>
      <c r="F256" s="38">
        <v>500.99</v>
      </c>
      <c r="G256" s="33" t="s">
        <v>367</v>
      </c>
      <c r="H256" s="55">
        <v>3.7999999999999999E-2</v>
      </c>
      <c r="I256" s="55">
        <v>2.7386000000000001E-2</v>
      </c>
      <c r="J256" s="53">
        <v>1.0613999999999998E-2</v>
      </c>
    </row>
    <row r="257" spans="1:10" ht="30" customHeight="1" x14ac:dyDescent="0.25">
      <c r="A257" s="35"/>
      <c r="B257" s="44" t="s">
        <v>1615</v>
      </c>
      <c r="C257" s="44" t="s">
        <v>1615</v>
      </c>
      <c r="D257" s="33" t="s">
        <v>368</v>
      </c>
      <c r="E257" s="38">
        <v>553.95000000000005</v>
      </c>
      <c r="F257" s="38">
        <v>553.95000000000005</v>
      </c>
      <c r="G257" s="33" t="s">
        <v>368</v>
      </c>
      <c r="H257" s="55">
        <v>5.0000000000000001E-3</v>
      </c>
      <c r="I257" s="55">
        <v>2.7229999999999997E-3</v>
      </c>
      <c r="J257" s="53">
        <v>2.2770000000000004E-3</v>
      </c>
    </row>
    <row r="258" spans="1:10" ht="30" customHeight="1" x14ac:dyDescent="0.25">
      <c r="A258" s="35"/>
      <c r="B258" s="44" t="s">
        <v>1615</v>
      </c>
      <c r="C258" s="44" t="s">
        <v>1615</v>
      </c>
      <c r="D258" s="33" t="s">
        <v>369</v>
      </c>
      <c r="E258" s="38">
        <v>500.99</v>
      </c>
      <c r="F258" s="38">
        <v>500.99</v>
      </c>
      <c r="G258" s="33" t="s">
        <v>369</v>
      </c>
      <c r="H258" s="55">
        <v>0.08</v>
      </c>
      <c r="I258" s="55">
        <v>8.9498000000000008E-2</v>
      </c>
      <c r="J258" s="53">
        <v>-9.4980000000000064E-3</v>
      </c>
    </row>
    <row r="259" spans="1:10" ht="30" customHeight="1" x14ac:dyDescent="0.25">
      <c r="A259" s="35"/>
      <c r="B259" s="44" t="s">
        <v>1615</v>
      </c>
      <c r="C259" s="44" t="s">
        <v>1615</v>
      </c>
      <c r="D259" s="33" t="s">
        <v>370</v>
      </c>
      <c r="E259" s="38">
        <v>553.95000000000005</v>
      </c>
      <c r="F259" s="38">
        <v>553.95000000000005</v>
      </c>
      <c r="G259" s="33" t="s">
        <v>370</v>
      </c>
      <c r="H259" s="55">
        <v>2.5000000000000001E-3</v>
      </c>
      <c r="I259" s="55">
        <v>1.934E-3</v>
      </c>
      <c r="J259" s="53">
        <v>5.660000000000001E-4</v>
      </c>
    </row>
    <row r="260" spans="1:10" ht="30" customHeight="1" x14ac:dyDescent="0.25">
      <c r="A260" s="35"/>
      <c r="B260" s="44" t="s">
        <v>1615</v>
      </c>
      <c r="C260" s="44" t="s">
        <v>1615</v>
      </c>
      <c r="D260" s="33" t="s">
        <v>371</v>
      </c>
      <c r="E260" s="38">
        <v>500.99</v>
      </c>
      <c r="F260" s="38">
        <v>500.99</v>
      </c>
      <c r="G260" s="33" t="s">
        <v>371</v>
      </c>
      <c r="H260" s="55">
        <v>2.5000000000000001E-2</v>
      </c>
      <c r="I260" s="55">
        <v>3.0071999999999998E-2</v>
      </c>
      <c r="J260" s="53">
        <v>-5.0719999999999967E-3</v>
      </c>
    </row>
    <row r="261" spans="1:10" ht="30" customHeight="1" x14ac:dyDescent="0.25">
      <c r="A261" s="35"/>
      <c r="B261" s="44" t="s">
        <v>1615</v>
      </c>
      <c r="C261" s="44" t="s">
        <v>1615</v>
      </c>
      <c r="D261" s="33" t="s">
        <v>372</v>
      </c>
      <c r="E261" s="38">
        <v>553.95000000000005</v>
      </c>
      <c r="F261" s="38">
        <v>553.95000000000005</v>
      </c>
      <c r="G261" s="33" t="s">
        <v>372</v>
      </c>
      <c r="H261" s="55">
        <v>1.0999999999999999E-2</v>
      </c>
      <c r="I261" s="55">
        <v>8.4329999999999995E-3</v>
      </c>
      <c r="J261" s="53">
        <v>2.5669999999999998E-3</v>
      </c>
    </row>
    <row r="262" spans="1:10" ht="30" customHeight="1" x14ac:dyDescent="0.25">
      <c r="A262" s="35"/>
      <c r="B262" s="44" t="s">
        <v>1615</v>
      </c>
      <c r="C262" s="44" t="s">
        <v>1615</v>
      </c>
      <c r="D262" s="33" t="s">
        <v>373</v>
      </c>
      <c r="E262" s="38">
        <v>553.95000000000005</v>
      </c>
      <c r="F262" s="38">
        <v>553.95000000000005</v>
      </c>
      <c r="G262" s="33" t="s">
        <v>373</v>
      </c>
      <c r="H262" s="55">
        <v>4.0000000000000001E-3</v>
      </c>
      <c r="I262" s="55">
        <v>2.532E-3</v>
      </c>
      <c r="J262" s="53">
        <v>1.4680000000000001E-3</v>
      </c>
    </row>
    <row r="263" spans="1:10" ht="30" customHeight="1" x14ac:dyDescent="0.25">
      <c r="A263" s="35"/>
      <c r="B263" s="44" t="s">
        <v>1615</v>
      </c>
      <c r="C263" s="44" t="s">
        <v>1615</v>
      </c>
      <c r="D263" s="36" t="s">
        <v>374</v>
      </c>
      <c r="E263" s="38">
        <v>553.95000000000005</v>
      </c>
      <c r="F263" s="38">
        <v>553.95000000000005</v>
      </c>
      <c r="G263" s="36" t="s">
        <v>374</v>
      </c>
      <c r="H263" s="55">
        <v>1.4500000000000001E-2</v>
      </c>
      <c r="I263" s="55">
        <v>1.2686999999999999E-2</v>
      </c>
      <c r="J263" s="53">
        <v>1.8130000000000021E-3</v>
      </c>
    </row>
    <row r="264" spans="1:10" ht="30" customHeight="1" x14ac:dyDescent="0.25">
      <c r="A264" s="35"/>
      <c r="B264" s="44" t="s">
        <v>1615</v>
      </c>
      <c r="C264" s="44" t="s">
        <v>1615</v>
      </c>
      <c r="D264" s="33" t="s">
        <v>375</v>
      </c>
      <c r="E264" s="38">
        <v>500.99</v>
      </c>
      <c r="F264" s="38">
        <v>500.99</v>
      </c>
      <c r="G264" s="33" t="s">
        <v>375</v>
      </c>
      <c r="H264" s="55">
        <v>0.02</v>
      </c>
      <c r="I264" s="55">
        <v>7.2199999999999999E-4</v>
      </c>
      <c r="J264" s="53">
        <v>1.9278E-2</v>
      </c>
    </row>
    <row r="265" spans="1:10" ht="30" customHeight="1" x14ac:dyDescent="0.25">
      <c r="A265" s="35"/>
      <c r="B265" s="44" t="s">
        <v>1615</v>
      </c>
      <c r="C265" s="44" t="s">
        <v>1615</v>
      </c>
      <c r="D265" s="33" t="s">
        <v>376</v>
      </c>
      <c r="E265" s="38">
        <v>460.47</v>
      </c>
      <c r="F265" s="38">
        <v>460.47</v>
      </c>
      <c r="G265" s="33" t="s">
        <v>376</v>
      </c>
      <c r="H265" s="55">
        <v>0.14899999999999999</v>
      </c>
      <c r="I265" s="55">
        <v>0.14525399999999999</v>
      </c>
      <c r="J265" s="53">
        <v>3.7459999999999993E-3</v>
      </c>
    </row>
    <row r="266" spans="1:10" ht="30" customHeight="1" x14ac:dyDescent="0.25">
      <c r="A266" s="35"/>
      <c r="B266" s="44" t="s">
        <v>1615</v>
      </c>
      <c r="C266" s="44" t="s">
        <v>1615</v>
      </c>
      <c r="D266" s="33"/>
      <c r="E266" s="38">
        <v>460.47</v>
      </c>
      <c r="F266" s="38">
        <v>460.47</v>
      </c>
      <c r="G266" s="33"/>
      <c r="H266" s="55">
        <v>0.1</v>
      </c>
      <c r="I266" s="55">
        <v>1.0043E-2</v>
      </c>
      <c r="J266" s="53">
        <v>8.9957000000000009E-2</v>
      </c>
    </row>
    <row r="267" spans="1:10" ht="30" customHeight="1" x14ac:dyDescent="0.25">
      <c r="A267" s="35"/>
      <c r="B267" s="44" t="s">
        <v>1615</v>
      </c>
      <c r="C267" s="44" t="s">
        <v>1615</v>
      </c>
      <c r="D267" s="33" t="s">
        <v>377</v>
      </c>
      <c r="E267" s="38">
        <v>553.95000000000005</v>
      </c>
      <c r="F267" s="38">
        <v>553.95000000000005</v>
      </c>
      <c r="G267" s="33" t="s">
        <v>377</v>
      </c>
      <c r="H267" s="55">
        <v>5.5999999999999999E-3</v>
      </c>
      <c r="I267" s="55">
        <v>3.7569999999999999E-3</v>
      </c>
      <c r="J267" s="53">
        <v>1.843E-3</v>
      </c>
    </row>
    <row r="268" spans="1:10" ht="30" customHeight="1" x14ac:dyDescent="0.25">
      <c r="A268" s="35"/>
      <c r="B268" s="44" t="s">
        <v>1615</v>
      </c>
      <c r="C268" s="44" t="s">
        <v>1615</v>
      </c>
      <c r="D268" s="33" t="s">
        <v>378</v>
      </c>
      <c r="E268" s="38">
        <v>500.99</v>
      </c>
      <c r="F268" s="38">
        <v>500.99</v>
      </c>
      <c r="G268" s="33" t="s">
        <v>378</v>
      </c>
      <c r="H268" s="55">
        <v>3.2000000000000001E-2</v>
      </c>
      <c r="I268" s="55">
        <v>3.0020999999999999E-2</v>
      </c>
      <c r="J268" s="53">
        <v>1.9790000000000016E-3</v>
      </c>
    </row>
    <row r="269" spans="1:10" ht="30" customHeight="1" x14ac:dyDescent="0.25">
      <c r="A269" s="35"/>
      <c r="B269" s="44" t="s">
        <v>1615</v>
      </c>
      <c r="C269" s="44" t="s">
        <v>1615</v>
      </c>
      <c r="D269" s="33" t="s">
        <v>379</v>
      </c>
      <c r="E269" s="38">
        <v>500.99</v>
      </c>
      <c r="F269" s="38">
        <v>500.99</v>
      </c>
      <c r="G269" s="33" t="s">
        <v>379</v>
      </c>
      <c r="H269" s="55">
        <v>1.7999999999999999E-2</v>
      </c>
      <c r="I269" s="55">
        <v>1.2112999999999999E-2</v>
      </c>
      <c r="J269" s="53">
        <v>5.8869999999999999E-3</v>
      </c>
    </row>
    <row r="270" spans="1:10" ht="30" customHeight="1" x14ac:dyDescent="0.25">
      <c r="A270" s="35"/>
      <c r="B270" s="44" t="s">
        <v>1615</v>
      </c>
      <c r="C270" s="44" t="s">
        <v>1615</v>
      </c>
      <c r="D270" s="33" t="s">
        <v>380</v>
      </c>
      <c r="E270" s="38">
        <v>553.95000000000005</v>
      </c>
      <c r="F270" s="38">
        <v>553.95000000000005</v>
      </c>
      <c r="G270" s="33" t="s">
        <v>380</v>
      </c>
      <c r="H270" s="55">
        <v>1.2E-2</v>
      </c>
      <c r="I270" s="55">
        <v>1.2E-2</v>
      </c>
      <c r="J270" s="53">
        <v>0</v>
      </c>
    </row>
    <row r="271" spans="1:10" ht="30" customHeight="1" x14ac:dyDescent="0.25">
      <c r="A271" s="35"/>
      <c r="B271" s="44" t="s">
        <v>1615</v>
      </c>
      <c r="C271" s="44" t="s">
        <v>1615</v>
      </c>
      <c r="D271" s="33" t="s">
        <v>381</v>
      </c>
      <c r="E271" s="38">
        <v>333.99</v>
      </c>
      <c r="F271" s="38">
        <v>333.99</v>
      </c>
      <c r="G271" s="33" t="s">
        <v>381</v>
      </c>
      <c r="H271" s="55">
        <v>0.81346699999999994</v>
      </c>
      <c r="I271" s="55">
        <v>0.81346699999999994</v>
      </c>
      <c r="J271" s="53">
        <v>0</v>
      </c>
    </row>
    <row r="272" spans="1:10" ht="30" customHeight="1" x14ac:dyDescent="0.25">
      <c r="A272" s="35"/>
      <c r="B272" s="44" t="s">
        <v>1615</v>
      </c>
      <c r="C272" s="44" t="s">
        <v>1615</v>
      </c>
      <c r="D272" s="33" t="s">
        <v>382</v>
      </c>
      <c r="E272" s="38">
        <v>333.99</v>
      </c>
      <c r="F272" s="38">
        <v>333.99</v>
      </c>
      <c r="G272" s="33" t="s">
        <v>382</v>
      </c>
      <c r="H272" s="55">
        <v>1.0977629999999998</v>
      </c>
      <c r="I272" s="55">
        <v>1.0977629999999998</v>
      </c>
      <c r="J272" s="53">
        <v>0</v>
      </c>
    </row>
    <row r="273" spans="1:10" ht="30" customHeight="1" x14ac:dyDescent="0.25">
      <c r="A273" s="35"/>
      <c r="B273" s="44" t="s">
        <v>1615</v>
      </c>
      <c r="C273" s="44" t="s">
        <v>1615</v>
      </c>
      <c r="D273" s="33" t="s">
        <v>149</v>
      </c>
      <c r="E273" s="38">
        <v>553.95000000000005</v>
      </c>
      <c r="F273" s="38">
        <v>553.95000000000005</v>
      </c>
      <c r="G273" s="33" t="s">
        <v>149</v>
      </c>
      <c r="H273" s="55">
        <v>1.0249999999999999E-3</v>
      </c>
      <c r="I273" s="55">
        <v>1.0249999999999999E-3</v>
      </c>
      <c r="J273" s="53">
        <v>0</v>
      </c>
    </row>
    <row r="274" spans="1:10" ht="30" customHeight="1" x14ac:dyDescent="0.25">
      <c r="A274" s="35"/>
      <c r="B274" s="44" t="s">
        <v>1615</v>
      </c>
      <c r="C274" s="44" t="s">
        <v>1615</v>
      </c>
      <c r="D274" s="33" t="s">
        <v>383</v>
      </c>
      <c r="E274" s="38">
        <v>460.47</v>
      </c>
      <c r="F274" s="38">
        <v>460.47</v>
      </c>
      <c r="G274" s="33" t="s">
        <v>383</v>
      </c>
      <c r="H274" s="55">
        <v>0.45</v>
      </c>
      <c r="I274" s="55">
        <v>0.38240000000000002</v>
      </c>
      <c r="J274" s="53">
        <v>6.7599999999999993E-2</v>
      </c>
    </row>
    <row r="275" spans="1:10" ht="30" customHeight="1" x14ac:dyDescent="0.25">
      <c r="A275" s="35"/>
      <c r="B275" s="44" t="s">
        <v>1615</v>
      </c>
      <c r="C275" s="44" t="s">
        <v>1615</v>
      </c>
      <c r="D275" s="33" t="s">
        <v>384</v>
      </c>
      <c r="E275" s="38">
        <v>460.47</v>
      </c>
      <c r="F275" s="38">
        <v>460.47</v>
      </c>
      <c r="G275" s="33" t="s">
        <v>384</v>
      </c>
      <c r="H275" s="55">
        <v>0.09</v>
      </c>
      <c r="I275" s="55">
        <v>6.8760999999999989E-2</v>
      </c>
      <c r="J275" s="53">
        <v>2.1239000000000008E-2</v>
      </c>
    </row>
    <row r="276" spans="1:10" ht="30" customHeight="1" x14ac:dyDescent="0.25">
      <c r="A276" s="35"/>
      <c r="B276" s="44" t="s">
        <v>1615</v>
      </c>
      <c r="C276" s="44" t="s">
        <v>1615</v>
      </c>
      <c r="D276" s="33" t="s">
        <v>385</v>
      </c>
      <c r="E276" s="38">
        <v>500.99</v>
      </c>
      <c r="F276" s="38">
        <v>500.99</v>
      </c>
      <c r="G276" s="33" t="s">
        <v>385</v>
      </c>
      <c r="H276" s="55">
        <v>3.5000000000000003E-2</v>
      </c>
      <c r="I276" s="55">
        <v>3.1085000000000002E-2</v>
      </c>
      <c r="J276" s="53">
        <v>3.9150000000000018E-3</v>
      </c>
    </row>
    <row r="277" spans="1:10" ht="30" customHeight="1" x14ac:dyDescent="0.25">
      <c r="A277" s="35"/>
      <c r="B277" s="44" t="s">
        <v>1615</v>
      </c>
      <c r="C277" s="44" t="s">
        <v>1615</v>
      </c>
      <c r="D277" s="33" t="s">
        <v>386</v>
      </c>
      <c r="E277" s="38">
        <v>553.95000000000005</v>
      </c>
      <c r="F277" s="38">
        <v>553.95000000000005</v>
      </c>
      <c r="G277" s="33" t="s">
        <v>386</v>
      </c>
      <c r="H277" s="55">
        <v>6.0000000000000001E-3</v>
      </c>
      <c r="I277" s="55">
        <v>8.3569999999999998E-3</v>
      </c>
      <c r="J277" s="53">
        <v>-2.3569999999999997E-3</v>
      </c>
    </row>
    <row r="278" spans="1:10" ht="30" customHeight="1" x14ac:dyDescent="0.25">
      <c r="A278" s="35"/>
      <c r="B278" s="44" t="s">
        <v>1615</v>
      </c>
      <c r="C278" s="44" t="s">
        <v>1615</v>
      </c>
      <c r="D278" s="33" t="s">
        <v>387</v>
      </c>
      <c r="E278" s="38">
        <v>500.99</v>
      </c>
      <c r="F278" s="38">
        <v>500.99</v>
      </c>
      <c r="G278" s="33" t="s">
        <v>387</v>
      </c>
      <c r="H278" s="55">
        <v>8.5000000000000006E-2</v>
      </c>
      <c r="I278" s="55">
        <v>6.2700000000000006E-2</v>
      </c>
      <c r="J278" s="53">
        <v>2.23E-2</v>
      </c>
    </row>
    <row r="279" spans="1:10" ht="55.5" customHeight="1" x14ac:dyDescent="0.25">
      <c r="A279" s="35"/>
      <c r="B279" s="44" t="s">
        <v>1615</v>
      </c>
      <c r="C279" s="44" t="s">
        <v>1615</v>
      </c>
      <c r="D279" s="33" t="s">
        <v>388</v>
      </c>
      <c r="E279" s="38">
        <v>500.99</v>
      </c>
      <c r="F279" s="38">
        <v>500.99</v>
      </c>
      <c r="G279" s="33" t="s">
        <v>388</v>
      </c>
      <c r="H279" s="55">
        <v>0.05</v>
      </c>
      <c r="I279" s="55">
        <v>3.0543000000000001E-2</v>
      </c>
      <c r="J279" s="53">
        <v>1.9457000000000002E-2</v>
      </c>
    </row>
    <row r="280" spans="1:10" ht="36.75" customHeight="1" x14ac:dyDescent="0.25">
      <c r="A280" s="35"/>
      <c r="B280" s="44" t="s">
        <v>1615</v>
      </c>
      <c r="C280" s="44" t="s">
        <v>1615</v>
      </c>
      <c r="D280" s="33" t="s">
        <v>389</v>
      </c>
      <c r="E280" s="38">
        <v>553.95000000000005</v>
      </c>
      <c r="F280" s="38">
        <v>553.95000000000005</v>
      </c>
      <c r="G280" s="33" t="s">
        <v>389</v>
      </c>
      <c r="H280" s="55">
        <v>1.2999999999999999E-2</v>
      </c>
      <c r="I280" s="55">
        <v>1.2999999999999999E-2</v>
      </c>
      <c r="J280" s="53">
        <v>0</v>
      </c>
    </row>
    <row r="281" spans="1:10" ht="30" customHeight="1" x14ac:dyDescent="0.25">
      <c r="A281" s="35"/>
      <c r="B281" s="44" t="s">
        <v>1615</v>
      </c>
      <c r="C281" s="44" t="s">
        <v>1615</v>
      </c>
      <c r="D281" s="33" t="s">
        <v>390</v>
      </c>
      <c r="E281" s="38">
        <v>553.95000000000005</v>
      </c>
      <c r="F281" s="38">
        <v>553.95000000000005</v>
      </c>
      <c r="G281" s="33" t="s">
        <v>390</v>
      </c>
      <c r="H281" s="55">
        <v>1.5E-3</v>
      </c>
      <c r="I281" s="55">
        <v>6.4199999999999999E-4</v>
      </c>
      <c r="J281" s="53">
        <v>8.5800000000000004E-4</v>
      </c>
    </row>
    <row r="282" spans="1:10" ht="30" customHeight="1" x14ac:dyDescent="0.25">
      <c r="A282" s="35"/>
      <c r="B282" s="44" t="s">
        <v>1615</v>
      </c>
      <c r="C282" s="44" t="s">
        <v>1615</v>
      </c>
      <c r="D282" s="33" t="s">
        <v>391</v>
      </c>
      <c r="E282" s="38">
        <v>574.19000000000005</v>
      </c>
      <c r="F282" s="38">
        <v>574.19000000000005</v>
      </c>
      <c r="G282" s="33" t="s">
        <v>391</v>
      </c>
      <c r="H282" s="55">
        <v>7.7000000000000007E-4</v>
      </c>
      <c r="I282" s="55">
        <v>1.5740000000000001E-3</v>
      </c>
      <c r="J282" s="53">
        <v>-8.0400000000000003E-4</v>
      </c>
    </row>
    <row r="283" spans="1:10" ht="30" customHeight="1" x14ac:dyDescent="0.25">
      <c r="A283" s="35"/>
      <c r="B283" s="44" t="s">
        <v>1615</v>
      </c>
      <c r="C283" s="44" t="s">
        <v>1615</v>
      </c>
      <c r="D283" s="33" t="s">
        <v>392</v>
      </c>
      <c r="E283" s="38">
        <v>553.95000000000005</v>
      </c>
      <c r="F283" s="38">
        <v>553.95000000000005</v>
      </c>
      <c r="G283" s="33" t="s">
        <v>392</v>
      </c>
      <c r="H283" s="55">
        <v>4.4999999999999997E-3</v>
      </c>
      <c r="I283" s="55">
        <v>5.4779999999999994E-3</v>
      </c>
      <c r="J283" s="53">
        <v>-9.779999999999997E-4</v>
      </c>
    </row>
    <row r="284" spans="1:10" ht="30" customHeight="1" x14ac:dyDescent="0.25">
      <c r="A284" s="35"/>
      <c r="B284" s="30"/>
      <c r="C284" s="30" t="s">
        <v>86</v>
      </c>
      <c r="D284" s="64"/>
      <c r="E284" s="65"/>
      <c r="F284" s="65"/>
      <c r="G284" s="64"/>
      <c r="H284" s="66">
        <f>SUM(H242:H283)</f>
        <v>6.3163699999999992</v>
      </c>
      <c r="I284" s="66">
        <f>SUM(I242:I283)</f>
        <v>5.7297229999999999</v>
      </c>
      <c r="J284" s="66">
        <f>SUM(J242:J283)</f>
        <v>0.58664699999999981</v>
      </c>
    </row>
    <row r="285" spans="1:10" ht="30" customHeight="1" x14ac:dyDescent="0.25">
      <c r="A285" s="35"/>
      <c r="B285" s="44" t="s">
        <v>55</v>
      </c>
      <c r="C285" s="44" t="s">
        <v>55</v>
      </c>
      <c r="D285" s="33" t="s">
        <v>393</v>
      </c>
      <c r="E285" s="38">
        <v>553.95000000000005</v>
      </c>
      <c r="F285" s="38">
        <v>553.95000000000005</v>
      </c>
      <c r="G285" s="33" t="s">
        <v>393</v>
      </c>
      <c r="H285" s="55">
        <v>2.5000000000000001E-3</v>
      </c>
      <c r="I285" s="55">
        <v>2.3969999999999998E-3</v>
      </c>
      <c r="J285" s="53">
        <v>1.0300000000000023E-4</v>
      </c>
    </row>
    <row r="286" spans="1:10" ht="30" customHeight="1" x14ac:dyDescent="0.25">
      <c r="A286" s="35"/>
      <c r="B286" s="44" t="s">
        <v>55</v>
      </c>
      <c r="C286" s="44" t="s">
        <v>55</v>
      </c>
      <c r="D286" s="33" t="s">
        <v>394</v>
      </c>
      <c r="E286" s="38">
        <v>553.95000000000005</v>
      </c>
      <c r="F286" s="38">
        <v>553.95000000000005</v>
      </c>
      <c r="G286" s="33" t="s">
        <v>394</v>
      </c>
      <c r="H286" s="55">
        <v>4.0999999999999995E-3</v>
      </c>
      <c r="I286" s="55">
        <v>3.8900000000000002E-3</v>
      </c>
      <c r="J286" s="53">
        <v>2.0999999999999925E-4</v>
      </c>
    </row>
    <row r="287" spans="1:10" ht="30" customHeight="1" x14ac:dyDescent="0.25">
      <c r="A287" s="35"/>
      <c r="B287" s="44" t="s">
        <v>55</v>
      </c>
      <c r="C287" s="44" t="s">
        <v>55</v>
      </c>
      <c r="D287" s="33" t="s">
        <v>395</v>
      </c>
      <c r="E287" s="38">
        <v>574.19000000000005</v>
      </c>
      <c r="F287" s="38">
        <v>574.19000000000005</v>
      </c>
      <c r="G287" s="33" t="s">
        <v>395</v>
      </c>
      <c r="H287" s="55">
        <v>1E-3</v>
      </c>
      <c r="I287" s="55">
        <v>6.3299999999999999E-4</v>
      </c>
      <c r="J287" s="53">
        <v>3.6700000000000003E-4</v>
      </c>
    </row>
    <row r="288" spans="1:10" ht="45.75" customHeight="1" x14ac:dyDescent="0.25">
      <c r="A288" s="35"/>
      <c r="B288" s="44" t="s">
        <v>55</v>
      </c>
      <c r="C288" s="44" t="s">
        <v>55</v>
      </c>
      <c r="D288" s="33" t="s">
        <v>396</v>
      </c>
      <c r="E288" s="38">
        <v>460.47</v>
      </c>
      <c r="F288" s="38">
        <v>460.47</v>
      </c>
      <c r="G288" s="33" t="s">
        <v>396</v>
      </c>
      <c r="H288" s="55">
        <v>0.73</v>
      </c>
      <c r="I288" s="55">
        <v>0.69185799999999997</v>
      </c>
      <c r="J288" s="53">
        <v>3.8142000000000009E-2</v>
      </c>
    </row>
    <row r="289" spans="1:10" ht="30" customHeight="1" x14ac:dyDescent="0.25">
      <c r="A289" s="35"/>
      <c r="B289" s="44" t="s">
        <v>55</v>
      </c>
      <c r="C289" s="44" t="s">
        <v>55</v>
      </c>
      <c r="D289" s="33" t="s">
        <v>397</v>
      </c>
      <c r="E289" s="38">
        <v>553.95000000000005</v>
      </c>
      <c r="F289" s="38">
        <v>553.95000000000005</v>
      </c>
      <c r="G289" s="33" t="s">
        <v>397</v>
      </c>
      <c r="H289" s="55">
        <v>3.3709999999999999E-3</v>
      </c>
      <c r="I289" s="55">
        <v>3.3709999999999999E-3</v>
      </c>
      <c r="J289" s="53">
        <v>0</v>
      </c>
    </row>
    <row r="290" spans="1:10" ht="30" customHeight="1" x14ac:dyDescent="0.25">
      <c r="A290" s="35"/>
      <c r="B290" s="44" t="s">
        <v>55</v>
      </c>
      <c r="C290" s="44" t="s">
        <v>55</v>
      </c>
      <c r="D290" s="36" t="s">
        <v>398</v>
      </c>
      <c r="E290" s="38">
        <v>553.95000000000005</v>
      </c>
      <c r="F290" s="38">
        <v>553.95000000000005</v>
      </c>
      <c r="G290" s="36" t="s">
        <v>398</v>
      </c>
      <c r="H290" s="55">
        <v>2.2000000000000001E-3</v>
      </c>
      <c r="I290" s="55">
        <v>2.2000000000000001E-3</v>
      </c>
      <c r="J290" s="53">
        <v>0</v>
      </c>
    </row>
    <row r="291" spans="1:10" ht="30" customHeight="1" x14ac:dyDescent="0.25">
      <c r="A291" s="35"/>
      <c r="B291" s="44" t="s">
        <v>55</v>
      </c>
      <c r="C291" s="44" t="s">
        <v>55</v>
      </c>
      <c r="D291" s="36" t="s">
        <v>399</v>
      </c>
      <c r="E291" s="38">
        <v>574.19000000000005</v>
      </c>
      <c r="F291" s="38">
        <v>574.19000000000005</v>
      </c>
      <c r="G291" s="36" t="s">
        <v>399</v>
      </c>
      <c r="H291" s="55">
        <v>6.9999999999999999E-4</v>
      </c>
      <c r="I291" s="55">
        <v>6.9999999999999999E-4</v>
      </c>
      <c r="J291" s="53">
        <v>0</v>
      </c>
    </row>
    <row r="292" spans="1:10" ht="30" customHeight="1" x14ac:dyDescent="0.25">
      <c r="A292" s="35"/>
      <c r="B292" s="44" t="s">
        <v>55</v>
      </c>
      <c r="C292" s="44" t="s">
        <v>55</v>
      </c>
      <c r="D292" s="33" t="s">
        <v>400</v>
      </c>
      <c r="E292" s="38">
        <v>500.99</v>
      </c>
      <c r="F292" s="38">
        <v>500.99</v>
      </c>
      <c r="G292" s="33" t="s">
        <v>400</v>
      </c>
      <c r="H292" s="55">
        <v>0.02</v>
      </c>
      <c r="I292" s="55">
        <v>1.3923999999999999E-2</v>
      </c>
      <c r="J292" s="53">
        <v>6.0760000000000015E-3</v>
      </c>
    </row>
    <row r="293" spans="1:10" ht="30" customHeight="1" x14ac:dyDescent="0.25">
      <c r="A293" s="35"/>
      <c r="B293" s="44" t="s">
        <v>55</v>
      </c>
      <c r="C293" s="44" t="s">
        <v>55</v>
      </c>
      <c r="D293" s="36" t="s">
        <v>401</v>
      </c>
      <c r="E293" s="38">
        <v>553.95000000000005</v>
      </c>
      <c r="F293" s="38">
        <v>553.95000000000005</v>
      </c>
      <c r="G293" s="36" t="s">
        <v>401</v>
      </c>
      <c r="H293" s="55">
        <v>7.0000000000000001E-3</v>
      </c>
      <c r="I293" s="55">
        <v>4.431E-3</v>
      </c>
      <c r="J293" s="53">
        <v>2.5690000000000001E-3</v>
      </c>
    </row>
    <row r="294" spans="1:10" ht="30" customHeight="1" x14ac:dyDescent="0.25">
      <c r="A294" s="35"/>
      <c r="B294" s="44" t="s">
        <v>55</v>
      </c>
      <c r="C294" s="44" t="s">
        <v>55</v>
      </c>
      <c r="D294" s="33" t="s">
        <v>402</v>
      </c>
      <c r="E294" s="38">
        <v>500.99</v>
      </c>
      <c r="F294" s="38">
        <v>500.99</v>
      </c>
      <c r="G294" s="33" t="s">
        <v>402</v>
      </c>
      <c r="H294" s="55">
        <v>1.4999999999999999E-2</v>
      </c>
      <c r="I294" s="55">
        <v>1.0805E-2</v>
      </c>
      <c r="J294" s="53">
        <v>4.1949999999999991E-3</v>
      </c>
    </row>
    <row r="295" spans="1:10" ht="49.5" customHeight="1" x14ac:dyDescent="0.25">
      <c r="A295" s="35"/>
      <c r="B295" s="44" t="s">
        <v>55</v>
      </c>
      <c r="C295" s="44" t="s">
        <v>55</v>
      </c>
      <c r="D295" s="33" t="s">
        <v>403</v>
      </c>
      <c r="E295" s="38">
        <v>460.47</v>
      </c>
      <c r="F295" s="38">
        <v>460.47</v>
      </c>
      <c r="G295" s="33" t="s">
        <v>403</v>
      </c>
      <c r="H295" s="55">
        <v>0.80328499999999992</v>
      </c>
      <c r="I295" s="55">
        <v>0.80328499999999992</v>
      </c>
      <c r="J295" s="53">
        <v>0</v>
      </c>
    </row>
    <row r="296" spans="1:10" s="61" customFormat="1" ht="30" customHeight="1" x14ac:dyDescent="0.25">
      <c r="A296" s="16"/>
      <c r="B296" s="7" t="s">
        <v>55</v>
      </c>
      <c r="C296" s="7" t="s">
        <v>55</v>
      </c>
      <c r="D296" s="8" t="s">
        <v>404</v>
      </c>
      <c r="E296" s="5">
        <v>460.47</v>
      </c>
      <c r="F296" s="5">
        <v>460.47</v>
      </c>
      <c r="G296" s="8" t="s">
        <v>404</v>
      </c>
      <c r="H296" s="52">
        <v>0.24934100000000001</v>
      </c>
      <c r="I296" s="52">
        <v>0.24934100000000001</v>
      </c>
      <c r="J296" s="52">
        <v>0</v>
      </c>
    </row>
    <row r="297" spans="1:10" ht="30" customHeight="1" x14ac:dyDescent="0.25">
      <c r="A297" s="35"/>
      <c r="B297" s="44" t="s">
        <v>55</v>
      </c>
      <c r="C297" s="44" t="s">
        <v>55</v>
      </c>
      <c r="D297" s="33" t="s">
        <v>405</v>
      </c>
      <c r="E297" s="38">
        <v>553.95000000000005</v>
      </c>
      <c r="F297" s="38">
        <v>553.95000000000005</v>
      </c>
      <c r="G297" s="33" t="s">
        <v>405</v>
      </c>
      <c r="H297" s="55">
        <v>3.5000000000000001E-3</v>
      </c>
      <c r="I297" s="55">
        <v>3.2060000000000001E-3</v>
      </c>
      <c r="J297" s="53">
        <v>2.9399999999999999E-4</v>
      </c>
    </row>
    <row r="298" spans="1:10" ht="30" customHeight="1" x14ac:dyDescent="0.25">
      <c r="A298" s="35"/>
      <c r="B298" s="44" t="s">
        <v>55</v>
      </c>
      <c r="C298" s="44" t="s">
        <v>55</v>
      </c>
      <c r="D298" s="33" t="s">
        <v>406</v>
      </c>
      <c r="E298" s="38">
        <v>500.99</v>
      </c>
      <c r="F298" s="38">
        <v>500.99</v>
      </c>
      <c r="G298" s="33" t="s">
        <v>406</v>
      </c>
      <c r="H298" s="55">
        <v>3.7999999999999999E-2</v>
      </c>
      <c r="I298" s="55">
        <v>2.9909999999999999E-2</v>
      </c>
      <c r="J298" s="53">
        <v>8.09E-3</v>
      </c>
    </row>
    <row r="299" spans="1:10" ht="30" customHeight="1" x14ac:dyDescent="0.25">
      <c r="A299" s="35"/>
      <c r="B299" s="44" t="s">
        <v>55</v>
      </c>
      <c r="C299" s="44" t="s">
        <v>55</v>
      </c>
      <c r="D299" s="36" t="s">
        <v>407</v>
      </c>
      <c r="E299" s="38">
        <v>553.95000000000005</v>
      </c>
      <c r="F299" s="38">
        <v>553.95000000000005</v>
      </c>
      <c r="G299" s="36" t="s">
        <v>407</v>
      </c>
      <c r="H299" s="55">
        <v>3.0000000000000001E-3</v>
      </c>
      <c r="I299" s="55">
        <v>1.091E-3</v>
      </c>
      <c r="J299" s="53">
        <v>1.9090000000000001E-3</v>
      </c>
    </row>
    <row r="300" spans="1:10" ht="30" customHeight="1" x14ac:dyDescent="0.25">
      <c r="A300" s="35"/>
      <c r="B300" s="44" t="s">
        <v>55</v>
      </c>
      <c r="C300" s="44" t="s">
        <v>55</v>
      </c>
      <c r="D300" s="36" t="s">
        <v>408</v>
      </c>
      <c r="E300" s="38">
        <v>553.95000000000005</v>
      </c>
      <c r="F300" s="38">
        <v>553.95000000000005</v>
      </c>
      <c r="G300" s="36" t="s">
        <v>408</v>
      </c>
      <c r="H300" s="55">
        <v>2.5999999999999999E-3</v>
      </c>
      <c r="I300" s="55">
        <v>2.2589999999999997E-3</v>
      </c>
      <c r="J300" s="53">
        <v>3.4100000000000016E-4</v>
      </c>
    </row>
    <row r="301" spans="1:10" ht="45" customHeight="1" x14ac:dyDescent="0.25">
      <c r="A301" s="35"/>
      <c r="B301" s="44" t="s">
        <v>55</v>
      </c>
      <c r="C301" s="44" t="s">
        <v>55</v>
      </c>
      <c r="D301" s="33" t="s">
        <v>409</v>
      </c>
      <c r="E301" s="38">
        <v>460.47</v>
      </c>
      <c r="F301" s="38">
        <v>460.47</v>
      </c>
      <c r="G301" s="33" t="s">
        <v>409</v>
      </c>
      <c r="H301" s="55">
        <v>0.115</v>
      </c>
      <c r="I301" s="55">
        <v>0.115</v>
      </c>
      <c r="J301" s="53">
        <v>0</v>
      </c>
    </row>
    <row r="302" spans="1:10" ht="62.25" customHeight="1" x14ac:dyDescent="0.25">
      <c r="A302" s="35"/>
      <c r="B302" s="44" t="s">
        <v>55</v>
      </c>
      <c r="C302" s="44" t="s">
        <v>55</v>
      </c>
      <c r="D302" s="33" t="s">
        <v>410</v>
      </c>
      <c r="E302" s="38">
        <v>500.99</v>
      </c>
      <c r="F302" s="38">
        <v>500.99</v>
      </c>
      <c r="G302" s="33" t="s">
        <v>410</v>
      </c>
      <c r="H302" s="55">
        <v>2.1999999999999999E-2</v>
      </c>
      <c r="I302" s="55">
        <v>1.9099999999999999E-2</v>
      </c>
      <c r="J302" s="53">
        <v>2.8999999999999998E-3</v>
      </c>
    </row>
    <row r="303" spans="1:10" ht="52.5" customHeight="1" x14ac:dyDescent="0.25">
      <c r="A303" s="35"/>
      <c r="B303" s="44" t="s">
        <v>55</v>
      </c>
      <c r="C303" s="44" t="s">
        <v>55</v>
      </c>
      <c r="D303" s="33" t="s">
        <v>411</v>
      </c>
      <c r="E303" s="38">
        <v>553.95000000000005</v>
      </c>
      <c r="F303" s="38">
        <v>553.95000000000005</v>
      </c>
      <c r="G303" s="33" t="s">
        <v>411</v>
      </c>
      <c r="H303" s="55">
        <v>3.5000000000000001E-3</v>
      </c>
      <c r="I303" s="55">
        <v>1.738E-3</v>
      </c>
      <c r="J303" s="53">
        <v>1.7620000000000001E-3</v>
      </c>
    </row>
    <row r="304" spans="1:10" ht="47.25" customHeight="1" x14ac:dyDescent="0.25">
      <c r="A304" s="35"/>
      <c r="B304" s="44" t="s">
        <v>55</v>
      </c>
      <c r="C304" s="44" t="s">
        <v>55</v>
      </c>
      <c r="D304" s="33" t="s">
        <v>412</v>
      </c>
      <c r="E304" s="38">
        <v>553.95000000000005</v>
      </c>
      <c r="F304" s="38">
        <v>553.95000000000005</v>
      </c>
      <c r="G304" s="33" t="s">
        <v>412</v>
      </c>
      <c r="H304" s="55">
        <v>5.0000000000000001E-3</v>
      </c>
      <c r="I304" s="55">
        <v>2.552E-3</v>
      </c>
      <c r="J304" s="53">
        <v>2.4480000000000001E-3</v>
      </c>
    </row>
    <row r="305" spans="1:10" ht="40.5" customHeight="1" x14ac:dyDescent="0.25">
      <c r="A305" s="35"/>
      <c r="B305" s="44" t="s">
        <v>55</v>
      </c>
      <c r="C305" s="44" t="s">
        <v>55</v>
      </c>
      <c r="D305" s="33" t="s">
        <v>413</v>
      </c>
      <c r="E305" s="38">
        <v>574.19000000000005</v>
      </c>
      <c r="F305" s="38">
        <v>574.19000000000005</v>
      </c>
      <c r="G305" s="33" t="s">
        <v>413</v>
      </c>
      <c r="H305" s="55">
        <v>2.9999999999999997E-4</v>
      </c>
      <c r="I305" s="55">
        <v>1.0499999999999999E-4</v>
      </c>
      <c r="J305" s="53">
        <v>1.9499999999999997E-4</v>
      </c>
    </row>
    <row r="306" spans="1:10" ht="45" customHeight="1" x14ac:dyDescent="0.25">
      <c r="A306" s="35"/>
      <c r="B306" s="44" t="s">
        <v>55</v>
      </c>
      <c r="C306" s="44" t="s">
        <v>55</v>
      </c>
      <c r="D306" s="33" t="s">
        <v>414</v>
      </c>
      <c r="E306" s="38">
        <v>553.95000000000005</v>
      </c>
      <c r="F306" s="38">
        <v>553.95000000000005</v>
      </c>
      <c r="G306" s="33" t="s">
        <v>414</v>
      </c>
      <c r="H306" s="55">
        <v>4.4999999999999997E-3</v>
      </c>
      <c r="I306" s="55">
        <v>4.0279999999999995E-3</v>
      </c>
      <c r="J306" s="53">
        <v>4.720000000000002E-4</v>
      </c>
    </row>
    <row r="307" spans="1:10" ht="30" customHeight="1" x14ac:dyDescent="0.25">
      <c r="A307" s="68"/>
      <c r="B307" s="30"/>
      <c r="C307" s="30" t="s">
        <v>415</v>
      </c>
      <c r="D307" s="64"/>
      <c r="E307" s="65"/>
      <c r="F307" s="65"/>
      <c r="G307" s="64"/>
      <c r="H307" s="66">
        <f>SUM(H285:H306)</f>
        <v>2.0358969999999998</v>
      </c>
      <c r="I307" s="66">
        <f t="shared" ref="I307:J307" si="7">SUM(I285:I306)</f>
        <v>1.965824</v>
      </c>
      <c r="J307" s="66">
        <f t="shared" si="7"/>
        <v>7.007300000000001E-2</v>
      </c>
    </row>
    <row r="308" spans="1:10" ht="30" customHeight="1" x14ac:dyDescent="0.25">
      <c r="A308" s="35"/>
      <c r="B308" s="44" t="s">
        <v>56</v>
      </c>
      <c r="C308" s="44" t="s">
        <v>56</v>
      </c>
      <c r="D308" s="33" t="s">
        <v>416</v>
      </c>
      <c r="E308" s="38">
        <v>553.95000000000005</v>
      </c>
      <c r="F308" s="38">
        <v>553.95000000000005</v>
      </c>
      <c r="G308" s="33" t="s">
        <v>416</v>
      </c>
      <c r="H308" s="55">
        <v>1.2E-2</v>
      </c>
      <c r="I308" s="55">
        <v>1.0791E-2</v>
      </c>
      <c r="J308" s="53">
        <v>1.209E-3</v>
      </c>
    </row>
    <row r="309" spans="1:10" ht="30" customHeight="1" x14ac:dyDescent="0.25">
      <c r="A309" s="35"/>
      <c r="B309" s="44" t="s">
        <v>56</v>
      </c>
      <c r="C309" s="44" t="s">
        <v>56</v>
      </c>
      <c r="D309" s="33" t="s">
        <v>417</v>
      </c>
      <c r="E309" s="38">
        <v>553.95000000000005</v>
      </c>
      <c r="F309" s="38">
        <v>553.95000000000005</v>
      </c>
      <c r="G309" s="33" t="s">
        <v>417</v>
      </c>
      <c r="H309" s="55">
        <v>3.0000000000000001E-3</v>
      </c>
      <c r="I309" s="55">
        <v>2.993E-3</v>
      </c>
      <c r="J309" s="53">
        <v>7.0000000000000617E-6</v>
      </c>
    </row>
    <row r="310" spans="1:10" ht="30" customHeight="1" x14ac:dyDescent="0.25">
      <c r="A310" s="35"/>
      <c r="B310" s="44" t="s">
        <v>56</v>
      </c>
      <c r="C310" s="44" t="s">
        <v>56</v>
      </c>
      <c r="D310" s="33" t="s">
        <v>418</v>
      </c>
      <c r="E310" s="38">
        <v>460.47</v>
      </c>
      <c r="F310" s="38">
        <v>460.47</v>
      </c>
      <c r="G310" s="33" t="s">
        <v>418</v>
      </c>
      <c r="H310" s="55">
        <v>0.1525</v>
      </c>
      <c r="I310" s="55">
        <v>0.25620800000000005</v>
      </c>
      <c r="J310" s="53">
        <v>-0.10370800000000005</v>
      </c>
    </row>
    <row r="311" spans="1:10" ht="30" customHeight="1" x14ac:dyDescent="0.25">
      <c r="A311" s="35"/>
      <c r="B311" s="44" t="s">
        <v>56</v>
      </c>
      <c r="C311" s="44" t="s">
        <v>56</v>
      </c>
      <c r="D311" s="33" t="s">
        <v>419</v>
      </c>
      <c r="E311" s="38">
        <v>553.95000000000005</v>
      </c>
      <c r="F311" s="38">
        <v>553.95000000000005</v>
      </c>
      <c r="G311" s="33" t="s">
        <v>419</v>
      </c>
      <c r="H311" s="55">
        <v>1.2999999999999999E-3</v>
      </c>
      <c r="I311" s="55">
        <v>2.0800000000000003E-3</v>
      </c>
      <c r="J311" s="53">
        <v>-7.8000000000000031E-4</v>
      </c>
    </row>
    <row r="312" spans="1:10" ht="30" customHeight="1" x14ac:dyDescent="0.25">
      <c r="A312" s="35"/>
      <c r="B312" s="44" t="s">
        <v>56</v>
      </c>
      <c r="C312" s="44" t="s">
        <v>56</v>
      </c>
      <c r="D312" s="33" t="s">
        <v>420</v>
      </c>
      <c r="E312" s="38">
        <v>460.47</v>
      </c>
      <c r="F312" s="38">
        <v>460.47</v>
      </c>
      <c r="G312" s="33" t="s">
        <v>420</v>
      </c>
      <c r="H312" s="55">
        <v>0.53700000000000003</v>
      </c>
      <c r="I312" s="55">
        <v>0.53700000000000003</v>
      </c>
      <c r="J312" s="53">
        <v>0</v>
      </c>
    </row>
    <row r="313" spans="1:10" ht="30" customHeight="1" x14ac:dyDescent="0.25">
      <c r="A313" s="35"/>
      <c r="B313" s="44" t="s">
        <v>56</v>
      </c>
      <c r="C313" s="44" t="s">
        <v>56</v>
      </c>
      <c r="D313" s="33" t="s">
        <v>421</v>
      </c>
      <c r="E313" s="38">
        <v>460.47</v>
      </c>
      <c r="F313" s="38">
        <v>460.47</v>
      </c>
      <c r="G313" s="33" t="s">
        <v>421</v>
      </c>
      <c r="H313" s="55">
        <v>0.187446</v>
      </c>
      <c r="I313" s="55">
        <v>0.187446</v>
      </c>
      <c r="J313" s="53">
        <v>0</v>
      </c>
    </row>
    <row r="314" spans="1:10" ht="30" customHeight="1" x14ac:dyDescent="0.25">
      <c r="A314" s="35"/>
      <c r="B314" s="44" t="s">
        <v>56</v>
      </c>
      <c r="C314" s="44" t="s">
        <v>56</v>
      </c>
      <c r="D314" s="33" t="s">
        <v>422</v>
      </c>
      <c r="E314" s="38">
        <v>460.47</v>
      </c>
      <c r="F314" s="38">
        <v>460.47</v>
      </c>
      <c r="G314" s="33" t="s">
        <v>422</v>
      </c>
      <c r="H314" s="55">
        <v>0.7</v>
      </c>
      <c r="I314" s="55">
        <v>0.45485999999999999</v>
      </c>
      <c r="J314" s="53">
        <v>0.24513999999999997</v>
      </c>
    </row>
    <row r="315" spans="1:10" ht="45.75" customHeight="1" x14ac:dyDescent="0.25">
      <c r="A315" s="35"/>
      <c r="B315" s="44" t="s">
        <v>56</v>
      </c>
      <c r="C315" s="44" t="s">
        <v>56</v>
      </c>
      <c r="D315" s="33" t="s">
        <v>423</v>
      </c>
      <c r="E315" s="38">
        <v>553.95000000000005</v>
      </c>
      <c r="F315" s="38">
        <v>553.95000000000005</v>
      </c>
      <c r="G315" s="33" t="s">
        <v>423</v>
      </c>
      <c r="H315" s="55">
        <v>2.3E-3</v>
      </c>
      <c r="I315" s="55">
        <v>1.8990000000000001E-3</v>
      </c>
      <c r="J315" s="53">
        <v>4.0099999999999988E-4</v>
      </c>
    </row>
    <row r="316" spans="1:10" ht="44.25" customHeight="1" x14ac:dyDescent="0.25">
      <c r="A316" s="35"/>
      <c r="B316" s="44" t="s">
        <v>56</v>
      </c>
      <c r="C316" s="44" t="s">
        <v>56</v>
      </c>
      <c r="D316" s="33" t="s">
        <v>424</v>
      </c>
      <c r="E316" s="38">
        <v>500.99</v>
      </c>
      <c r="F316" s="38">
        <v>500.99</v>
      </c>
      <c r="G316" s="33" t="s">
        <v>424</v>
      </c>
      <c r="H316" s="55">
        <v>2.5999999999999999E-2</v>
      </c>
      <c r="I316" s="55">
        <v>1.8577000000000003E-2</v>
      </c>
      <c r="J316" s="53">
        <v>7.4229999999999956E-3</v>
      </c>
    </row>
    <row r="317" spans="1:10" ht="45" customHeight="1" x14ac:dyDescent="0.25">
      <c r="A317" s="35"/>
      <c r="B317" s="44" t="s">
        <v>56</v>
      </c>
      <c r="C317" s="44" t="s">
        <v>56</v>
      </c>
      <c r="D317" s="33" t="s">
        <v>425</v>
      </c>
      <c r="E317" s="38">
        <v>500.99</v>
      </c>
      <c r="F317" s="38">
        <v>500.99</v>
      </c>
      <c r="G317" s="33" t="s">
        <v>425</v>
      </c>
      <c r="H317" s="55">
        <v>4.3999999999999997E-2</v>
      </c>
      <c r="I317" s="55">
        <v>4.0877000000000004E-2</v>
      </c>
      <c r="J317" s="53">
        <v>3.1229999999999938E-3</v>
      </c>
    </row>
    <row r="318" spans="1:10" ht="60" customHeight="1" x14ac:dyDescent="0.25">
      <c r="A318" s="35"/>
      <c r="B318" s="44" t="s">
        <v>56</v>
      </c>
      <c r="C318" s="44" t="s">
        <v>56</v>
      </c>
      <c r="D318" s="33" t="s">
        <v>426</v>
      </c>
      <c r="E318" s="38">
        <v>553.95000000000005</v>
      </c>
      <c r="F318" s="38">
        <v>553.95000000000005</v>
      </c>
      <c r="G318" s="33" t="s">
        <v>426</v>
      </c>
      <c r="H318" s="55">
        <v>0.01</v>
      </c>
      <c r="I318" s="55">
        <v>5.8910000000000004E-3</v>
      </c>
      <c r="J318" s="53">
        <v>4.1089999999999998E-3</v>
      </c>
    </row>
    <row r="319" spans="1:10" ht="30" customHeight="1" x14ac:dyDescent="0.25">
      <c r="A319" s="68"/>
      <c r="B319" s="30"/>
      <c r="C319" s="30" t="s">
        <v>37</v>
      </c>
      <c r="D319" s="64"/>
      <c r="E319" s="65"/>
      <c r="F319" s="65"/>
      <c r="G319" s="64"/>
      <c r="H319" s="66">
        <f>SUM(H308:H318)</f>
        <v>1.675546</v>
      </c>
      <c r="I319" s="66">
        <f t="shared" ref="I319:J319" si="8">SUM(I308:I318)</f>
        <v>1.5186220000000004</v>
      </c>
      <c r="J319" s="66">
        <f t="shared" si="8"/>
        <v>0.1569239999999999</v>
      </c>
    </row>
    <row r="320" spans="1:10" s="51" customFormat="1" ht="58.5" customHeight="1" x14ac:dyDescent="0.25">
      <c r="A320" s="69"/>
      <c r="B320" s="62" t="s">
        <v>6</v>
      </c>
      <c r="C320" s="62" t="s">
        <v>6</v>
      </c>
      <c r="D320" s="36" t="s">
        <v>427</v>
      </c>
      <c r="E320" s="39">
        <v>553.95000000000005</v>
      </c>
      <c r="F320" s="39">
        <v>553.95000000000005</v>
      </c>
      <c r="G320" s="36" t="s">
        <v>427</v>
      </c>
      <c r="H320" s="54">
        <v>2E-3</v>
      </c>
      <c r="I320" s="54">
        <v>4.352E-3</v>
      </c>
      <c r="J320" s="54">
        <v>-2.3519999999999999E-3</v>
      </c>
    </row>
    <row r="321" spans="1:10" ht="50.25" customHeight="1" x14ac:dyDescent="0.25">
      <c r="A321" s="35"/>
      <c r="B321" s="62" t="s">
        <v>6</v>
      </c>
      <c r="C321" s="62" t="s">
        <v>6</v>
      </c>
      <c r="D321" s="33" t="s">
        <v>428</v>
      </c>
      <c r="E321" s="38">
        <v>553.95000000000005</v>
      </c>
      <c r="F321" s="38">
        <v>553.95000000000005</v>
      </c>
      <c r="G321" s="33" t="s">
        <v>428</v>
      </c>
      <c r="H321" s="55">
        <v>4.0000000000000001E-3</v>
      </c>
      <c r="I321" s="55">
        <v>2.5479999999999999E-3</v>
      </c>
      <c r="J321" s="53">
        <v>1.4520000000000002E-3</v>
      </c>
    </row>
    <row r="322" spans="1:10" ht="30" customHeight="1" x14ac:dyDescent="0.25">
      <c r="A322" s="35"/>
      <c r="B322" s="62" t="s">
        <v>6</v>
      </c>
      <c r="C322" s="62" t="s">
        <v>6</v>
      </c>
      <c r="D322" s="33" t="s">
        <v>429</v>
      </c>
      <c r="E322" s="38">
        <v>500.99</v>
      </c>
      <c r="F322" s="38">
        <v>500.99</v>
      </c>
      <c r="G322" s="33" t="s">
        <v>429</v>
      </c>
      <c r="H322" s="55">
        <v>4.6593000000000002E-2</v>
      </c>
      <c r="I322" s="55">
        <v>4.6593000000000002E-2</v>
      </c>
      <c r="J322" s="53">
        <v>0</v>
      </c>
    </row>
    <row r="323" spans="1:10" ht="30" customHeight="1" x14ac:dyDescent="0.25">
      <c r="A323" s="35"/>
      <c r="B323" s="62" t="s">
        <v>6</v>
      </c>
      <c r="C323" s="62" t="s">
        <v>6</v>
      </c>
      <c r="D323" s="33" t="s">
        <v>430</v>
      </c>
      <c r="E323" s="38">
        <v>500.99</v>
      </c>
      <c r="F323" s="38">
        <v>500.99</v>
      </c>
      <c r="G323" s="33" t="s">
        <v>430</v>
      </c>
      <c r="H323" s="55">
        <v>2.7E-2</v>
      </c>
      <c r="I323" s="55">
        <v>2.7E-2</v>
      </c>
      <c r="J323" s="53">
        <v>0</v>
      </c>
    </row>
    <row r="324" spans="1:10" s="61" customFormat="1" ht="30" customHeight="1" x14ac:dyDescent="0.25">
      <c r="A324" s="16"/>
      <c r="B324" s="7" t="s">
        <v>6</v>
      </c>
      <c r="C324" s="7" t="s">
        <v>6</v>
      </c>
      <c r="D324" s="8" t="s">
        <v>431</v>
      </c>
      <c r="E324" s="5">
        <v>460.47</v>
      </c>
      <c r="F324" s="5">
        <v>460.47</v>
      </c>
      <c r="G324" s="8" t="s">
        <v>431</v>
      </c>
      <c r="H324" s="52">
        <v>0.49</v>
      </c>
      <c r="I324" s="52">
        <v>0.40892099999999998</v>
      </c>
      <c r="J324" s="52">
        <v>8.1079000000000012E-2</v>
      </c>
    </row>
    <row r="325" spans="1:10" ht="48.75" customHeight="1" x14ac:dyDescent="0.25">
      <c r="A325" s="35"/>
      <c r="B325" s="62" t="s">
        <v>6</v>
      </c>
      <c r="C325" s="62" t="s">
        <v>6</v>
      </c>
      <c r="D325" s="33" t="s">
        <v>432</v>
      </c>
      <c r="E325" s="38">
        <v>553.95000000000005</v>
      </c>
      <c r="F325" s="38">
        <v>553.95000000000005</v>
      </c>
      <c r="G325" s="33" t="s">
        <v>432</v>
      </c>
      <c r="H325" s="55">
        <v>1.9E-3</v>
      </c>
      <c r="I325" s="55">
        <v>2.1570000000000001E-3</v>
      </c>
      <c r="J325" s="53">
        <v>-2.5700000000000007E-4</v>
      </c>
    </row>
    <row r="326" spans="1:10" ht="62.25" customHeight="1" x14ac:dyDescent="0.25">
      <c r="A326" s="35"/>
      <c r="B326" s="62" t="s">
        <v>6</v>
      </c>
      <c r="C326" s="62" t="s">
        <v>6</v>
      </c>
      <c r="D326" s="36" t="s">
        <v>433</v>
      </c>
      <c r="E326" s="38">
        <v>553.95000000000005</v>
      </c>
      <c r="F326" s="38">
        <v>553.95000000000005</v>
      </c>
      <c r="G326" s="36" t="s">
        <v>433</v>
      </c>
      <c r="H326" s="55">
        <v>3.0000000000000001E-3</v>
      </c>
      <c r="I326" s="55">
        <v>2.614E-3</v>
      </c>
      <c r="J326" s="53">
        <v>3.8600000000000006E-4</v>
      </c>
    </row>
    <row r="327" spans="1:10" ht="75" customHeight="1" x14ac:dyDescent="0.25">
      <c r="A327" s="35"/>
      <c r="B327" s="62" t="s">
        <v>6</v>
      </c>
      <c r="C327" s="62" t="s">
        <v>6</v>
      </c>
      <c r="D327" s="36" t="s">
        <v>434</v>
      </c>
      <c r="E327" s="38">
        <v>553.95000000000005</v>
      </c>
      <c r="F327" s="38">
        <v>553.95000000000005</v>
      </c>
      <c r="G327" s="36" t="s">
        <v>434</v>
      </c>
      <c r="H327" s="55">
        <v>0.01</v>
      </c>
      <c r="I327" s="55">
        <v>6.4880000000000007E-3</v>
      </c>
      <c r="J327" s="53">
        <v>3.5119999999999995E-3</v>
      </c>
    </row>
    <row r="328" spans="1:10" ht="63.75" customHeight="1" x14ac:dyDescent="0.25">
      <c r="A328" s="35"/>
      <c r="B328" s="62" t="s">
        <v>6</v>
      </c>
      <c r="C328" s="62" t="s">
        <v>6</v>
      </c>
      <c r="D328" s="33" t="s">
        <v>435</v>
      </c>
      <c r="E328" s="38">
        <v>333.99</v>
      </c>
      <c r="F328" s="38">
        <v>333.99</v>
      </c>
      <c r="G328" s="33" t="s">
        <v>435</v>
      </c>
      <c r="H328" s="55">
        <v>2.7151070000000002</v>
      </c>
      <c r="I328" s="55">
        <v>2.7151070000000002</v>
      </c>
      <c r="J328" s="53">
        <v>0</v>
      </c>
    </row>
    <row r="329" spans="1:10" ht="61.5" customHeight="1" x14ac:dyDescent="0.25">
      <c r="A329" s="35"/>
      <c r="B329" s="62" t="s">
        <v>6</v>
      </c>
      <c r="C329" s="62" t="s">
        <v>6</v>
      </c>
      <c r="D329" s="33" t="s">
        <v>436</v>
      </c>
      <c r="E329" s="38">
        <v>460.47</v>
      </c>
      <c r="F329" s="38">
        <v>460.47</v>
      </c>
      <c r="G329" s="33" t="s">
        <v>436</v>
      </c>
      <c r="H329" s="55">
        <v>0.35345199999999999</v>
      </c>
      <c r="I329" s="55">
        <v>0.35345199999999999</v>
      </c>
      <c r="J329" s="53">
        <v>0</v>
      </c>
    </row>
    <row r="330" spans="1:10" ht="67.5" customHeight="1" x14ac:dyDescent="0.25">
      <c r="A330" s="35"/>
      <c r="B330" s="62" t="s">
        <v>6</v>
      </c>
      <c r="C330" s="62" t="s">
        <v>6</v>
      </c>
      <c r="D330" s="33" t="s">
        <v>437</v>
      </c>
      <c r="E330" s="38">
        <v>500.99</v>
      </c>
      <c r="F330" s="38">
        <v>500.99</v>
      </c>
      <c r="G330" s="33" t="s">
        <v>437</v>
      </c>
      <c r="H330" s="55">
        <v>3.1300000000000001E-2</v>
      </c>
      <c r="I330" s="55">
        <v>4.9500000000000002E-2</v>
      </c>
      <c r="J330" s="53">
        <v>-1.8200000000000001E-2</v>
      </c>
    </row>
    <row r="331" spans="1:10" ht="42.75" customHeight="1" x14ac:dyDescent="0.25">
      <c r="A331" s="35"/>
      <c r="B331" s="62" t="s">
        <v>6</v>
      </c>
      <c r="C331" s="62" t="s">
        <v>6</v>
      </c>
      <c r="D331" s="33" t="s">
        <v>438</v>
      </c>
      <c r="E331" s="38">
        <v>553.95000000000005</v>
      </c>
      <c r="F331" s="38">
        <v>553.95000000000005</v>
      </c>
      <c r="G331" s="33" t="s">
        <v>438</v>
      </c>
      <c r="H331" s="55">
        <v>7.0000000000000001E-3</v>
      </c>
      <c r="I331" s="55">
        <v>4.947E-3</v>
      </c>
      <c r="J331" s="53">
        <v>2.0530000000000001E-3</v>
      </c>
    </row>
    <row r="332" spans="1:10" ht="30" customHeight="1" x14ac:dyDescent="0.25">
      <c r="A332" s="35"/>
      <c r="B332" s="62" t="s">
        <v>6</v>
      </c>
      <c r="C332" s="62" t="s">
        <v>6</v>
      </c>
      <c r="D332" s="33" t="s">
        <v>439</v>
      </c>
      <c r="E332" s="38">
        <v>553.95000000000005</v>
      </c>
      <c r="F332" s="38">
        <v>553.95000000000005</v>
      </c>
      <c r="G332" s="33" t="s">
        <v>439</v>
      </c>
      <c r="H332" s="55">
        <v>2E-3</v>
      </c>
      <c r="I332" s="55">
        <v>6.9999999999999999E-4</v>
      </c>
      <c r="J332" s="53">
        <v>1.2999999999999999E-3</v>
      </c>
    </row>
    <row r="333" spans="1:10" ht="30" customHeight="1" x14ac:dyDescent="0.25">
      <c r="A333" s="35"/>
      <c r="B333" s="62" t="s">
        <v>6</v>
      </c>
      <c r="C333" s="62" t="s">
        <v>6</v>
      </c>
      <c r="D333" s="36" t="s">
        <v>440</v>
      </c>
      <c r="E333" s="38">
        <v>460.47</v>
      </c>
      <c r="F333" s="38">
        <v>460.47</v>
      </c>
      <c r="G333" s="36" t="s">
        <v>440</v>
      </c>
      <c r="H333" s="55">
        <v>0.522397</v>
      </c>
      <c r="I333" s="55">
        <v>0.522397</v>
      </c>
      <c r="J333" s="53">
        <v>0</v>
      </c>
    </row>
    <row r="334" spans="1:10" ht="30" customHeight="1" x14ac:dyDescent="0.25">
      <c r="A334" s="35"/>
      <c r="B334" s="62" t="s">
        <v>6</v>
      </c>
      <c r="C334" s="62" t="s">
        <v>6</v>
      </c>
      <c r="D334" s="36" t="s">
        <v>441</v>
      </c>
      <c r="E334" s="38">
        <v>460.47</v>
      </c>
      <c r="F334" s="38">
        <v>460.47</v>
      </c>
      <c r="G334" s="36" t="s">
        <v>441</v>
      </c>
      <c r="H334" s="55">
        <v>0.618923</v>
      </c>
      <c r="I334" s="55">
        <v>0.618923</v>
      </c>
      <c r="J334" s="53">
        <v>0</v>
      </c>
    </row>
    <row r="335" spans="1:10" ht="44.25" customHeight="1" x14ac:dyDescent="0.25">
      <c r="A335" s="35"/>
      <c r="B335" s="62" t="s">
        <v>6</v>
      </c>
      <c r="C335" s="62" t="s">
        <v>6</v>
      </c>
      <c r="D335" s="33" t="s">
        <v>442</v>
      </c>
      <c r="E335" s="38">
        <v>500.99</v>
      </c>
      <c r="F335" s="38">
        <v>500.99</v>
      </c>
      <c r="G335" s="33" t="s">
        <v>442</v>
      </c>
      <c r="H335" s="55">
        <v>0.143983</v>
      </c>
      <c r="I335" s="55">
        <v>0.143983</v>
      </c>
      <c r="J335" s="53">
        <v>0</v>
      </c>
    </row>
    <row r="336" spans="1:10" ht="36.75" customHeight="1" x14ac:dyDescent="0.25">
      <c r="A336" s="28"/>
      <c r="B336" s="29"/>
      <c r="C336" s="29" t="s">
        <v>443</v>
      </c>
      <c r="D336" s="42"/>
      <c r="E336" s="43"/>
      <c r="F336" s="43"/>
      <c r="G336" s="42"/>
      <c r="H336" s="57">
        <f>SUM(H320:H335)</f>
        <v>4.9786549999999998</v>
      </c>
      <c r="I336" s="57">
        <f t="shared" ref="I336:J336" si="9">SUM(I320:I335)</f>
        <v>4.9096820000000001</v>
      </c>
      <c r="J336" s="57">
        <f t="shared" si="9"/>
        <v>6.8973000000000007E-2</v>
      </c>
    </row>
    <row r="337" spans="1:10" ht="30" customHeight="1" x14ac:dyDescent="0.25">
      <c r="A337" s="35"/>
      <c r="B337" s="44" t="s">
        <v>7</v>
      </c>
      <c r="C337" s="44" t="s">
        <v>7</v>
      </c>
      <c r="D337" s="33" t="s">
        <v>444</v>
      </c>
      <c r="E337" s="38">
        <v>500.99</v>
      </c>
      <c r="F337" s="38">
        <v>500.99</v>
      </c>
      <c r="G337" s="33" t="s">
        <v>444</v>
      </c>
      <c r="H337" s="55">
        <v>4.3935000000000002E-2</v>
      </c>
      <c r="I337" s="55">
        <v>4.3935000000000002E-2</v>
      </c>
      <c r="J337" s="53">
        <v>0</v>
      </c>
    </row>
    <row r="338" spans="1:10" ht="30" customHeight="1" x14ac:dyDescent="0.25">
      <c r="A338" s="35"/>
      <c r="B338" s="44" t="s">
        <v>7</v>
      </c>
      <c r="C338" s="44" t="s">
        <v>7</v>
      </c>
      <c r="D338" s="33" t="s">
        <v>445</v>
      </c>
      <c r="E338" s="38">
        <v>574.19000000000005</v>
      </c>
      <c r="F338" s="38">
        <v>574.19000000000005</v>
      </c>
      <c r="G338" s="33" t="s">
        <v>445</v>
      </c>
      <c r="H338" s="55">
        <v>1.6999999999999999E-3</v>
      </c>
      <c r="I338" s="55">
        <v>4.4999999999999999E-4</v>
      </c>
      <c r="J338" s="53">
        <v>1.2499999999999998E-3</v>
      </c>
    </row>
    <row r="339" spans="1:10" ht="30" customHeight="1" x14ac:dyDescent="0.25">
      <c r="A339" s="35"/>
      <c r="B339" s="44" t="s">
        <v>7</v>
      </c>
      <c r="C339" s="44" t="s">
        <v>7</v>
      </c>
      <c r="D339" s="33" t="s">
        <v>446</v>
      </c>
      <c r="E339" s="38">
        <v>574.19000000000005</v>
      </c>
      <c r="F339" s="38">
        <v>574.19000000000005</v>
      </c>
      <c r="G339" s="33" t="s">
        <v>446</v>
      </c>
      <c r="H339" s="55">
        <v>1.4E-3</v>
      </c>
      <c r="I339" s="55">
        <v>9.990000000000001E-4</v>
      </c>
      <c r="J339" s="53">
        <v>4.0099999999999988E-4</v>
      </c>
    </row>
    <row r="340" spans="1:10" ht="30" customHeight="1" x14ac:dyDescent="0.25">
      <c r="A340" s="35"/>
      <c r="B340" s="44" t="s">
        <v>7</v>
      </c>
      <c r="C340" s="44" t="s">
        <v>7</v>
      </c>
      <c r="D340" s="33" t="s">
        <v>447</v>
      </c>
      <c r="E340" s="38">
        <v>574.19000000000005</v>
      </c>
      <c r="F340" s="38">
        <v>574.19000000000005</v>
      </c>
      <c r="G340" s="33" t="s">
        <v>447</v>
      </c>
      <c r="H340" s="55">
        <v>1E-3</v>
      </c>
      <c r="I340" s="55">
        <v>1.2600000000000001E-3</v>
      </c>
      <c r="J340" s="53">
        <v>-2.6000000000000003E-4</v>
      </c>
    </row>
    <row r="341" spans="1:10" ht="30" customHeight="1" x14ac:dyDescent="0.25">
      <c r="A341" s="35"/>
      <c r="B341" s="44" t="s">
        <v>7</v>
      </c>
      <c r="C341" s="44" t="s">
        <v>7</v>
      </c>
      <c r="D341" s="33" t="s">
        <v>448</v>
      </c>
      <c r="E341" s="38">
        <v>553.95000000000005</v>
      </c>
      <c r="F341" s="38">
        <v>553.95000000000005</v>
      </c>
      <c r="G341" s="33" t="s">
        <v>448</v>
      </c>
      <c r="H341" s="55">
        <v>2E-3</v>
      </c>
      <c r="I341" s="55">
        <v>2.7010000000000003E-3</v>
      </c>
      <c r="J341" s="53">
        <v>-7.0100000000000023E-4</v>
      </c>
    </row>
    <row r="342" spans="1:10" s="61" customFormat="1" ht="30" customHeight="1" x14ac:dyDescent="0.25">
      <c r="A342" s="16"/>
      <c r="B342" s="44" t="s">
        <v>7</v>
      </c>
      <c r="C342" s="44" t="s">
        <v>7</v>
      </c>
      <c r="D342" s="8" t="s">
        <v>449</v>
      </c>
      <c r="E342" s="5">
        <v>553.95000000000005</v>
      </c>
      <c r="F342" s="5">
        <v>553.95000000000005</v>
      </c>
      <c r="G342" s="8" t="s">
        <v>449</v>
      </c>
      <c r="H342" s="52">
        <v>4.0000000000000001E-3</v>
      </c>
      <c r="I342" s="52">
        <v>2.8210000000000002E-3</v>
      </c>
      <c r="J342" s="52">
        <v>1.1789999999999999E-3</v>
      </c>
    </row>
    <row r="343" spans="1:10" ht="30" customHeight="1" x14ac:dyDescent="0.25">
      <c r="A343" s="35"/>
      <c r="B343" s="44" t="s">
        <v>7</v>
      </c>
      <c r="C343" s="44" t="s">
        <v>7</v>
      </c>
      <c r="D343" s="36" t="s">
        <v>450</v>
      </c>
      <c r="E343" s="38">
        <v>574.19000000000005</v>
      </c>
      <c r="F343" s="38">
        <v>574.19000000000005</v>
      </c>
      <c r="G343" s="36" t="s">
        <v>450</v>
      </c>
      <c r="H343" s="55">
        <v>1.5E-3</v>
      </c>
      <c r="I343" s="55">
        <v>1.1999999999999999E-3</v>
      </c>
      <c r="J343" s="53">
        <v>3.0000000000000014E-4</v>
      </c>
    </row>
    <row r="344" spans="1:10" ht="30" customHeight="1" x14ac:dyDescent="0.25">
      <c r="A344" s="35"/>
      <c r="B344" s="44" t="s">
        <v>7</v>
      </c>
      <c r="C344" s="44" t="s">
        <v>7</v>
      </c>
      <c r="D344" s="36" t="s">
        <v>451</v>
      </c>
      <c r="E344" s="38">
        <v>553.95000000000005</v>
      </c>
      <c r="F344" s="38">
        <v>553.95000000000005</v>
      </c>
      <c r="G344" s="36" t="s">
        <v>451</v>
      </c>
      <c r="H344" s="55">
        <v>2E-3</v>
      </c>
      <c r="I344" s="55">
        <v>4.6700000000000002E-4</v>
      </c>
      <c r="J344" s="53">
        <v>1.5330000000000001E-3</v>
      </c>
    </row>
    <row r="345" spans="1:10" ht="30" customHeight="1" x14ac:dyDescent="0.25">
      <c r="A345" s="35"/>
      <c r="B345" s="44" t="s">
        <v>7</v>
      </c>
      <c r="C345" s="44" t="s">
        <v>7</v>
      </c>
      <c r="D345" s="36" t="s">
        <v>452</v>
      </c>
      <c r="E345" s="38">
        <v>553.95000000000005</v>
      </c>
      <c r="F345" s="38">
        <v>553.95000000000005</v>
      </c>
      <c r="G345" s="36" t="s">
        <v>452</v>
      </c>
      <c r="H345" s="55">
        <v>1.4999999999999999E-2</v>
      </c>
      <c r="I345" s="55">
        <v>8.1600000000000006E-3</v>
      </c>
      <c r="J345" s="53">
        <v>6.8399999999999989E-3</v>
      </c>
    </row>
    <row r="346" spans="1:10" ht="30" customHeight="1" x14ac:dyDescent="0.25">
      <c r="A346" s="35"/>
      <c r="B346" s="44" t="s">
        <v>7</v>
      </c>
      <c r="C346" s="44" t="s">
        <v>7</v>
      </c>
      <c r="D346" s="33" t="s">
        <v>453</v>
      </c>
      <c r="E346" s="38">
        <v>460.47</v>
      </c>
      <c r="F346" s="38">
        <v>460.47</v>
      </c>
      <c r="G346" s="33" t="s">
        <v>453</v>
      </c>
      <c r="H346" s="55">
        <v>1.71</v>
      </c>
      <c r="I346" s="55">
        <v>1.4605530000000002</v>
      </c>
      <c r="J346" s="53">
        <v>0.24944699999999975</v>
      </c>
    </row>
    <row r="347" spans="1:10" ht="30" customHeight="1" x14ac:dyDescent="0.25">
      <c r="A347" s="35"/>
      <c r="B347" s="44" t="s">
        <v>7</v>
      </c>
      <c r="C347" s="44" t="s">
        <v>7</v>
      </c>
      <c r="D347" s="36" t="s">
        <v>454</v>
      </c>
      <c r="E347" s="38">
        <v>500.99</v>
      </c>
      <c r="F347" s="38">
        <v>500.99</v>
      </c>
      <c r="G347" s="36" t="s">
        <v>454</v>
      </c>
      <c r="H347" s="55">
        <v>0.04</v>
      </c>
      <c r="I347" s="55">
        <v>0.04</v>
      </c>
      <c r="J347" s="53">
        <v>0</v>
      </c>
    </row>
    <row r="348" spans="1:10" ht="30" customHeight="1" x14ac:dyDescent="0.25">
      <c r="A348" s="35"/>
      <c r="B348" s="44" t="s">
        <v>7</v>
      </c>
      <c r="C348" s="44" t="s">
        <v>7</v>
      </c>
      <c r="D348" s="36" t="s">
        <v>455</v>
      </c>
      <c r="E348" s="38">
        <v>500.99</v>
      </c>
      <c r="F348" s="38">
        <v>500.99</v>
      </c>
      <c r="G348" s="36" t="s">
        <v>455</v>
      </c>
      <c r="H348" s="55">
        <v>7.4999999999999997E-2</v>
      </c>
      <c r="I348" s="55">
        <v>7.4999999999999997E-2</v>
      </c>
      <c r="J348" s="53">
        <v>0</v>
      </c>
    </row>
    <row r="349" spans="1:10" ht="30" customHeight="1" x14ac:dyDescent="0.25">
      <c r="A349" s="35"/>
      <c r="B349" s="44" t="s">
        <v>7</v>
      </c>
      <c r="C349" s="44" t="s">
        <v>7</v>
      </c>
      <c r="D349" s="36" t="s">
        <v>456</v>
      </c>
      <c r="E349" s="38">
        <v>500.99</v>
      </c>
      <c r="F349" s="38">
        <v>500.99</v>
      </c>
      <c r="G349" s="36" t="s">
        <v>456</v>
      </c>
      <c r="H349" s="55">
        <v>0.128</v>
      </c>
      <c r="I349" s="55">
        <v>8.6999999999999994E-2</v>
      </c>
      <c r="J349" s="53">
        <v>4.1000000000000009E-2</v>
      </c>
    </row>
    <row r="350" spans="1:10" ht="30" customHeight="1" x14ac:dyDescent="0.25">
      <c r="A350" s="35"/>
      <c r="B350" s="44" t="s">
        <v>7</v>
      </c>
      <c r="C350" s="44" t="s">
        <v>7</v>
      </c>
      <c r="D350" s="33" t="s">
        <v>457</v>
      </c>
      <c r="E350" s="38">
        <v>460.47</v>
      </c>
      <c r="F350" s="38">
        <v>460.47</v>
      </c>
      <c r="G350" s="33" t="s">
        <v>457</v>
      </c>
      <c r="H350" s="55">
        <v>0.24227500000000002</v>
      </c>
      <c r="I350" s="55">
        <v>0.24227500000000002</v>
      </c>
      <c r="J350" s="53">
        <v>0</v>
      </c>
    </row>
    <row r="351" spans="1:10" ht="30" customHeight="1" x14ac:dyDescent="0.25">
      <c r="A351" s="35"/>
      <c r="B351" s="44" t="s">
        <v>7</v>
      </c>
      <c r="C351" s="44" t="s">
        <v>7</v>
      </c>
      <c r="D351" s="33" t="s">
        <v>458</v>
      </c>
      <c r="E351" s="38">
        <v>460.47</v>
      </c>
      <c r="F351" s="38">
        <v>460.47</v>
      </c>
      <c r="G351" s="33" t="s">
        <v>458</v>
      </c>
      <c r="H351" s="55">
        <v>0.23105799999999999</v>
      </c>
      <c r="I351" s="55">
        <v>0.23105799999999999</v>
      </c>
      <c r="J351" s="53">
        <v>0</v>
      </c>
    </row>
    <row r="352" spans="1:10" ht="30" customHeight="1" x14ac:dyDescent="0.25">
      <c r="A352" s="35"/>
      <c r="B352" s="44" t="s">
        <v>7</v>
      </c>
      <c r="C352" s="44" t="s">
        <v>7</v>
      </c>
      <c r="D352" s="33" t="s">
        <v>459</v>
      </c>
      <c r="E352" s="38">
        <v>553.95000000000005</v>
      </c>
      <c r="F352" s="38">
        <v>553.95000000000005</v>
      </c>
      <c r="G352" s="33" t="s">
        <v>459</v>
      </c>
      <c r="H352" s="55">
        <v>1.32E-2</v>
      </c>
      <c r="I352" s="55">
        <v>7.9400000000000009E-3</v>
      </c>
      <c r="J352" s="53">
        <v>5.2599999999999991E-3</v>
      </c>
    </row>
    <row r="353" spans="1:10" ht="30" customHeight="1" x14ac:dyDescent="0.25">
      <c r="A353" s="35"/>
      <c r="B353" s="44" t="s">
        <v>7</v>
      </c>
      <c r="C353" s="44" t="s">
        <v>7</v>
      </c>
      <c r="D353" s="36" t="s">
        <v>460</v>
      </c>
      <c r="E353" s="38">
        <v>500.99</v>
      </c>
      <c r="F353" s="38">
        <v>500.99</v>
      </c>
      <c r="G353" s="36" t="s">
        <v>460</v>
      </c>
      <c r="H353" s="55">
        <v>3.5999999999999997E-2</v>
      </c>
      <c r="I353" s="55">
        <v>1.5000999999999999E-2</v>
      </c>
      <c r="J353" s="53">
        <v>2.0998999999999997E-2</v>
      </c>
    </row>
    <row r="354" spans="1:10" ht="30" customHeight="1" x14ac:dyDescent="0.25">
      <c r="A354" s="35"/>
      <c r="B354" s="44" t="s">
        <v>7</v>
      </c>
      <c r="C354" s="44" t="s">
        <v>7</v>
      </c>
      <c r="D354" s="36" t="s">
        <v>461</v>
      </c>
      <c r="E354" s="38">
        <v>553.95000000000005</v>
      </c>
      <c r="F354" s="38">
        <v>553.95000000000005</v>
      </c>
      <c r="G354" s="36" t="s">
        <v>461</v>
      </c>
      <c r="H354" s="55">
        <v>2E-3</v>
      </c>
      <c r="I354" s="55">
        <v>1.4E-3</v>
      </c>
      <c r="J354" s="53">
        <v>6.0000000000000006E-4</v>
      </c>
    </row>
    <row r="355" spans="1:10" ht="30" customHeight="1" x14ac:dyDescent="0.25">
      <c r="A355" s="35"/>
      <c r="B355" s="44" t="s">
        <v>7</v>
      </c>
      <c r="C355" s="44" t="s">
        <v>7</v>
      </c>
      <c r="D355" s="33" t="s">
        <v>462</v>
      </c>
      <c r="E355" s="38">
        <v>553.95000000000005</v>
      </c>
      <c r="F355" s="38">
        <v>553.95000000000005</v>
      </c>
      <c r="G355" s="33" t="s">
        <v>462</v>
      </c>
      <c r="H355" s="55">
        <v>6.4999999999999997E-3</v>
      </c>
      <c r="I355" s="55">
        <v>6.0000000000000001E-3</v>
      </c>
      <c r="J355" s="53">
        <v>4.9999999999999958E-4</v>
      </c>
    </row>
    <row r="356" spans="1:10" ht="30" customHeight="1" x14ac:dyDescent="0.25">
      <c r="A356" s="35"/>
      <c r="B356" s="44" t="s">
        <v>7</v>
      </c>
      <c r="C356" s="44" t="s">
        <v>7</v>
      </c>
      <c r="D356" s="33" t="s">
        <v>463</v>
      </c>
      <c r="E356" s="38">
        <v>553.95000000000005</v>
      </c>
      <c r="F356" s="38">
        <v>553.95000000000005</v>
      </c>
      <c r="G356" s="33" t="s">
        <v>463</v>
      </c>
      <c r="H356" s="55">
        <v>1.4500000000000001E-2</v>
      </c>
      <c r="I356" s="55">
        <v>1.0527E-2</v>
      </c>
      <c r="J356" s="53">
        <v>3.9730000000000008E-3</v>
      </c>
    </row>
    <row r="357" spans="1:10" ht="30" customHeight="1" x14ac:dyDescent="0.25">
      <c r="A357" s="35"/>
      <c r="B357" s="44" t="s">
        <v>7</v>
      </c>
      <c r="C357" s="44" t="s">
        <v>7</v>
      </c>
      <c r="D357" s="36" t="s">
        <v>464</v>
      </c>
      <c r="E357" s="38">
        <v>460.47</v>
      </c>
      <c r="F357" s="38">
        <v>460.47</v>
      </c>
      <c r="G357" s="36" t="s">
        <v>464</v>
      </c>
      <c r="H357" s="55">
        <v>0.3</v>
      </c>
      <c r="I357" s="55">
        <v>0.258519</v>
      </c>
      <c r="J357" s="53">
        <v>4.148099999999999E-2</v>
      </c>
    </row>
    <row r="358" spans="1:10" ht="30" customHeight="1" x14ac:dyDescent="0.25">
      <c r="A358" s="35"/>
      <c r="B358" s="44" t="s">
        <v>7</v>
      </c>
      <c r="C358" s="44" t="s">
        <v>7</v>
      </c>
      <c r="D358" s="33" t="s">
        <v>465</v>
      </c>
      <c r="E358" s="38">
        <v>553.95000000000005</v>
      </c>
      <c r="F358" s="38">
        <v>553.95000000000005</v>
      </c>
      <c r="G358" s="33" t="s">
        <v>465</v>
      </c>
      <c r="H358" s="55">
        <v>3.0000000000000001E-3</v>
      </c>
      <c r="I358" s="55">
        <v>1.8260000000000001E-3</v>
      </c>
      <c r="J358" s="53">
        <v>1.1739999999999999E-3</v>
      </c>
    </row>
    <row r="359" spans="1:10" ht="30" customHeight="1" x14ac:dyDescent="0.25">
      <c r="A359" s="35"/>
      <c r="B359" s="44" t="s">
        <v>7</v>
      </c>
      <c r="C359" s="44" t="s">
        <v>7</v>
      </c>
      <c r="D359" s="33" t="s">
        <v>466</v>
      </c>
      <c r="E359" s="38">
        <v>500.99</v>
      </c>
      <c r="F359" s="38">
        <v>500.99</v>
      </c>
      <c r="G359" s="33" t="s">
        <v>466</v>
      </c>
      <c r="H359" s="55">
        <v>0.03</v>
      </c>
      <c r="I359" s="55">
        <v>2.3525999999999998E-2</v>
      </c>
      <c r="J359" s="53">
        <v>6.4740000000000006E-3</v>
      </c>
    </row>
    <row r="360" spans="1:10" ht="30" customHeight="1" x14ac:dyDescent="0.25">
      <c r="A360" s="35"/>
      <c r="B360" s="44" t="s">
        <v>7</v>
      </c>
      <c r="C360" s="44" t="s">
        <v>7</v>
      </c>
      <c r="D360" s="33" t="s">
        <v>467</v>
      </c>
      <c r="E360" s="38">
        <v>574.19000000000005</v>
      </c>
      <c r="F360" s="38">
        <v>574.19000000000005</v>
      </c>
      <c r="G360" s="33" t="s">
        <v>467</v>
      </c>
      <c r="H360" s="55">
        <v>5.7000000000000003E-5</v>
      </c>
      <c r="I360" s="55">
        <v>3.6999999999999998E-5</v>
      </c>
      <c r="J360" s="53">
        <v>2.0000000000000005E-5</v>
      </c>
    </row>
    <row r="361" spans="1:10" ht="30" customHeight="1" x14ac:dyDescent="0.25">
      <c r="A361" s="35"/>
      <c r="B361" s="44" t="s">
        <v>7</v>
      </c>
      <c r="C361" s="44" t="s">
        <v>7</v>
      </c>
      <c r="D361" s="33" t="s">
        <v>468</v>
      </c>
      <c r="E361" s="38">
        <v>574.19000000000005</v>
      </c>
      <c r="F361" s="38">
        <v>574.19000000000005</v>
      </c>
      <c r="G361" s="33" t="s">
        <v>468</v>
      </c>
      <c r="H361" s="55">
        <v>3.4E-5</v>
      </c>
      <c r="I361" s="55">
        <v>2.1999999999999999E-5</v>
      </c>
      <c r="J361" s="53">
        <v>1.2E-5</v>
      </c>
    </row>
    <row r="362" spans="1:10" ht="30" customHeight="1" x14ac:dyDescent="0.25">
      <c r="A362" s="35"/>
      <c r="B362" s="44" t="s">
        <v>7</v>
      </c>
      <c r="C362" s="44" t="s">
        <v>7</v>
      </c>
      <c r="D362" s="33" t="s">
        <v>397</v>
      </c>
      <c r="E362" s="38">
        <v>553.95000000000005</v>
      </c>
      <c r="F362" s="38">
        <v>553.95000000000005</v>
      </c>
      <c r="G362" s="33" t="s">
        <v>397</v>
      </c>
      <c r="H362" s="55">
        <v>1.086E-2</v>
      </c>
      <c r="I362" s="55">
        <v>1.086E-2</v>
      </c>
      <c r="J362" s="53">
        <v>0</v>
      </c>
    </row>
    <row r="363" spans="1:10" ht="30" customHeight="1" x14ac:dyDescent="0.25">
      <c r="A363" s="35"/>
      <c r="B363" s="44" t="s">
        <v>7</v>
      </c>
      <c r="C363" s="44" t="s">
        <v>7</v>
      </c>
      <c r="D363" s="33" t="s">
        <v>469</v>
      </c>
      <c r="E363" s="38">
        <v>460.47</v>
      </c>
      <c r="F363" s="38">
        <v>460.47</v>
      </c>
      <c r="G363" s="33" t="s">
        <v>469</v>
      </c>
      <c r="H363" s="55">
        <v>0.55000000000000004</v>
      </c>
      <c r="I363" s="55">
        <v>0.77900499999999995</v>
      </c>
      <c r="J363" s="53">
        <v>-0.2290049999999999</v>
      </c>
    </row>
    <row r="364" spans="1:10" ht="30" customHeight="1" x14ac:dyDescent="0.25">
      <c r="A364" s="35"/>
      <c r="B364" s="44" t="s">
        <v>7</v>
      </c>
      <c r="C364" s="44" t="s">
        <v>7</v>
      </c>
      <c r="D364" s="33" t="s">
        <v>470</v>
      </c>
      <c r="E364" s="38">
        <v>574.19000000000005</v>
      </c>
      <c r="F364" s="38">
        <v>574.19000000000005</v>
      </c>
      <c r="G364" s="33" t="s">
        <v>470</v>
      </c>
      <c r="H364" s="55">
        <v>3.0000000000000001E-6</v>
      </c>
      <c r="I364" s="55">
        <v>9.9999999999999995E-7</v>
      </c>
      <c r="J364" s="53">
        <v>2.0000000000000003E-6</v>
      </c>
    </row>
    <row r="365" spans="1:10" ht="30" customHeight="1" x14ac:dyDescent="0.25">
      <c r="A365" s="35"/>
      <c r="B365" s="44" t="s">
        <v>7</v>
      </c>
      <c r="C365" s="44" t="s">
        <v>7</v>
      </c>
      <c r="D365" s="33" t="s">
        <v>471</v>
      </c>
      <c r="E365" s="38">
        <v>460.47</v>
      </c>
      <c r="F365" s="38">
        <v>460.47</v>
      </c>
      <c r="G365" s="33" t="s">
        <v>471</v>
      </c>
      <c r="H365" s="55">
        <v>0.215</v>
      </c>
      <c r="I365" s="55">
        <v>0.17249999999999999</v>
      </c>
      <c r="J365" s="53">
        <v>4.250000000000001E-2</v>
      </c>
    </row>
    <row r="366" spans="1:10" ht="30" customHeight="1" x14ac:dyDescent="0.25">
      <c r="A366" s="35"/>
      <c r="B366" s="44" t="s">
        <v>7</v>
      </c>
      <c r="C366" s="44" t="s">
        <v>7</v>
      </c>
      <c r="D366" s="33" t="s">
        <v>472</v>
      </c>
      <c r="E366" s="38">
        <v>500.99</v>
      </c>
      <c r="F366" s="38">
        <v>500.99</v>
      </c>
      <c r="G366" s="33" t="s">
        <v>472</v>
      </c>
      <c r="H366" s="55">
        <v>3.4000000000000002E-2</v>
      </c>
      <c r="I366" s="55">
        <v>3.2599999999999997E-2</v>
      </c>
      <c r="J366" s="53">
        <v>1.4000000000000054E-3</v>
      </c>
    </row>
    <row r="367" spans="1:10" ht="30" customHeight="1" x14ac:dyDescent="0.25">
      <c r="A367" s="35"/>
      <c r="B367" s="44" t="s">
        <v>7</v>
      </c>
      <c r="C367" s="44" t="s">
        <v>7</v>
      </c>
      <c r="D367" s="33" t="s">
        <v>473</v>
      </c>
      <c r="E367" s="38">
        <v>553.95000000000005</v>
      </c>
      <c r="F367" s="38">
        <v>553.95000000000005</v>
      </c>
      <c r="G367" s="33" t="s">
        <v>473</v>
      </c>
      <c r="H367" s="55">
        <v>1.6E-2</v>
      </c>
      <c r="I367" s="55">
        <v>1.6899999999999998E-2</v>
      </c>
      <c r="J367" s="53">
        <v>-8.9999999999999802E-4</v>
      </c>
    </row>
    <row r="368" spans="1:10" ht="30" customHeight="1" x14ac:dyDescent="0.25">
      <c r="A368" s="35"/>
      <c r="B368" s="44" t="s">
        <v>7</v>
      </c>
      <c r="C368" s="44" t="s">
        <v>7</v>
      </c>
      <c r="D368" s="33" t="s">
        <v>446</v>
      </c>
      <c r="E368" s="38">
        <v>553.95000000000005</v>
      </c>
      <c r="F368" s="38">
        <v>553.95000000000005</v>
      </c>
      <c r="G368" s="33" t="s">
        <v>446</v>
      </c>
      <c r="H368" s="55">
        <v>5.7999999999999996E-3</v>
      </c>
      <c r="I368" s="55">
        <v>3.8250000000000003E-3</v>
      </c>
      <c r="J368" s="53">
        <v>1.9749999999999993E-3</v>
      </c>
    </row>
    <row r="369" spans="1:10" ht="30" customHeight="1" x14ac:dyDescent="0.25">
      <c r="A369" s="35"/>
      <c r="B369" s="44" t="s">
        <v>7</v>
      </c>
      <c r="C369" s="44" t="s">
        <v>7</v>
      </c>
      <c r="D369" s="33" t="s">
        <v>474</v>
      </c>
      <c r="E369" s="38">
        <v>553.95000000000005</v>
      </c>
      <c r="F369" s="38">
        <v>553.95000000000005</v>
      </c>
      <c r="G369" s="33" t="s">
        <v>474</v>
      </c>
      <c r="H369" s="55">
        <v>8.0000000000000002E-3</v>
      </c>
      <c r="I369" s="55">
        <v>7.3819999999999997E-3</v>
      </c>
      <c r="J369" s="53">
        <v>6.1800000000000049E-4</v>
      </c>
    </row>
    <row r="370" spans="1:10" ht="30" customHeight="1" x14ac:dyDescent="0.25">
      <c r="A370" s="35"/>
      <c r="B370" s="44" t="s">
        <v>7</v>
      </c>
      <c r="C370" s="44" t="s">
        <v>7</v>
      </c>
      <c r="D370" s="33" t="s">
        <v>475</v>
      </c>
      <c r="E370" s="38">
        <v>553.95000000000005</v>
      </c>
      <c r="F370" s="38">
        <v>553.95000000000005</v>
      </c>
      <c r="G370" s="33" t="s">
        <v>475</v>
      </c>
      <c r="H370" s="55">
        <v>3.5000000000000001E-3</v>
      </c>
      <c r="I370" s="55">
        <v>3.4770000000000001E-3</v>
      </c>
      <c r="J370" s="53">
        <v>2.3000000000000017E-5</v>
      </c>
    </row>
    <row r="371" spans="1:10" ht="30" customHeight="1" x14ac:dyDescent="0.25">
      <c r="A371" s="35"/>
      <c r="B371" s="44" t="s">
        <v>7</v>
      </c>
      <c r="C371" s="44" t="s">
        <v>7</v>
      </c>
      <c r="D371" s="33" t="s">
        <v>476</v>
      </c>
      <c r="E371" s="38">
        <v>574.19000000000005</v>
      </c>
      <c r="F371" s="38">
        <v>574.19000000000005</v>
      </c>
      <c r="G371" s="33" t="s">
        <v>476</v>
      </c>
      <c r="H371" s="55">
        <v>5.0000000000000004E-6</v>
      </c>
      <c r="I371" s="55">
        <v>3.9999999999999998E-6</v>
      </c>
      <c r="J371" s="53">
        <v>1.0000000000000006E-6</v>
      </c>
    </row>
    <row r="372" spans="1:10" ht="30" customHeight="1" x14ac:dyDescent="0.25">
      <c r="A372" s="35"/>
      <c r="B372" s="44" t="s">
        <v>7</v>
      </c>
      <c r="C372" s="44" t="s">
        <v>7</v>
      </c>
      <c r="D372" s="33" t="s">
        <v>477</v>
      </c>
      <c r="E372" s="38">
        <v>553.95000000000005</v>
      </c>
      <c r="F372" s="38">
        <v>553.95000000000005</v>
      </c>
      <c r="G372" s="33" t="s">
        <v>477</v>
      </c>
      <c r="H372" s="55">
        <v>3.2000000000000002E-3</v>
      </c>
      <c r="I372" s="55">
        <v>3.2000000000000002E-3</v>
      </c>
      <c r="J372" s="53">
        <v>0</v>
      </c>
    </row>
    <row r="373" spans="1:10" ht="30" customHeight="1" x14ac:dyDescent="0.25">
      <c r="A373" s="35"/>
      <c r="B373" s="44" t="s">
        <v>7</v>
      </c>
      <c r="C373" s="44" t="s">
        <v>7</v>
      </c>
      <c r="D373" s="33" t="s">
        <v>478</v>
      </c>
      <c r="E373" s="38">
        <v>574.19000000000005</v>
      </c>
      <c r="F373" s="38">
        <v>574.19000000000005</v>
      </c>
      <c r="G373" s="33" t="s">
        <v>478</v>
      </c>
      <c r="H373" s="55">
        <v>2.9999999999999997E-4</v>
      </c>
      <c r="I373" s="55">
        <v>2.1599999999999999E-4</v>
      </c>
      <c r="J373" s="53">
        <v>8.3999999999999982E-5</v>
      </c>
    </row>
    <row r="374" spans="1:10" ht="42.75" customHeight="1" x14ac:dyDescent="0.25">
      <c r="A374" s="35"/>
      <c r="B374" s="44" t="s">
        <v>7</v>
      </c>
      <c r="C374" s="44" t="s">
        <v>7</v>
      </c>
      <c r="D374" s="33" t="s">
        <v>479</v>
      </c>
      <c r="E374" s="38">
        <v>333.99</v>
      </c>
      <c r="F374" s="38">
        <v>333.99</v>
      </c>
      <c r="G374" s="33" t="s">
        <v>479</v>
      </c>
      <c r="H374" s="55">
        <v>3.262</v>
      </c>
      <c r="I374" s="55">
        <v>3.262</v>
      </c>
      <c r="J374" s="53">
        <v>0</v>
      </c>
    </row>
    <row r="375" spans="1:10" ht="42.75" customHeight="1" x14ac:dyDescent="0.25">
      <c r="A375" s="35"/>
      <c r="B375" s="44" t="s">
        <v>7</v>
      </c>
      <c r="C375" s="44" t="s">
        <v>7</v>
      </c>
      <c r="D375" s="33" t="s">
        <v>480</v>
      </c>
      <c r="E375" s="38">
        <v>333.99</v>
      </c>
      <c r="F375" s="38">
        <v>333.99</v>
      </c>
      <c r="G375" s="33" t="s">
        <v>480</v>
      </c>
      <c r="H375" s="55">
        <v>3.59</v>
      </c>
      <c r="I375" s="55">
        <v>3.59</v>
      </c>
      <c r="J375" s="53">
        <v>0</v>
      </c>
    </row>
    <row r="376" spans="1:10" ht="30" customHeight="1" x14ac:dyDescent="0.25">
      <c r="A376" s="35"/>
      <c r="B376" s="44" t="s">
        <v>7</v>
      </c>
      <c r="C376" s="44" t="s">
        <v>7</v>
      </c>
      <c r="D376" s="33" t="s">
        <v>481</v>
      </c>
      <c r="E376" s="38">
        <v>333.99</v>
      </c>
      <c r="F376" s="38">
        <v>333.99</v>
      </c>
      <c r="G376" s="33" t="s">
        <v>481</v>
      </c>
      <c r="H376" s="55">
        <v>3.1640000000000001</v>
      </c>
      <c r="I376" s="55">
        <v>3.1640000000000001</v>
      </c>
      <c r="J376" s="53">
        <v>0</v>
      </c>
    </row>
    <row r="377" spans="1:10" ht="30" customHeight="1" x14ac:dyDescent="0.25">
      <c r="A377" s="35"/>
      <c r="B377" s="44" t="s">
        <v>7</v>
      </c>
      <c r="C377" s="44" t="s">
        <v>7</v>
      </c>
      <c r="D377" s="33" t="s">
        <v>482</v>
      </c>
      <c r="E377" s="38">
        <v>460.47</v>
      </c>
      <c r="F377" s="38">
        <v>460.47</v>
      </c>
      <c r="G377" s="33" t="s">
        <v>482</v>
      </c>
      <c r="H377" s="55">
        <v>0.30199999999999999</v>
      </c>
      <c r="I377" s="55">
        <v>0.30199999999999999</v>
      </c>
      <c r="J377" s="53">
        <v>0</v>
      </c>
    </row>
    <row r="378" spans="1:10" ht="30" customHeight="1" x14ac:dyDescent="0.25">
      <c r="A378" s="35"/>
      <c r="B378" s="44" t="s">
        <v>7</v>
      </c>
      <c r="C378" s="44" t="s">
        <v>7</v>
      </c>
      <c r="D378" s="33" t="s">
        <v>483</v>
      </c>
      <c r="E378" s="38">
        <v>574.19000000000005</v>
      </c>
      <c r="F378" s="38">
        <v>574.19000000000005</v>
      </c>
      <c r="G378" s="33" t="s">
        <v>483</v>
      </c>
      <c r="H378" s="55">
        <v>4.0000000000000003E-5</v>
      </c>
      <c r="I378" s="55">
        <v>3.8999999999999999E-5</v>
      </c>
      <c r="J378" s="53">
        <v>1.000000000000004E-6</v>
      </c>
    </row>
    <row r="379" spans="1:10" ht="30" customHeight="1" x14ac:dyDescent="0.25">
      <c r="A379" s="35"/>
      <c r="B379" s="44" t="s">
        <v>7</v>
      </c>
      <c r="C379" s="44" t="s">
        <v>7</v>
      </c>
      <c r="D379" s="33" t="s">
        <v>484</v>
      </c>
      <c r="E379" s="38">
        <v>553.95000000000005</v>
      </c>
      <c r="F379" s="38">
        <v>553.95000000000005</v>
      </c>
      <c r="G379" s="33" t="s">
        <v>484</v>
      </c>
      <c r="H379" s="55">
        <v>5.0000000000000001E-3</v>
      </c>
      <c r="I379" s="55">
        <v>5.2430000000000003E-3</v>
      </c>
      <c r="J379" s="53">
        <v>-2.4300000000000016E-4</v>
      </c>
    </row>
    <row r="380" spans="1:10" ht="30" customHeight="1" x14ac:dyDescent="0.25">
      <c r="A380" s="35"/>
      <c r="B380" s="44" t="s">
        <v>7</v>
      </c>
      <c r="C380" s="44" t="s">
        <v>7</v>
      </c>
      <c r="D380" s="33" t="s">
        <v>485</v>
      </c>
      <c r="E380" s="38">
        <v>553.95000000000005</v>
      </c>
      <c r="F380" s="38">
        <v>553.95000000000005</v>
      </c>
      <c r="G380" s="33" t="s">
        <v>485</v>
      </c>
      <c r="H380" s="55">
        <v>2.5000000000000001E-3</v>
      </c>
      <c r="I380" s="55">
        <v>2.4510000000000001E-3</v>
      </c>
      <c r="J380" s="53">
        <v>4.8999999999999998E-5</v>
      </c>
    </row>
    <row r="381" spans="1:10" ht="68.25" customHeight="1" x14ac:dyDescent="0.25">
      <c r="A381" s="35"/>
      <c r="B381" s="44" t="s">
        <v>7</v>
      </c>
      <c r="C381" s="44" t="s">
        <v>7</v>
      </c>
      <c r="D381" s="33" t="s">
        <v>486</v>
      </c>
      <c r="E381" s="38">
        <v>500.99</v>
      </c>
      <c r="F381" s="38">
        <v>500.99</v>
      </c>
      <c r="G381" s="33" t="s">
        <v>486</v>
      </c>
      <c r="H381" s="55">
        <v>2.5000000000000001E-2</v>
      </c>
      <c r="I381" s="55">
        <v>3.1699999999999999E-2</v>
      </c>
      <c r="J381" s="53">
        <v>-6.6999999999999976E-3</v>
      </c>
    </row>
    <row r="382" spans="1:10" ht="63.75" customHeight="1" x14ac:dyDescent="0.25">
      <c r="A382" s="35"/>
      <c r="B382" s="44" t="s">
        <v>7</v>
      </c>
      <c r="C382" s="44" t="s">
        <v>7</v>
      </c>
      <c r="D382" s="33" t="s">
        <v>487</v>
      </c>
      <c r="E382" s="38">
        <v>574.19000000000005</v>
      </c>
      <c r="F382" s="38">
        <v>574.19000000000005</v>
      </c>
      <c r="G382" s="33" t="s">
        <v>487</v>
      </c>
      <c r="H382" s="55">
        <v>7.4999999999999997E-3</v>
      </c>
      <c r="I382" s="55">
        <v>3.5299999999999996E-4</v>
      </c>
      <c r="J382" s="53">
        <v>7.1469999999999997E-3</v>
      </c>
    </row>
    <row r="383" spans="1:10" ht="58.5" customHeight="1" x14ac:dyDescent="0.25">
      <c r="A383" s="35"/>
      <c r="B383" s="44" t="s">
        <v>7</v>
      </c>
      <c r="C383" s="44" t="s">
        <v>7</v>
      </c>
      <c r="D383" s="33" t="s">
        <v>488</v>
      </c>
      <c r="E383" s="38">
        <v>574.19000000000005</v>
      </c>
      <c r="F383" s="38">
        <v>574.19000000000005</v>
      </c>
      <c r="G383" s="33" t="s">
        <v>488</v>
      </c>
      <c r="H383" s="55">
        <v>1E-3</v>
      </c>
      <c r="I383" s="55">
        <v>6.900000000000001E-5</v>
      </c>
      <c r="J383" s="53">
        <v>9.3099999999999997E-4</v>
      </c>
    </row>
    <row r="384" spans="1:10" ht="64.5" customHeight="1" x14ac:dyDescent="0.25">
      <c r="A384" s="35"/>
      <c r="B384" s="44" t="s">
        <v>7</v>
      </c>
      <c r="C384" s="44" t="s">
        <v>7</v>
      </c>
      <c r="D384" s="33" t="s">
        <v>489</v>
      </c>
      <c r="E384" s="38">
        <v>553.95000000000005</v>
      </c>
      <c r="F384" s="38">
        <v>553.95000000000005</v>
      </c>
      <c r="G384" s="33" t="s">
        <v>489</v>
      </c>
      <c r="H384" s="55">
        <v>3.0000000000000001E-3</v>
      </c>
      <c r="I384" s="55">
        <v>1.941E-3</v>
      </c>
      <c r="J384" s="53">
        <v>1.059E-3</v>
      </c>
    </row>
    <row r="385" spans="1:10" ht="63.75" customHeight="1" x14ac:dyDescent="0.25">
      <c r="A385" s="35"/>
      <c r="B385" s="44" t="s">
        <v>7</v>
      </c>
      <c r="C385" s="44" t="s">
        <v>7</v>
      </c>
      <c r="D385" s="33" t="s">
        <v>490</v>
      </c>
      <c r="E385" s="38">
        <v>500.99</v>
      </c>
      <c r="F385" s="38">
        <v>500.99</v>
      </c>
      <c r="G385" s="33" t="s">
        <v>490</v>
      </c>
      <c r="H385" s="55">
        <v>0.08</v>
      </c>
      <c r="I385" s="55">
        <v>6.7648E-2</v>
      </c>
      <c r="J385" s="53">
        <v>1.2352000000000002E-2</v>
      </c>
    </row>
    <row r="386" spans="1:10" ht="30" customHeight="1" x14ac:dyDescent="0.25">
      <c r="A386" s="35"/>
      <c r="B386" s="44" t="s">
        <v>7</v>
      </c>
      <c r="C386" s="44" t="s">
        <v>7</v>
      </c>
      <c r="D386" s="33" t="s">
        <v>491</v>
      </c>
      <c r="E386" s="38">
        <v>574.19000000000005</v>
      </c>
      <c r="F386" s="38">
        <v>574.19000000000005</v>
      </c>
      <c r="G386" s="33" t="s">
        <v>491</v>
      </c>
      <c r="H386" s="55">
        <v>6.9999999999999999E-4</v>
      </c>
      <c r="I386" s="55">
        <v>1.405E-3</v>
      </c>
      <c r="J386" s="53">
        <v>-7.0500000000000001E-4</v>
      </c>
    </row>
    <row r="387" spans="1:10" ht="30" customHeight="1" x14ac:dyDescent="0.25">
      <c r="A387" s="35"/>
      <c r="B387" s="44" t="s">
        <v>7</v>
      </c>
      <c r="C387" s="44" t="s">
        <v>7</v>
      </c>
      <c r="D387" s="33" t="s">
        <v>492</v>
      </c>
      <c r="E387" s="38">
        <v>553.95000000000005</v>
      </c>
      <c r="F387" s="38">
        <v>553.95000000000005</v>
      </c>
      <c r="G387" s="33" t="s">
        <v>492</v>
      </c>
      <c r="H387" s="55">
        <v>1.4E-2</v>
      </c>
      <c r="I387" s="55">
        <v>1.3429E-2</v>
      </c>
      <c r="J387" s="53">
        <v>5.7100000000000033E-4</v>
      </c>
    </row>
    <row r="388" spans="1:10" ht="30" customHeight="1" x14ac:dyDescent="0.25">
      <c r="A388" s="35"/>
      <c r="B388" s="44" t="s">
        <v>7</v>
      </c>
      <c r="C388" s="44" t="s">
        <v>7</v>
      </c>
      <c r="D388" s="33" t="s">
        <v>493</v>
      </c>
      <c r="E388" s="38">
        <v>574.19000000000005</v>
      </c>
      <c r="F388" s="38">
        <v>574.19000000000005</v>
      </c>
      <c r="G388" s="33" t="s">
        <v>493</v>
      </c>
      <c r="H388" s="55">
        <v>2.9999999999999997E-4</v>
      </c>
      <c r="I388" s="55">
        <v>3.0899999999999998E-4</v>
      </c>
      <c r="J388" s="53">
        <v>-9.0000000000000019E-6</v>
      </c>
    </row>
    <row r="389" spans="1:10" ht="30" customHeight="1" x14ac:dyDescent="0.25">
      <c r="A389" s="35"/>
      <c r="B389" s="44" t="s">
        <v>7</v>
      </c>
      <c r="C389" s="44" t="s">
        <v>7</v>
      </c>
      <c r="D389" s="33" t="s">
        <v>494</v>
      </c>
      <c r="E389" s="38">
        <v>553.95000000000005</v>
      </c>
      <c r="F389" s="38">
        <v>553.95000000000005</v>
      </c>
      <c r="G389" s="33" t="s">
        <v>494</v>
      </c>
      <c r="H389" s="55">
        <v>1.55E-2</v>
      </c>
      <c r="I389" s="55">
        <v>1.4107E-2</v>
      </c>
      <c r="J389" s="53">
        <v>1.3930000000000001E-3</v>
      </c>
    </row>
    <row r="390" spans="1:10" ht="61.5" customHeight="1" x14ac:dyDescent="0.25">
      <c r="A390" s="35"/>
      <c r="B390" s="44" t="s">
        <v>7</v>
      </c>
      <c r="C390" s="44" t="s">
        <v>7</v>
      </c>
      <c r="D390" s="33" t="s">
        <v>495</v>
      </c>
      <c r="E390" s="38">
        <v>553.95000000000005</v>
      </c>
      <c r="F390" s="38">
        <v>553.95000000000005</v>
      </c>
      <c r="G390" s="33" t="s">
        <v>495</v>
      </c>
      <c r="H390" s="55">
        <v>1.12E-2</v>
      </c>
      <c r="I390" s="55">
        <v>8.4990000000000013E-3</v>
      </c>
      <c r="J390" s="53">
        <v>2.7009999999999985E-3</v>
      </c>
    </row>
    <row r="391" spans="1:10" ht="69.75" customHeight="1" x14ac:dyDescent="0.25">
      <c r="A391" s="35"/>
      <c r="B391" s="44" t="s">
        <v>7</v>
      </c>
      <c r="C391" s="44" t="s">
        <v>7</v>
      </c>
      <c r="D391" s="33" t="s">
        <v>496</v>
      </c>
      <c r="E391" s="38">
        <v>553.95000000000005</v>
      </c>
      <c r="F391" s="38">
        <v>553.95000000000005</v>
      </c>
      <c r="G391" s="33" t="s">
        <v>496</v>
      </c>
      <c r="H391" s="55">
        <v>8.0000000000000002E-3</v>
      </c>
      <c r="I391" s="55">
        <v>6.8999999999999999E-3</v>
      </c>
      <c r="J391" s="53">
        <v>1.1000000000000003E-3</v>
      </c>
    </row>
    <row r="392" spans="1:10" ht="66.75" customHeight="1" x14ac:dyDescent="0.25">
      <c r="A392" s="35"/>
      <c r="B392" s="44" t="s">
        <v>7</v>
      </c>
      <c r="C392" s="44" t="s">
        <v>7</v>
      </c>
      <c r="D392" s="33" t="s">
        <v>497</v>
      </c>
      <c r="E392" s="38">
        <v>574.19000000000005</v>
      </c>
      <c r="F392" s="38">
        <v>574.19000000000005</v>
      </c>
      <c r="G392" s="33" t="s">
        <v>497</v>
      </c>
      <c r="H392" s="55">
        <v>2.9999999999999997E-5</v>
      </c>
      <c r="I392" s="55">
        <v>2.9E-5</v>
      </c>
      <c r="J392" s="53">
        <v>9.999999999999972E-7</v>
      </c>
    </row>
    <row r="393" spans="1:10" ht="30" customHeight="1" x14ac:dyDescent="0.25">
      <c r="A393" s="35"/>
      <c r="B393" s="44" t="s">
        <v>7</v>
      </c>
      <c r="C393" s="44" t="s">
        <v>7</v>
      </c>
      <c r="D393" s="33" t="s">
        <v>498</v>
      </c>
      <c r="E393" s="38">
        <v>500.99</v>
      </c>
      <c r="F393" s="38">
        <v>500.99</v>
      </c>
      <c r="G393" s="33" t="s">
        <v>498</v>
      </c>
      <c r="H393" s="55">
        <v>2.7E-2</v>
      </c>
      <c r="I393" s="55">
        <v>1.8532E-2</v>
      </c>
      <c r="J393" s="53">
        <v>8.4679999999999998E-3</v>
      </c>
    </row>
    <row r="394" spans="1:10" ht="30" customHeight="1" x14ac:dyDescent="0.25">
      <c r="A394" s="35"/>
      <c r="B394" s="44" t="s">
        <v>7</v>
      </c>
      <c r="C394" s="44" t="s">
        <v>7</v>
      </c>
      <c r="D394" s="33" t="s">
        <v>190</v>
      </c>
      <c r="E394" s="38">
        <v>574.19000000000005</v>
      </c>
      <c r="F394" s="38">
        <v>574.19000000000005</v>
      </c>
      <c r="G394" s="33" t="s">
        <v>190</v>
      </c>
      <c r="H394" s="55">
        <v>2.9999999999999997E-4</v>
      </c>
      <c r="I394" s="55">
        <v>2.9999999999999997E-4</v>
      </c>
      <c r="J394" s="53">
        <v>0</v>
      </c>
    </row>
    <row r="395" spans="1:10" ht="30" customHeight="1" x14ac:dyDescent="0.25">
      <c r="A395" s="35"/>
      <c r="B395" s="44" t="s">
        <v>7</v>
      </c>
      <c r="C395" s="44" t="s">
        <v>7</v>
      </c>
      <c r="D395" s="33" t="s">
        <v>499</v>
      </c>
      <c r="E395" s="38">
        <v>574.19000000000005</v>
      </c>
      <c r="F395" s="38">
        <v>574.19000000000005</v>
      </c>
      <c r="G395" s="33" t="s">
        <v>499</v>
      </c>
      <c r="H395" s="55">
        <v>5.0000000000000002E-5</v>
      </c>
      <c r="I395" s="55">
        <v>1.7E-5</v>
      </c>
      <c r="J395" s="53">
        <v>3.3000000000000003E-5</v>
      </c>
    </row>
    <row r="396" spans="1:10" ht="30" customHeight="1" x14ac:dyDescent="0.25">
      <c r="A396" s="35"/>
      <c r="B396" s="44"/>
      <c r="C396" s="29" t="s">
        <v>500</v>
      </c>
      <c r="D396" s="42"/>
      <c r="E396" s="43"/>
      <c r="F396" s="43"/>
      <c r="G396" s="42"/>
      <c r="H396" s="57">
        <f>SUM(H337:H395)</f>
        <v>14.269946999999995</v>
      </c>
      <c r="I396" s="57">
        <f t="shared" ref="I396:J396" si="10">SUM(I337:I395)</f>
        <v>14.043618</v>
      </c>
      <c r="J396" s="57">
        <f t="shared" si="10"/>
        <v>0.22632899999999984</v>
      </c>
    </row>
    <row r="397" spans="1:10" ht="30" customHeight="1" x14ac:dyDescent="0.25">
      <c r="A397" s="35"/>
      <c r="B397" s="44"/>
      <c r="C397" s="44" t="s">
        <v>1616</v>
      </c>
      <c r="D397" s="33" t="s">
        <v>501</v>
      </c>
      <c r="E397" s="38">
        <v>574.19000000000005</v>
      </c>
      <c r="F397" s="38">
        <v>574.19000000000005</v>
      </c>
      <c r="G397" s="33" t="s">
        <v>501</v>
      </c>
      <c r="H397" s="55">
        <v>1.1999999999999999E-3</v>
      </c>
      <c r="I397" s="55">
        <v>9.5799999999999998E-4</v>
      </c>
      <c r="J397" s="53">
        <v>2.4199999999999992E-4</v>
      </c>
    </row>
    <row r="398" spans="1:10" ht="30" customHeight="1" x14ac:dyDescent="0.25">
      <c r="A398" s="35"/>
      <c r="B398" s="44"/>
      <c r="C398" s="29" t="s">
        <v>100</v>
      </c>
      <c r="D398" s="42"/>
      <c r="E398" s="43"/>
      <c r="F398" s="43"/>
      <c r="G398" s="42"/>
      <c r="H398" s="57">
        <f>SUM(H397)</f>
        <v>1.1999999999999999E-3</v>
      </c>
      <c r="I398" s="57">
        <f t="shared" ref="I398:J398" si="11">SUM(I397)</f>
        <v>9.5799999999999998E-4</v>
      </c>
      <c r="J398" s="57">
        <f t="shared" si="11"/>
        <v>2.4199999999999992E-4</v>
      </c>
    </row>
    <row r="399" spans="1:10" ht="30" customHeight="1" x14ac:dyDescent="0.25">
      <c r="A399" s="35"/>
      <c r="B399" s="44" t="s">
        <v>57</v>
      </c>
      <c r="C399" s="44" t="s">
        <v>57</v>
      </c>
      <c r="D399" s="33" t="s">
        <v>502</v>
      </c>
      <c r="E399" s="38">
        <v>553.95000000000005</v>
      </c>
      <c r="F399" s="38">
        <v>553.95000000000005</v>
      </c>
      <c r="G399" s="33" t="s">
        <v>502</v>
      </c>
      <c r="H399" s="55">
        <v>3.0000000000000001E-3</v>
      </c>
      <c r="I399" s="55">
        <v>2.9910000000000002E-3</v>
      </c>
      <c r="J399" s="53">
        <v>8.9999999999998935E-6</v>
      </c>
    </row>
    <row r="400" spans="1:10" ht="30" customHeight="1" x14ac:dyDescent="0.25">
      <c r="A400" s="35"/>
      <c r="B400" s="44" t="s">
        <v>57</v>
      </c>
      <c r="C400" s="44" t="s">
        <v>57</v>
      </c>
      <c r="D400" s="33" t="s">
        <v>503</v>
      </c>
      <c r="E400" s="38">
        <v>460.47</v>
      </c>
      <c r="F400" s="38">
        <v>460.47</v>
      </c>
      <c r="G400" s="33" t="s">
        <v>503</v>
      </c>
      <c r="H400" s="55">
        <v>0.14687600000000001</v>
      </c>
      <c r="I400" s="55">
        <v>0.14687600000000001</v>
      </c>
      <c r="J400" s="53">
        <v>0</v>
      </c>
    </row>
    <row r="401" spans="1:10" ht="30" customHeight="1" x14ac:dyDescent="0.25">
      <c r="A401" s="35"/>
      <c r="B401" s="44" t="s">
        <v>57</v>
      </c>
      <c r="C401" s="44" t="s">
        <v>57</v>
      </c>
      <c r="D401" s="33" t="s">
        <v>504</v>
      </c>
      <c r="E401" s="38">
        <v>500.99</v>
      </c>
      <c r="F401" s="38">
        <v>500.99</v>
      </c>
      <c r="G401" s="33" t="s">
        <v>504</v>
      </c>
      <c r="H401" s="55">
        <v>0.13936799999999999</v>
      </c>
      <c r="I401" s="55">
        <v>0.13936799999999999</v>
      </c>
      <c r="J401" s="53">
        <v>0</v>
      </c>
    </row>
    <row r="402" spans="1:10" ht="30" customHeight="1" x14ac:dyDescent="0.25">
      <c r="A402" s="35"/>
      <c r="B402" s="44" t="s">
        <v>57</v>
      </c>
      <c r="C402" s="44" t="s">
        <v>57</v>
      </c>
      <c r="D402" s="33" t="s">
        <v>505</v>
      </c>
      <c r="E402" s="38">
        <v>553.95000000000005</v>
      </c>
      <c r="F402" s="38">
        <v>553.95000000000005</v>
      </c>
      <c r="G402" s="33" t="s">
        <v>505</v>
      </c>
      <c r="H402" s="55">
        <v>4.0000000000000001E-3</v>
      </c>
      <c r="I402" s="55">
        <v>2.6949999999999999E-3</v>
      </c>
      <c r="J402" s="53">
        <v>1.3050000000000002E-3</v>
      </c>
    </row>
    <row r="403" spans="1:10" ht="30" customHeight="1" x14ac:dyDescent="0.25">
      <c r="A403" s="35"/>
      <c r="B403" s="44" t="s">
        <v>57</v>
      </c>
      <c r="C403" s="44" t="s">
        <v>57</v>
      </c>
      <c r="D403" s="33" t="s">
        <v>506</v>
      </c>
      <c r="E403" s="38">
        <v>553.95000000000005</v>
      </c>
      <c r="F403" s="38">
        <v>553.95000000000005</v>
      </c>
      <c r="G403" s="33" t="s">
        <v>506</v>
      </c>
      <c r="H403" s="55">
        <v>8.0000000000000002E-3</v>
      </c>
      <c r="I403" s="55">
        <v>7.0099999999999991E-4</v>
      </c>
      <c r="J403" s="53">
        <v>7.2989999999999999E-3</v>
      </c>
    </row>
    <row r="404" spans="1:10" ht="30" customHeight="1" x14ac:dyDescent="0.25">
      <c r="A404" s="35"/>
      <c r="B404" s="44"/>
      <c r="C404" s="29" t="s">
        <v>507</v>
      </c>
      <c r="D404" s="42"/>
      <c r="E404" s="43"/>
      <c r="F404" s="43"/>
      <c r="G404" s="42"/>
      <c r="H404" s="57">
        <f>SUM(H399:H403)</f>
        <v>0.30124400000000001</v>
      </c>
      <c r="I404" s="57">
        <f t="shared" ref="I404:J404" si="12">SUM(I399:I403)</f>
        <v>0.29263100000000003</v>
      </c>
      <c r="J404" s="57">
        <f t="shared" si="12"/>
        <v>8.6129999999999991E-3</v>
      </c>
    </row>
    <row r="405" spans="1:10" ht="30" customHeight="1" x14ac:dyDescent="0.25">
      <c r="A405" s="35"/>
      <c r="B405" s="44" t="s">
        <v>8</v>
      </c>
      <c r="C405" s="44" t="s">
        <v>8</v>
      </c>
      <c r="D405" s="33" t="s">
        <v>508</v>
      </c>
      <c r="E405" s="38">
        <v>553.95000000000005</v>
      </c>
      <c r="F405" s="38">
        <v>553.95000000000005</v>
      </c>
      <c r="G405" s="33" t="s">
        <v>508</v>
      </c>
      <c r="H405" s="55">
        <v>0.01</v>
      </c>
      <c r="I405" s="55">
        <v>7.5679999999999992E-3</v>
      </c>
      <c r="J405" s="53">
        <v>2.432000000000001E-3</v>
      </c>
    </row>
    <row r="406" spans="1:10" ht="30" customHeight="1" x14ac:dyDescent="0.25">
      <c r="A406" s="35"/>
      <c r="B406" s="44" t="s">
        <v>8</v>
      </c>
      <c r="C406" s="44" t="s">
        <v>8</v>
      </c>
      <c r="D406" s="33" t="s">
        <v>509</v>
      </c>
      <c r="E406" s="38">
        <v>553.95000000000005</v>
      </c>
      <c r="F406" s="38">
        <v>553.95000000000005</v>
      </c>
      <c r="G406" s="33" t="s">
        <v>509</v>
      </c>
      <c r="H406" s="55">
        <v>4.9000000000000007E-3</v>
      </c>
      <c r="I406" s="55">
        <v>4.8820000000000001E-3</v>
      </c>
      <c r="J406" s="53">
        <v>1.8000000000000654E-5</v>
      </c>
    </row>
    <row r="407" spans="1:10" ht="30" customHeight="1" x14ac:dyDescent="0.25">
      <c r="A407" s="35"/>
      <c r="B407" s="44" t="s">
        <v>8</v>
      </c>
      <c r="C407" s="44" t="s">
        <v>8</v>
      </c>
      <c r="D407" s="33" t="s">
        <v>510</v>
      </c>
      <c r="E407" s="38">
        <v>553.95000000000005</v>
      </c>
      <c r="F407" s="38">
        <v>553.95000000000005</v>
      </c>
      <c r="G407" s="33" t="s">
        <v>510</v>
      </c>
      <c r="H407" s="55">
        <v>1.0999999999999999E-2</v>
      </c>
      <c r="I407" s="55">
        <v>8.2100000000000003E-3</v>
      </c>
      <c r="J407" s="53">
        <v>2.7899999999999991E-3</v>
      </c>
    </row>
    <row r="408" spans="1:10" s="61" customFormat="1" ht="30" customHeight="1" x14ac:dyDescent="0.25">
      <c r="A408" s="16"/>
      <c r="B408" s="44" t="s">
        <v>8</v>
      </c>
      <c r="C408" s="44" t="s">
        <v>8</v>
      </c>
      <c r="D408" s="8" t="s">
        <v>511</v>
      </c>
      <c r="E408" s="5">
        <v>460.47</v>
      </c>
      <c r="F408" s="5">
        <v>460.47</v>
      </c>
      <c r="G408" s="8" t="s">
        <v>511</v>
      </c>
      <c r="H408" s="52">
        <v>0.273204</v>
      </c>
      <c r="I408" s="52">
        <v>0.273204</v>
      </c>
      <c r="J408" s="52">
        <v>0</v>
      </c>
    </row>
    <row r="409" spans="1:10" s="61" customFormat="1" ht="30" customHeight="1" x14ac:dyDescent="0.25">
      <c r="A409" s="16"/>
      <c r="B409" s="44" t="s">
        <v>8</v>
      </c>
      <c r="C409" s="44" t="s">
        <v>8</v>
      </c>
      <c r="D409" s="8" t="s">
        <v>512</v>
      </c>
      <c r="E409" s="5">
        <v>460.47</v>
      </c>
      <c r="F409" s="5">
        <v>460.47</v>
      </c>
      <c r="G409" s="8" t="s">
        <v>512</v>
      </c>
      <c r="H409" s="21">
        <v>0.239763</v>
      </c>
      <c r="I409" s="21">
        <v>0.239763</v>
      </c>
      <c r="J409" s="52">
        <v>0</v>
      </c>
    </row>
    <row r="410" spans="1:10" s="61" customFormat="1" ht="58.5" customHeight="1" x14ac:dyDescent="0.25">
      <c r="A410" s="16"/>
      <c r="B410" s="44" t="s">
        <v>8</v>
      </c>
      <c r="C410" s="44" t="s">
        <v>8</v>
      </c>
      <c r="D410" s="8" t="s">
        <v>513</v>
      </c>
      <c r="E410" s="5">
        <v>500.99</v>
      </c>
      <c r="F410" s="5">
        <v>500.99</v>
      </c>
      <c r="G410" s="8" t="s">
        <v>513</v>
      </c>
      <c r="H410" s="52">
        <v>0.12536900000000001</v>
      </c>
      <c r="I410" s="52">
        <v>0.12536900000000001</v>
      </c>
      <c r="J410" s="52">
        <v>0</v>
      </c>
    </row>
    <row r="411" spans="1:10" ht="47.25" customHeight="1" x14ac:dyDescent="0.25">
      <c r="A411" s="35"/>
      <c r="B411" s="44" t="s">
        <v>8</v>
      </c>
      <c r="C411" s="44" t="s">
        <v>8</v>
      </c>
      <c r="D411" s="33" t="s">
        <v>514</v>
      </c>
      <c r="E411" s="38">
        <v>553.95000000000005</v>
      </c>
      <c r="F411" s="38">
        <v>553.95000000000005</v>
      </c>
      <c r="G411" s="33" t="s">
        <v>514</v>
      </c>
      <c r="H411" s="55">
        <v>2E-3</v>
      </c>
      <c r="I411" s="55">
        <v>5.5500000000000005E-4</v>
      </c>
      <c r="J411" s="53">
        <v>1.4450000000000001E-3</v>
      </c>
    </row>
    <row r="412" spans="1:10" ht="30" customHeight="1" x14ac:dyDescent="0.25">
      <c r="A412" s="35"/>
      <c r="B412" s="44" t="s">
        <v>8</v>
      </c>
      <c r="C412" s="44" t="s">
        <v>8</v>
      </c>
      <c r="D412" s="33" t="s">
        <v>515</v>
      </c>
      <c r="E412" s="38">
        <v>553.95000000000005</v>
      </c>
      <c r="F412" s="38">
        <v>553.95000000000005</v>
      </c>
      <c r="G412" s="33" t="s">
        <v>515</v>
      </c>
      <c r="H412" s="55">
        <v>8.9999999999999993E-3</v>
      </c>
      <c r="I412" s="55">
        <v>7.2939999999999993E-3</v>
      </c>
      <c r="J412" s="53">
        <v>1.7060000000000001E-3</v>
      </c>
    </row>
    <row r="413" spans="1:10" ht="30" customHeight="1" x14ac:dyDescent="0.25">
      <c r="A413" s="35"/>
      <c r="B413" s="44" t="s">
        <v>8</v>
      </c>
      <c r="C413" s="44" t="s">
        <v>8</v>
      </c>
      <c r="D413" s="33" t="s">
        <v>516</v>
      </c>
      <c r="E413" s="38">
        <v>500.99</v>
      </c>
      <c r="F413" s="38">
        <v>500.99</v>
      </c>
      <c r="G413" s="33" t="s">
        <v>516</v>
      </c>
      <c r="H413" s="55">
        <v>4.2000000000000003E-2</v>
      </c>
      <c r="I413" s="55">
        <v>4.2430000000000002E-2</v>
      </c>
      <c r="J413" s="53">
        <v>-4.2999999999999983E-4</v>
      </c>
    </row>
    <row r="414" spans="1:10" ht="30" customHeight="1" x14ac:dyDescent="0.25">
      <c r="A414" s="35"/>
      <c r="B414" s="44" t="s">
        <v>8</v>
      </c>
      <c r="C414" s="44" t="s">
        <v>8</v>
      </c>
      <c r="D414" s="33" t="s">
        <v>517</v>
      </c>
      <c r="E414" s="38">
        <v>500.99</v>
      </c>
      <c r="F414" s="38">
        <v>500.99</v>
      </c>
      <c r="G414" s="33" t="s">
        <v>517</v>
      </c>
      <c r="H414" s="55">
        <v>1.7000000000000001E-2</v>
      </c>
      <c r="I414" s="55">
        <v>2.3212E-2</v>
      </c>
      <c r="J414" s="53">
        <v>-6.2119999999999988E-3</v>
      </c>
    </row>
    <row r="415" spans="1:10" ht="30" customHeight="1" x14ac:dyDescent="0.25">
      <c r="A415" s="35"/>
      <c r="B415" s="44" t="s">
        <v>8</v>
      </c>
      <c r="C415" s="44" t="s">
        <v>8</v>
      </c>
      <c r="D415" s="33" t="s">
        <v>518</v>
      </c>
      <c r="E415" s="38">
        <v>574.19000000000005</v>
      </c>
      <c r="F415" s="38">
        <v>574.19000000000005</v>
      </c>
      <c r="G415" s="33" t="s">
        <v>518</v>
      </c>
      <c r="H415" s="55">
        <v>6.9999999999999999E-4</v>
      </c>
      <c r="I415" s="55">
        <v>4.84E-4</v>
      </c>
      <c r="J415" s="53">
        <v>2.1599999999999999E-4</v>
      </c>
    </row>
    <row r="416" spans="1:10" ht="30" customHeight="1" x14ac:dyDescent="0.25">
      <c r="A416" s="59"/>
      <c r="B416" s="44" t="s">
        <v>8</v>
      </c>
      <c r="C416" s="7" t="s">
        <v>8</v>
      </c>
      <c r="D416" s="8" t="s">
        <v>519</v>
      </c>
      <c r="E416" s="5">
        <v>500.99</v>
      </c>
      <c r="F416" s="5">
        <v>500.99</v>
      </c>
      <c r="G416" s="8" t="s">
        <v>519</v>
      </c>
      <c r="H416" s="52">
        <v>0.05</v>
      </c>
      <c r="I416" s="52">
        <v>5.0915999999999996E-2</v>
      </c>
      <c r="J416" s="52">
        <v>-9.1599999999999321E-4</v>
      </c>
    </row>
    <row r="417" spans="1:10" ht="30" customHeight="1" x14ac:dyDescent="0.25">
      <c r="A417" s="35"/>
      <c r="B417" s="44" t="s">
        <v>8</v>
      </c>
      <c r="C417" s="44" t="s">
        <v>8</v>
      </c>
      <c r="D417" s="33" t="s">
        <v>520</v>
      </c>
      <c r="E417" s="38">
        <v>553.95000000000005</v>
      </c>
      <c r="F417" s="38">
        <v>553.95000000000005</v>
      </c>
      <c r="G417" s="33" t="s">
        <v>520</v>
      </c>
      <c r="H417" s="55">
        <v>1.2999999999999999E-2</v>
      </c>
      <c r="I417" s="55">
        <v>1.3128000000000001E-2</v>
      </c>
      <c r="J417" s="53">
        <v>-1.2800000000000138E-4</v>
      </c>
    </row>
    <row r="418" spans="1:10" ht="30" customHeight="1" x14ac:dyDescent="0.25">
      <c r="A418" s="35"/>
      <c r="B418" s="44" t="s">
        <v>8</v>
      </c>
      <c r="C418" s="44" t="s">
        <v>8</v>
      </c>
      <c r="D418" s="37" t="s">
        <v>521</v>
      </c>
      <c r="E418" s="38">
        <v>553.95000000000005</v>
      </c>
      <c r="F418" s="38">
        <v>553.95000000000005</v>
      </c>
      <c r="G418" s="37" t="s">
        <v>521</v>
      </c>
      <c r="H418" s="55">
        <v>4.0000000000000001E-3</v>
      </c>
      <c r="I418" s="55">
        <v>3.6089999999999998E-3</v>
      </c>
      <c r="J418" s="53">
        <v>3.9100000000000029E-4</v>
      </c>
    </row>
    <row r="419" spans="1:10" ht="62.25" customHeight="1" x14ac:dyDescent="0.25">
      <c r="A419" s="35"/>
      <c r="B419" s="44" t="s">
        <v>8</v>
      </c>
      <c r="C419" s="44" t="s">
        <v>8</v>
      </c>
      <c r="D419" s="33" t="s">
        <v>522</v>
      </c>
      <c r="E419" s="38">
        <v>553.95000000000005</v>
      </c>
      <c r="F419" s="38">
        <v>553.95000000000005</v>
      </c>
      <c r="G419" s="33" t="s">
        <v>522</v>
      </c>
      <c r="H419" s="55">
        <v>7.0000000000000001E-3</v>
      </c>
      <c r="I419" s="55">
        <v>4.5449999999999996E-3</v>
      </c>
      <c r="J419" s="53">
        <v>2.4550000000000006E-3</v>
      </c>
    </row>
    <row r="420" spans="1:10" ht="30" customHeight="1" x14ac:dyDescent="0.25">
      <c r="A420" s="35"/>
      <c r="B420" s="44" t="s">
        <v>8</v>
      </c>
      <c r="C420" s="44" t="s">
        <v>8</v>
      </c>
      <c r="D420" s="33" t="s">
        <v>523</v>
      </c>
      <c r="E420" s="38">
        <v>500.99</v>
      </c>
      <c r="F420" s="38">
        <v>500.99</v>
      </c>
      <c r="G420" s="33" t="s">
        <v>523</v>
      </c>
      <c r="H420" s="55">
        <v>2.5000000000000001E-2</v>
      </c>
      <c r="I420" s="55">
        <v>4.2942999999999995E-2</v>
      </c>
      <c r="J420" s="53">
        <v>-1.7942999999999994E-2</v>
      </c>
    </row>
    <row r="421" spans="1:10" ht="30" customHeight="1" x14ac:dyDescent="0.25">
      <c r="A421" s="35"/>
      <c r="B421" s="44" t="s">
        <v>8</v>
      </c>
      <c r="C421" s="44" t="s">
        <v>8</v>
      </c>
      <c r="D421" s="33" t="s">
        <v>524</v>
      </c>
      <c r="E421" s="38">
        <v>500.99</v>
      </c>
      <c r="F421" s="38">
        <v>500.99</v>
      </c>
      <c r="G421" s="33" t="s">
        <v>524</v>
      </c>
      <c r="H421" s="55">
        <v>4.4999999999999998E-2</v>
      </c>
      <c r="I421" s="55">
        <v>3.8554000000000005E-2</v>
      </c>
      <c r="J421" s="53">
        <v>6.4459999999999934E-3</v>
      </c>
    </row>
    <row r="422" spans="1:10" ht="30" customHeight="1" x14ac:dyDescent="0.25">
      <c r="A422" s="35"/>
      <c r="B422" s="44" t="s">
        <v>8</v>
      </c>
      <c r="C422" s="44" t="s">
        <v>8</v>
      </c>
      <c r="D422" s="33" t="s">
        <v>525</v>
      </c>
      <c r="E422" s="38">
        <v>500.99</v>
      </c>
      <c r="F422" s="38">
        <v>500.99</v>
      </c>
      <c r="G422" s="33" t="s">
        <v>525</v>
      </c>
      <c r="H422" s="55">
        <v>4.8000000000000001E-2</v>
      </c>
      <c r="I422" s="55">
        <v>3.7389000000000006E-2</v>
      </c>
      <c r="J422" s="53">
        <v>1.0610999999999995E-2</v>
      </c>
    </row>
    <row r="423" spans="1:10" ht="30" customHeight="1" x14ac:dyDescent="0.25">
      <c r="A423" s="35"/>
      <c r="B423" s="44" t="s">
        <v>8</v>
      </c>
      <c r="C423" s="44" t="s">
        <v>8</v>
      </c>
      <c r="D423" s="33" t="s">
        <v>526</v>
      </c>
      <c r="E423" s="38">
        <v>553.95000000000005</v>
      </c>
      <c r="F423" s="38">
        <v>553.95000000000005</v>
      </c>
      <c r="G423" s="33" t="s">
        <v>526</v>
      </c>
      <c r="H423" s="55">
        <v>5.0000000000000001E-3</v>
      </c>
      <c r="I423" s="55">
        <v>4.1330000000000004E-3</v>
      </c>
      <c r="J423" s="53">
        <v>8.6699999999999972E-4</v>
      </c>
    </row>
    <row r="424" spans="1:10" ht="30" customHeight="1" x14ac:dyDescent="0.25">
      <c r="A424" s="28"/>
      <c r="B424" s="29"/>
      <c r="C424" s="29" t="s">
        <v>527</v>
      </c>
      <c r="D424" s="42"/>
      <c r="E424" s="43"/>
      <c r="F424" s="43"/>
      <c r="G424" s="42"/>
      <c r="H424" s="57">
        <f>SUM(H405:H423)</f>
        <v>0.93193600000000032</v>
      </c>
      <c r="I424" s="57">
        <f t="shared" ref="I424:J424" si="13">SUM(I405:I423)</f>
        <v>0.92818800000000012</v>
      </c>
      <c r="J424" s="57">
        <f t="shared" si="13"/>
        <v>3.7480000000000031E-3</v>
      </c>
    </row>
    <row r="425" spans="1:10" ht="30" customHeight="1" x14ac:dyDescent="0.25">
      <c r="A425" s="35"/>
      <c r="B425" s="44" t="s">
        <v>1617</v>
      </c>
      <c r="C425" s="44" t="s">
        <v>1617</v>
      </c>
      <c r="D425" s="33" t="s">
        <v>479</v>
      </c>
      <c r="E425" s="38">
        <v>500.99</v>
      </c>
      <c r="F425" s="38">
        <v>500.99</v>
      </c>
      <c r="G425" s="33" t="s">
        <v>479</v>
      </c>
      <c r="H425" s="55">
        <v>0.21288599999999999</v>
      </c>
      <c r="I425" s="55">
        <v>0.21288599999999999</v>
      </c>
      <c r="J425" s="53">
        <v>0</v>
      </c>
    </row>
    <row r="426" spans="1:10" ht="30" customHeight="1" x14ac:dyDescent="0.25">
      <c r="A426" s="35"/>
      <c r="B426" s="44" t="s">
        <v>1617</v>
      </c>
      <c r="C426" s="44" t="s">
        <v>1617</v>
      </c>
      <c r="D426" s="33" t="s">
        <v>528</v>
      </c>
      <c r="E426" s="38">
        <v>460.47</v>
      </c>
      <c r="F426" s="38">
        <v>460.47</v>
      </c>
      <c r="G426" s="33" t="s">
        <v>528</v>
      </c>
      <c r="H426" s="55">
        <v>0.30317700000000003</v>
      </c>
      <c r="I426" s="55">
        <v>0.30317700000000003</v>
      </c>
      <c r="J426" s="53">
        <v>0</v>
      </c>
    </row>
    <row r="427" spans="1:10" ht="48" customHeight="1" x14ac:dyDescent="0.25">
      <c r="A427" s="35"/>
      <c r="B427" s="44" t="s">
        <v>1617</v>
      </c>
      <c r="C427" s="44" t="s">
        <v>1617</v>
      </c>
      <c r="D427" s="33" t="s">
        <v>529</v>
      </c>
      <c r="E427" s="38">
        <v>500.99</v>
      </c>
      <c r="F427" s="38">
        <v>500.99</v>
      </c>
      <c r="G427" s="33" t="s">
        <v>529</v>
      </c>
      <c r="H427" s="55">
        <v>5.6000000000000001E-2</v>
      </c>
      <c r="I427" s="55">
        <v>4.6568999999999999E-2</v>
      </c>
      <c r="J427" s="53">
        <v>9.4310000000000019E-3</v>
      </c>
    </row>
    <row r="428" spans="1:10" ht="53.25" customHeight="1" x14ac:dyDescent="0.25">
      <c r="A428" s="35"/>
      <c r="B428" s="44" t="s">
        <v>1617</v>
      </c>
      <c r="C428" s="44" t="s">
        <v>1617</v>
      </c>
      <c r="D428" s="33" t="s">
        <v>530</v>
      </c>
      <c r="E428" s="38">
        <v>500.99</v>
      </c>
      <c r="F428" s="38">
        <v>500.99</v>
      </c>
      <c r="G428" s="33" t="s">
        <v>530</v>
      </c>
      <c r="H428" s="55">
        <v>2.1999999999999999E-2</v>
      </c>
      <c r="I428" s="55">
        <v>2.563E-2</v>
      </c>
      <c r="J428" s="53">
        <v>-3.6300000000000013E-3</v>
      </c>
    </row>
    <row r="429" spans="1:10" ht="68.25" customHeight="1" x14ac:dyDescent="0.25">
      <c r="A429" s="35"/>
      <c r="B429" s="44" t="s">
        <v>1617</v>
      </c>
      <c r="C429" s="44" t="s">
        <v>1617</v>
      </c>
      <c r="D429" s="33" t="s">
        <v>531</v>
      </c>
      <c r="E429" s="38">
        <v>500.99</v>
      </c>
      <c r="F429" s="38">
        <v>500.99</v>
      </c>
      <c r="G429" s="33" t="s">
        <v>531</v>
      </c>
      <c r="H429" s="55">
        <v>2.1000000000000001E-2</v>
      </c>
      <c r="I429" s="55">
        <v>2.7209999999999999E-3</v>
      </c>
      <c r="J429" s="53">
        <v>1.8279E-2</v>
      </c>
    </row>
    <row r="430" spans="1:10" ht="54.75" customHeight="1" x14ac:dyDescent="0.25">
      <c r="A430" s="35"/>
      <c r="B430" s="44" t="s">
        <v>1617</v>
      </c>
      <c r="C430" s="44" t="s">
        <v>1617</v>
      </c>
      <c r="D430" s="33" t="s">
        <v>532</v>
      </c>
      <c r="E430" s="38">
        <v>553.95000000000005</v>
      </c>
      <c r="F430" s="38">
        <v>553.95000000000005</v>
      </c>
      <c r="G430" s="33" t="s">
        <v>532</v>
      </c>
      <c r="H430" s="55">
        <v>3.3999999999999998E-3</v>
      </c>
      <c r="I430" s="55">
        <v>2.6779999999999998E-3</v>
      </c>
      <c r="J430" s="53">
        <v>7.2199999999999999E-4</v>
      </c>
    </row>
    <row r="431" spans="1:10" ht="47.25" customHeight="1" x14ac:dyDescent="0.25">
      <c r="A431" s="35"/>
      <c r="B431" s="44" t="s">
        <v>1617</v>
      </c>
      <c r="C431" s="44" t="s">
        <v>1617</v>
      </c>
      <c r="D431" s="33" t="s">
        <v>533</v>
      </c>
      <c r="E431" s="38">
        <v>553.95000000000005</v>
      </c>
      <c r="F431" s="38">
        <v>553.95000000000005</v>
      </c>
      <c r="G431" s="33" t="s">
        <v>533</v>
      </c>
      <c r="H431" s="55">
        <v>7.0000000000000001E-3</v>
      </c>
      <c r="I431" s="55">
        <v>1.756E-3</v>
      </c>
      <c r="J431" s="53">
        <v>5.2440000000000004E-3</v>
      </c>
    </row>
    <row r="432" spans="1:10" ht="46.5" customHeight="1" x14ac:dyDescent="0.25">
      <c r="A432" s="35"/>
      <c r="B432" s="44" t="s">
        <v>1617</v>
      </c>
      <c r="C432" s="44" t="s">
        <v>1617</v>
      </c>
      <c r="D432" s="33" t="s">
        <v>534</v>
      </c>
      <c r="E432" s="38">
        <v>553.95000000000005</v>
      </c>
      <c r="F432" s="38">
        <v>553.95000000000005</v>
      </c>
      <c r="G432" s="33" t="s">
        <v>534</v>
      </c>
      <c r="H432" s="55">
        <v>1.2E-2</v>
      </c>
      <c r="I432" s="55">
        <v>1.1140000000000001E-2</v>
      </c>
      <c r="J432" s="53">
        <v>8.5999999999999965E-4</v>
      </c>
    </row>
    <row r="433" spans="1:10" ht="48.75" customHeight="1" x14ac:dyDescent="0.25">
      <c r="A433" s="28"/>
      <c r="B433" s="29"/>
      <c r="C433" s="29" t="s">
        <v>535</v>
      </c>
      <c r="D433" s="42"/>
      <c r="E433" s="43"/>
      <c r="F433" s="43"/>
      <c r="G433" s="42"/>
      <c r="H433" s="57">
        <f>SUM(H425:H432)</f>
        <v>0.63746300000000011</v>
      </c>
      <c r="I433" s="57">
        <f t="shared" ref="I433:J433" si="14">SUM(I425:I432)</f>
        <v>0.60655700000000001</v>
      </c>
      <c r="J433" s="57">
        <f t="shared" si="14"/>
        <v>3.0906000000000003E-2</v>
      </c>
    </row>
    <row r="434" spans="1:10" ht="45" customHeight="1" x14ac:dyDescent="0.25">
      <c r="A434" s="35"/>
      <c r="B434" s="44" t="s">
        <v>9</v>
      </c>
      <c r="C434" s="44" t="s">
        <v>9</v>
      </c>
      <c r="D434" s="33" t="s">
        <v>265</v>
      </c>
      <c r="E434" s="38">
        <v>500.99</v>
      </c>
      <c r="F434" s="38">
        <v>500.99</v>
      </c>
      <c r="G434" s="33" t="s">
        <v>265</v>
      </c>
      <c r="H434" s="55">
        <v>0.21220900000000001</v>
      </c>
      <c r="I434" s="55">
        <v>0.21220900000000001</v>
      </c>
      <c r="J434" s="53">
        <v>0</v>
      </c>
    </row>
    <row r="435" spans="1:10" ht="30" customHeight="1" x14ac:dyDescent="0.25">
      <c r="A435" s="35"/>
      <c r="B435" s="44" t="s">
        <v>9</v>
      </c>
      <c r="C435" s="44" t="s">
        <v>9</v>
      </c>
      <c r="D435" s="33" t="s">
        <v>528</v>
      </c>
      <c r="E435" s="38">
        <v>460.47</v>
      </c>
      <c r="F435" s="38">
        <v>460.47</v>
      </c>
      <c r="G435" s="33" t="s">
        <v>528</v>
      </c>
      <c r="H435" s="55">
        <v>0.190993</v>
      </c>
      <c r="I435" s="55">
        <v>0.190993</v>
      </c>
      <c r="J435" s="53">
        <v>0</v>
      </c>
    </row>
    <row r="436" spans="1:10" s="60" customFormat="1" ht="30" customHeight="1" x14ac:dyDescent="0.25">
      <c r="A436" s="16"/>
      <c r="B436" s="44" t="s">
        <v>9</v>
      </c>
      <c r="C436" s="44" t="s">
        <v>9</v>
      </c>
      <c r="D436" s="8" t="s">
        <v>536</v>
      </c>
      <c r="E436" s="5">
        <v>500.99</v>
      </c>
      <c r="F436" s="5">
        <v>500.99</v>
      </c>
      <c r="G436" s="8" t="s">
        <v>536</v>
      </c>
      <c r="H436" s="52">
        <v>0.02</v>
      </c>
      <c r="I436" s="52">
        <v>2.164E-2</v>
      </c>
      <c r="J436" s="52">
        <v>-1.6399999999999991E-3</v>
      </c>
    </row>
    <row r="437" spans="1:10" ht="30" customHeight="1" x14ac:dyDescent="0.25">
      <c r="A437" s="35"/>
      <c r="B437" s="44" t="s">
        <v>9</v>
      </c>
      <c r="C437" s="44" t="s">
        <v>9</v>
      </c>
      <c r="D437" s="8" t="s">
        <v>536</v>
      </c>
      <c r="E437" s="38">
        <v>500.99</v>
      </c>
      <c r="F437" s="38">
        <v>500.99</v>
      </c>
      <c r="G437" s="8" t="s">
        <v>536</v>
      </c>
      <c r="H437" s="55">
        <v>0.01</v>
      </c>
      <c r="I437" s="55">
        <v>0.01</v>
      </c>
      <c r="J437" s="53">
        <v>0</v>
      </c>
    </row>
    <row r="438" spans="1:10" ht="30" customHeight="1" x14ac:dyDescent="0.25">
      <c r="A438" s="35"/>
      <c r="B438" s="44" t="s">
        <v>9</v>
      </c>
      <c r="C438" s="44" t="s">
        <v>9</v>
      </c>
      <c r="D438" s="33" t="s">
        <v>537</v>
      </c>
      <c r="E438" s="38">
        <v>500.99</v>
      </c>
      <c r="F438" s="38">
        <v>500.99</v>
      </c>
      <c r="G438" s="33" t="s">
        <v>537</v>
      </c>
      <c r="H438" s="55">
        <v>6.2E-2</v>
      </c>
      <c r="I438" s="55">
        <v>6.5747E-2</v>
      </c>
      <c r="J438" s="53">
        <v>-3.7470000000000003E-3</v>
      </c>
    </row>
    <row r="439" spans="1:10" ht="30" customHeight="1" x14ac:dyDescent="0.25">
      <c r="A439" s="35"/>
      <c r="B439" s="44" t="s">
        <v>9</v>
      </c>
      <c r="C439" s="44" t="s">
        <v>9</v>
      </c>
      <c r="D439" s="33" t="s">
        <v>538</v>
      </c>
      <c r="E439" s="38">
        <v>553.95000000000005</v>
      </c>
      <c r="F439" s="38">
        <v>553.95000000000005</v>
      </c>
      <c r="G439" s="33" t="s">
        <v>538</v>
      </c>
      <c r="H439" s="55">
        <v>4.7499999999999999E-3</v>
      </c>
      <c r="I439" s="55">
        <v>4.0499999999999998E-3</v>
      </c>
      <c r="J439" s="53">
        <v>7.000000000000001E-4</v>
      </c>
    </row>
    <row r="440" spans="1:10" ht="30" customHeight="1" x14ac:dyDescent="0.25">
      <c r="A440" s="35"/>
      <c r="B440" s="44" t="s">
        <v>9</v>
      </c>
      <c r="C440" s="44" t="s">
        <v>9</v>
      </c>
      <c r="D440" s="33" t="s">
        <v>539</v>
      </c>
      <c r="E440" s="38">
        <v>553.95000000000005</v>
      </c>
      <c r="F440" s="38">
        <v>553.95000000000005</v>
      </c>
      <c r="G440" s="33" t="s">
        <v>539</v>
      </c>
      <c r="H440" s="55">
        <v>0.01</v>
      </c>
      <c r="I440" s="55">
        <v>1.5554999999999999E-2</v>
      </c>
      <c r="J440" s="53">
        <v>-5.5549999999999992E-3</v>
      </c>
    </row>
    <row r="441" spans="1:10" ht="30" customHeight="1" x14ac:dyDescent="0.25">
      <c r="A441" s="35"/>
      <c r="B441" s="44" t="s">
        <v>9</v>
      </c>
      <c r="C441" s="44" t="s">
        <v>9</v>
      </c>
      <c r="D441" s="33" t="s">
        <v>540</v>
      </c>
      <c r="E441" s="38">
        <v>460.47</v>
      </c>
      <c r="F441" s="38">
        <v>460.47</v>
      </c>
      <c r="G441" s="33" t="s">
        <v>540</v>
      </c>
      <c r="H441" s="55">
        <v>0.22387299999999999</v>
      </c>
      <c r="I441" s="55">
        <v>0.22387299999999999</v>
      </c>
      <c r="J441" s="53">
        <v>0</v>
      </c>
    </row>
    <row r="442" spans="1:10" ht="37.5" customHeight="1" x14ac:dyDescent="0.25">
      <c r="A442" s="35"/>
      <c r="B442" s="44" t="s">
        <v>9</v>
      </c>
      <c r="C442" s="44" t="s">
        <v>9</v>
      </c>
      <c r="D442" s="33"/>
      <c r="E442" s="38">
        <v>500.99</v>
      </c>
      <c r="F442" s="38">
        <v>500.99</v>
      </c>
      <c r="G442" s="33"/>
      <c r="H442" s="55">
        <v>0.11742100000000001</v>
      </c>
      <c r="I442" s="55">
        <v>0.11742100000000001</v>
      </c>
      <c r="J442" s="53">
        <v>0</v>
      </c>
    </row>
    <row r="443" spans="1:10" ht="30" customHeight="1" x14ac:dyDescent="0.25">
      <c r="A443" s="35"/>
      <c r="B443" s="44" t="s">
        <v>9</v>
      </c>
      <c r="C443" s="44" t="s">
        <v>9</v>
      </c>
      <c r="D443" s="33" t="s">
        <v>541</v>
      </c>
      <c r="E443" s="38">
        <v>553.95000000000005</v>
      </c>
      <c r="F443" s="38">
        <v>553.95000000000005</v>
      </c>
      <c r="G443" s="33" t="s">
        <v>541</v>
      </c>
      <c r="H443" s="55">
        <v>3.5000000000000001E-3</v>
      </c>
      <c r="I443" s="55">
        <v>4.2079999999999999E-3</v>
      </c>
      <c r="J443" s="53">
        <v>-7.0799999999999986E-4</v>
      </c>
    </row>
    <row r="444" spans="1:10" ht="30" customHeight="1" x14ac:dyDescent="0.25">
      <c r="A444" s="35"/>
      <c r="B444" s="44" t="s">
        <v>9</v>
      </c>
      <c r="C444" s="44" t="s">
        <v>9</v>
      </c>
      <c r="D444" s="33" t="s">
        <v>542</v>
      </c>
      <c r="E444" s="38">
        <v>553.95000000000005</v>
      </c>
      <c r="F444" s="38">
        <v>553.95000000000005</v>
      </c>
      <c r="G444" s="33" t="s">
        <v>542</v>
      </c>
      <c r="H444" s="55">
        <v>2E-3</v>
      </c>
      <c r="I444" s="55">
        <v>1.529E-3</v>
      </c>
      <c r="J444" s="53">
        <v>4.7100000000000006E-4</v>
      </c>
    </row>
    <row r="445" spans="1:10" s="61" customFormat="1" ht="30" customHeight="1" x14ac:dyDescent="0.25">
      <c r="A445" s="16"/>
      <c r="B445" s="44" t="s">
        <v>9</v>
      </c>
      <c r="C445" s="44" t="s">
        <v>9</v>
      </c>
      <c r="D445" s="8" t="s">
        <v>543</v>
      </c>
      <c r="E445" s="5">
        <v>553.95000000000005</v>
      </c>
      <c r="F445" s="5">
        <v>553.95000000000005</v>
      </c>
      <c r="G445" s="8" t="s">
        <v>543</v>
      </c>
      <c r="H445" s="52">
        <v>4.4000000000000003E-3</v>
      </c>
      <c r="I445" s="52">
        <v>4.0800000000000003E-3</v>
      </c>
      <c r="J445" s="52">
        <v>3.1999999999999997E-4</v>
      </c>
    </row>
    <row r="446" spans="1:10" ht="30" customHeight="1" x14ac:dyDescent="0.25">
      <c r="A446" s="28"/>
      <c r="B446" s="29"/>
      <c r="C446" s="29" t="s">
        <v>87</v>
      </c>
      <c r="D446" s="42"/>
      <c r="E446" s="43"/>
      <c r="F446" s="43"/>
      <c r="G446" s="42"/>
      <c r="H446" s="57">
        <f>SUM(H434:H445)</f>
        <v>0.86114599999999986</v>
      </c>
      <c r="I446" s="57">
        <f t="shared" ref="I446:J446" si="15">SUM(I434:I445)</f>
        <v>0.87130499999999989</v>
      </c>
      <c r="J446" s="57">
        <f t="shared" si="15"/>
        <v>-1.0158999999999998E-2</v>
      </c>
    </row>
    <row r="447" spans="1:10" ht="30" customHeight="1" x14ac:dyDescent="0.25">
      <c r="A447" s="35"/>
      <c r="B447" s="44" t="s">
        <v>10</v>
      </c>
      <c r="C447" s="44" t="s">
        <v>10</v>
      </c>
      <c r="D447" s="33" t="s">
        <v>544</v>
      </c>
      <c r="E447" s="38">
        <v>553.95000000000005</v>
      </c>
      <c r="F447" s="38">
        <v>553.95000000000005</v>
      </c>
      <c r="G447" s="33" t="s">
        <v>544</v>
      </c>
      <c r="H447" s="55">
        <v>2.7000000000000001E-3</v>
      </c>
      <c r="I447" s="55">
        <v>3.1269999999999996E-3</v>
      </c>
      <c r="J447" s="53">
        <v>-4.2699999999999943E-4</v>
      </c>
    </row>
    <row r="448" spans="1:10" ht="58.5" customHeight="1" x14ac:dyDescent="0.25">
      <c r="A448" s="35"/>
      <c r="B448" s="44" t="s">
        <v>10</v>
      </c>
      <c r="C448" s="44" t="s">
        <v>10</v>
      </c>
      <c r="D448" s="33" t="s">
        <v>528</v>
      </c>
      <c r="E448" s="38">
        <v>460.47</v>
      </c>
      <c r="F448" s="38">
        <v>460.47</v>
      </c>
      <c r="G448" s="33" t="s">
        <v>528</v>
      </c>
      <c r="H448" s="55">
        <v>0.79725500000000005</v>
      </c>
      <c r="I448" s="55">
        <v>0.79725500000000005</v>
      </c>
      <c r="J448" s="53">
        <v>0</v>
      </c>
    </row>
    <row r="449" spans="1:10" ht="60" customHeight="1" x14ac:dyDescent="0.25">
      <c r="A449" s="35"/>
      <c r="B449" s="44" t="s">
        <v>10</v>
      </c>
      <c r="C449" s="44" t="s">
        <v>10</v>
      </c>
      <c r="D449" s="33" t="s">
        <v>545</v>
      </c>
      <c r="E449" s="38">
        <v>500.99</v>
      </c>
      <c r="F449" s="38">
        <v>500.99</v>
      </c>
      <c r="G449" s="33" t="s">
        <v>545</v>
      </c>
      <c r="H449" s="55">
        <v>0.09</v>
      </c>
      <c r="I449" s="55">
        <v>9.3639E-2</v>
      </c>
      <c r="J449" s="53">
        <v>-3.6390000000000033E-3</v>
      </c>
    </row>
    <row r="450" spans="1:10" ht="30" customHeight="1" x14ac:dyDescent="0.25">
      <c r="A450" s="35"/>
      <c r="B450" s="44" t="s">
        <v>10</v>
      </c>
      <c r="C450" s="44" t="s">
        <v>10</v>
      </c>
      <c r="D450" s="33" t="s">
        <v>540</v>
      </c>
      <c r="E450" s="38">
        <v>460.47</v>
      </c>
      <c r="F450" s="38">
        <v>460.47</v>
      </c>
      <c r="G450" s="33" t="s">
        <v>540</v>
      </c>
      <c r="H450" s="55">
        <v>0.96993799999999997</v>
      </c>
      <c r="I450" s="55">
        <v>0.96993799999999997</v>
      </c>
      <c r="J450" s="53">
        <v>0</v>
      </c>
    </row>
    <row r="451" spans="1:10" ht="30" customHeight="1" x14ac:dyDescent="0.25">
      <c r="A451" s="28"/>
      <c r="B451" s="29"/>
      <c r="C451" s="29" t="s">
        <v>546</v>
      </c>
      <c r="D451" s="42"/>
      <c r="E451" s="43"/>
      <c r="F451" s="43"/>
      <c r="G451" s="42"/>
      <c r="H451" s="57">
        <f>SUM(H447:H450)</f>
        <v>1.859893</v>
      </c>
      <c r="I451" s="57">
        <f t="shared" ref="I451:J451" si="16">SUM(I447:I450)</f>
        <v>1.8639589999999999</v>
      </c>
      <c r="J451" s="57">
        <f t="shared" si="16"/>
        <v>-4.0660000000000028E-3</v>
      </c>
    </row>
    <row r="452" spans="1:10" ht="39.75" customHeight="1" x14ac:dyDescent="0.25">
      <c r="A452" s="35"/>
      <c r="B452" s="44" t="s">
        <v>1618</v>
      </c>
      <c r="C452" s="44" t="s">
        <v>1618</v>
      </c>
      <c r="D452" s="33" t="s">
        <v>547</v>
      </c>
      <c r="E452" s="38">
        <v>460.47</v>
      </c>
      <c r="F452" s="38">
        <v>460.47</v>
      </c>
      <c r="G452" s="33" t="s">
        <v>547</v>
      </c>
      <c r="H452" s="55">
        <v>0.16</v>
      </c>
      <c r="I452" s="55">
        <v>0.16924899999999998</v>
      </c>
      <c r="J452" s="53">
        <v>-9.2489999999999795E-3</v>
      </c>
    </row>
    <row r="453" spans="1:10" ht="46.5" customHeight="1" x14ac:dyDescent="0.25">
      <c r="A453" s="35"/>
      <c r="B453" s="44" t="s">
        <v>1618</v>
      </c>
      <c r="C453" s="44" t="s">
        <v>1618</v>
      </c>
      <c r="D453" s="33" t="s">
        <v>548</v>
      </c>
      <c r="E453" s="38">
        <v>574.19000000000005</v>
      </c>
      <c r="F453" s="38">
        <v>574.19000000000005</v>
      </c>
      <c r="G453" s="33" t="s">
        <v>548</v>
      </c>
      <c r="H453" s="55">
        <v>1E-3</v>
      </c>
      <c r="I453" s="55">
        <v>8.5800000000000004E-4</v>
      </c>
      <c r="J453" s="53">
        <v>1.4199999999999998E-4</v>
      </c>
    </row>
    <row r="454" spans="1:10" ht="56.25" customHeight="1" x14ac:dyDescent="0.25">
      <c r="A454" s="35"/>
      <c r="B454" s="44" t="s">
        <v>1618</v>
      </c>
      <c r="C454" s="44" t="s">
        <v>1618</v>
      </c>
      <c r="D454" s="33" t="s">
        <v>549</v>
      </c>
      <c r="E454" s="38">
        <v>574.19000000000005</v>
      </c>
      <c r="F454" s="38">
        <v>574.19000000000005</v>
      </c>
      <c r="G454" s="33" t="s">
        <v>549</v>
      </c>
      <c r="H454" s="55">
        <v>9.8799999999999995E-4</v>
      </c>
      <c r="I454" s="55">
        <v>9.8799999999999995E-4</v>
      </c>
      <c r="J454" s="53">
        <v>0</v>
      </c>
    </row>
    <row r="455" spans="1:10" ht="50.25" customHeight="1" x14ac:dyDescent="0.25">
      <c r="A455" s="35"/>
      <c r="B455" s="44" t="s">
        <v>1618</v>
      </c>
      <c r="C455" s="44" t="s">
        <v>1618</v>
      </c>
      <c r="D455" s="33" t="s">
        <v>550</v>
      </c>
      <c r="E455" s="38">
        <v>574.19000000000005</v>
      </c>
      <c r="F455" s="38">
        <v>574.19000000000005</v>
      </c>
      <c r="G455" s="33" t="s">
        <v>550</v>
      </c>
      <c r="H455" s="55">
        <v>1.042E-3</v>
      </c>
      <c r="I455" s="55">
        <v>1.042E-3</v>
      </c>
      <c r="J455" s="53">
        <v>0</v>
      </c>
    </row>
    <row r="456" spans="1:10" ht="45" customHeight="1" x14ac:dyDescent="0.25">
      <c r="A456" s="35"/>
      <c r="B456" s="44" t="s">
        <v>1618</v>
      </c>
      <c r="C456" s="44" t="s">
        <v>1618</v>
      </c>
      <c r="D456" s="33" t="s">
        <v>551</v>
      </c>
      <c r="E456" s="38">
        <v>553.95000000000005</v>
      </c>
      <c r="F456" s="38">
        <v>553.95000000000005</v>
      </c>
      <c r="G456" s="33" t="s">
        <v>551</v>
      </c>
      <c r="H456" s="55">
        <v>8.3000000000000001E-3</v>
      </c>
      <c r="I456" s="55">
        <v>3.6700000000000001E-3</v>
      </c>
      <c r="J456" s="53">
        <v>4.6300000000000004E-3</v>
      </c>
    </row>
    <row r="457" spans="1:10" ht="42.75" customHeight="1" x14ac:dyDescent="0.25">
      <c r="A457" s="16"/>
      <c r="B457" s="44" t="s">
        <v>1618</v>
      </c>
      <c r="C457" s="44" t="s">
        <v>1618</v>
      </c>
      <c r="D457" s="8" t="s">
        <v>552</v>
      </c>
      <c r="E457" s="5">
        <v>460.47</v>
      </c>
      <c r="F457" s="5">
        <v>460.47</v>
      </c>
      <c r="G457" s="8" t="s">
        <v>552</v>
      </c>
      <c r="H457" s="52">
        <v>0.79988499999999996</v>
      </c>
      <c r="I457" s="52">
        <v>0.79988499999999996</v>
      </c>
      <c r="J457" s="52">
        <v>0</v>
      </c>
    </row>
    <row r="458" spans="1:10" ht="42.75" customHeight="1" x14ac:dyDescent="0.25">
      <c r="A458" s="35"/>
      <c r="B458" s="44" t="s">
        <v>1618</v>
      </c>
      <c r="C458" s="44" t="s">
        <v>1618</v>
      </c>
      <c r="D458" s="33" t="s">
        <v>553</v>
      </c>
      <c r="E458" s="38">
        <v>460.47</v>
      </c>
      <c r="F458" s="38">
        <v>460.47</v>
      </c>
      <c r="G458" s="33" t="s">
        <v>553</v>
      </c>
      <c r="H458" s="55">
        <v>0.12592700000000001</v>
      </c>
      <c r="I458" s="55">
        <v>0.12592700000000001</v>
      </c>
      <c r="J458" s="53">
        <v>0</v>
      </c>
    </row>
    <row r="459" spans="1:10" ht="30" customHeight="1" x14ac:dyDescent="0.25">
      <c r="A459" s="35"/>
      <c r="B459" s="44" t="s">
        <v>1618</v>
      </c>
      <c r="C459" s="44" t="s">
        <v>1618</v>
      </c>
      <c r="D459" s="33" t="s">
        <v>554</v>
      </c>
      <c r="E459" s="38">
        <v>500.99</v>
      </c>
      <c r="F459" s="38">
        <v>500.99</v>
      </c>
      <c r="G459" s="33" t="s">
        <v>554</v>
      </c>
      <c r="H459" s="55">
        <v>4.7473000000000001E-2</v>
      </c>
      <c r="I459" s="55">
        <v>4.7473000000000001E-2</v>
      </c>
      <c r="J459" s="53">
        <v>0</v>
      </c>
    </row>
    <row r="460" spans="1:10" ht="49.5" customHeight="1" x14ac:dyDescent="0.25">
      <c r="A460" s="35"/>
      <c r="B460" s="44" t="s">
        <v>1618</v>
      </c>
      <c r="C460" s="44" t="s">
        <v>1618</v>
      </c>
      <c r="D460" s="33" t="s">
        <v>555</v>
      </c>
      <c r="E460" s="38">
        <v>553.95000000000005</v>
      </c>
      <c r="F460" s="38">
        <v>553.95000000000005</v>
      </c>
      <c r="G460" s="33" t="s">
        <v>555</v>
      </c>
      <c r="H460" s="55">
        <v>4.4999999999999997E-3</v>
      </c>
      <c r="I460" s="55">
        <v>2.6680000000000002E-3</v>
      </c>
      <c r="J460" s="53">
        <v>1.8319999999999994E-3</v>
      </c>
    </row>
    <row r="461" spans="1:10" ht="66" customHeight="1" x14ac:dyDescent="0.25">
      <c r="A461" s="35"/>
      <c r="B461" s="44" t="s">
        <v>1618</v>
      </c>
      <c r="C461" s="44" t="s">
        <v>1618</v>
      </c>
      <c r="D461" s="33" t="s">
        <v>556</v>
      </c>
      <c r="E461" s="38">
        <v>500.99</v>
      </c>
      <c r="F461" s="38">
        <v>500.99</v>
      </c>
      <c r="G461" s="33" t="s">
        <v>556</v>
      </c>
      <c r="H461" s="55">
        <v>0.08</v>
      </c>
      <c r="I461" s="55">
        <v>8.2287000000000013E-2</v>
      </c>
      <c r="J461" s="53">
        <v>-2.2870000000000112E-3</v>
      </c>
    </row>
    <row r="462" spans="1:10" s="61" customFormat="1" ht="74.25" customHeight="1" x14ac:dyDescent="0.25">
      <c r="A462" s="16"/>
      <c r="B462" s="7" t="s">
        <v>1618</v>
      </c>
      <c r="C462" s="7" t="s">
        <v>1618</v>
      </c>
      <c r="D462" s="8" t="s">
        <v>557</v>
      </c>
      <c r="E462" s="5">
        <v>553.95000000000005</v>
      </c>
      <c r="F462" s="5">
        <v>553.95000000000005</v>
      </c>
      <c r="G462" s="8" t="s">
        <v>557</v>
      </c>
      <c r="H462" s="52">
        <v>4.8300000000000003E-2</v>
      </c>
      <c r="I462" s="52">
        <v>5.7999999999999996E-3</v>
      </c>
      <c r="J462" s="52">
        <v>4.2500000000000003E-2</v>
      </c>
    </row>
    <row r="463" spans="1:10" ht="65.25" customHeight="1" x14ac:dyDescent="0.25">
      <c r="A463" s="35"/>
      <c r="B463" s="44" t="s">
        <v>1618</v>
      </c>
      <c r="C463" s="44" t="s">
        <v>1618</v>
      </c>
      <c r="D463" s="33" t="s">
        <v>558</v>
      </c>
      <c r="E463" s="38">
        <v>460.47</v>
      </c>
      <c r="F463" s="38">
        <v>460.47</v>
      </c>
      <c r="G463" s="33" t="s">
        <v>558</v>
      </c>
      <c r="H463" s="55">
        <v>0.38</v>
      </c>
      <c r="I463" s="55">
        <v>0.31552199999999997</v>
      </c>
      <c r="J463" s="53">
        <v>6.4478000000000035E-2</v>
      </c>
    </row>
    <row r="464" spans="1:10" ht="30" customHeight="1" x14ac:dyDescent="0.25">
      <c r="A464" s="35"/>
      <c r="B464" s="44" t="s">
        <v>1618</v>
      </c>
      <c r="C464" s="44" t="s">
        <v>1618</v>
      </c>
      <c r="D464" s="33" t="s">
        <v>559</v>
      </c>
      <c r="E464" s="38">
        <v>500.99</v>
      </c>
      <c r="F464" s="38">
        <v>500.99</v>
      </c>
      <c r="G464" s="33" t="s">
        <v>559</v>
      </c>
      <c r="H464" s="55">
        <v>0.14000000000000001</v>
      </c>
      <c r="I464" s="55">
        <v>0.123154</v>
      </c>
      <c r="J464" s="53">
        <v>1.6846000000000014E-2</v>
      </c>
    </row>
    <row r="465" spans="1:10" ht="30" customHeight="1" x14ac:dyDescent="0.25">
      <c r="A465" s="35"/>
      <c r="B465" s="44" t="s">
        <v>1618</v>
      </c>
      <c r="C465" s="44" t="s">
        <v>1618</v>
      </c>
      <c r="D465" s="33" t="s">
        <v>560</v>
      </c>
      <c r="E465" s="38">
        <v>553.95000000000005</v>
      </c>
      <c r="F465" s="38">
        <v>553.95000000000005</v>
      </c>
      <c r="G465" s="33" t="s">
        <v>560</v>
      </c>
      <c r="H465" s="55">
        <v>4.3E-3</v>
      </c>
      <c r="I465" s="55">
        <v>1.3600000000000001E-3</v>
      </c>
      <c r="J465" s="53">
        <v>2.9399999999999999E-3</v>
      </c>
    </row>
    <row r="466" spans="1:10" ht="30" customHeight="1" x14ac:dyDescent="0.25">
      <c r="A466" s="35"/>
      <c r="B466" s="44" t="s">
        <v>1618</v>
      </c>
      <c r="C466" s="44" t="s">
        <v>1618</v>
      </c>
      <c r="D466" s="33" t="s">
        <v>561</v>
      </c>
      <c r="E466" s="38">
        <v>500.99</v>
      </c>
      <c r="F466" s="38">
        <v>500.99</v>
      </c>
      <c r="G466" s="33" t="s">
        <v>561</v>
      </c>
      <c r="H466" s="55">
        <v>2.3E-2</v>
      </c>
      <c r="I466" s="55">
        <v>2.0937999999999998E-2</v>
      </c>
      <c r="J466" s="53">
        <v>2.0620000000000013E-3</v>
      </c>
    </row>
    <row r="467" spans="1:10" ht="30" customHeight="1" x14ac:dyDescent="0.25">
      <c r="A467" s="35"/>
      <c r="B467" s="44" t="s">
        <v>1618</v>
      </c>
      <c r="C467" s="44" t="s">
        <v>1618</v>
      </c>
      <c r="D467" s="33" t="s">
        <v>562</v>
      </c>
      <c r="E467" s="38">
        <v>460.47</v>
      </c>
      <c r="F467" s="38">
        <v>460.47</v>
      </c>
      <c r="G467" s="33" t="s">
        <v>562</v>
      </c>
      <c r="H467" s="55">
        <v>0.52</v>
      </c>
      <c r="I467" s="55">
        <v>0.35374900000000004</v>
      </c>
      <c r="J467" s="53">
        <v>0.16625099999999998</v>
      </c>
    </row>
    <row r="468" spans="1:10" ht="30" customHeight="1" x14ac:dyDescent="0.25">
      <c r="A468" s="35"/>
      <c r="B468" s="44" t="s">
        <v>1618</v>
      </c>
      <c r="C468" s="44" t="s">
        <v>1618</v>
      </c>
      <c r="D468" s="33" t="s">
        <v>563</v>
      </c>
      <c r="E468" s="38">
        <v>574.19000000000005</v>
      </c>
      <c r="F468" s="38">
        <v>574.19000000000005</v>
      </c>
      <c r="G468" s="33" t="s">
        <v>563</v>
      </c>
      <c r="H468" s="55">
        <v>9.1E-4</v>
      </c>
      <c r="I468" s="55">
        <v>7.9100000000000004E-4</v>
      </c>
      <c r="J468" s="53">
        <v>1.1899999999999997E-4</v>
      </c>
    </row>
    <row r="469" spans="1:10" ht="30" customHeight="1" x14ac:dyDescent="0.25">
      <c r="A469" s="35"/>
      <c r="B469" s="44"/>
      <c r="C469" s="44" t="s">
        <v>564</v>
      </c>
      <c r="D469" s="33" t="s">
        <v>565</v>
      </c>
      <c r="E469" s="38">
        <v>222.66</v>
      </c>
      <c r="F469" s="38">
        <v>222.66</v>
      </c>
      <c r="G469" s="33" t="s">
        <v>565</v>
      </c>
      <c r="H469" s="55">
        <v>26.08</v>
      </c>
      <c r="I469" s="55">
        <v>27.283975999999999</v>
      </c>
      <c r="J469" s="53">
        <v>-1.2039760000000008</v>
      </c>
    </row>
    <row r="470" spans="1:10" s="56" customFormat="1" ht="30" customHeight="1" x14ac:dyDescent="0.25">
      <c r="A470" s="68"/>
      <c r="B470" s="30"/>
      <c r="C470" s="30" t="s">
        <v>566</v>
      </c>
      <c r="D470" s="64"/>
      <c r="E470" s="65"/>
      <c r="F470" s="65"/>
      <c r="G470" s="64"/>
      <c r="H470" s="66">
        <f>SUM(H452:H469)</f>
        <v>28.425624999999997</v>
      </c>
      <c r="I470" s="66">
        <f t="shared" ref="I470:J470" si="17">SUM(I452:I469)</f>
        <v>29.339337</v>
      </c>
      <c r="J470" s="66">
        <f t="shared" si="17"/>
        <v>-0.91371200000000075</v>
      </c>
    </row>
    <row r="471" spans="1:10" ht="49.5" customHeight="1" x14ac:dyDescent="0.25">
      <c r="A471" s="35"/>
      <c r="B471" s="44" t="s">
        <v>38</v>
      </c>
      <c r="C471" s="44" t="s">
        <v>38</v>
      </c>
      <c r="D471" s="33" t="s">
        <v>567</v>
      </c>
      <c r="E471" s="38">
        <v>460.47</v>
      </c>
      <c r="F471" s="38">
        <v>460.47</v>
      </c>
      <c r="G471" s="33" t="s">
        <v>567</v>
      </c>
      <c r="H471" s="55">
        <v>0.31292999999999999</v>
      </c>
      <c r="I471" s="55">
        <v>0.31292999999999999</v>
      </c>
      <c r="J471" s="53">
        <v>0</v>
      </c>
    </row>
    <row r="472" spans="1:10" ht="72.75" customHeight="1" x14ac:dyDescent="0.25">
      <c r="A472" s="35"/>
      <c r="B472" s="44" t="s">
        <v>38</v>
      </c>
      <c r="C472" s="44" t="s">
        <v>38</v>
      </c>
      <c r="D472" s="33" t="s">
        <v>568</v>
      </c>
      <c r="E472" s="38">
        <v>214.71</v>
      </c>
      <c r="F472" s="38">
        <v>214.71</v>
      </c>
      <c r="G472" s="33" t="s">
        <v>568</v>
      </c>
      <c r="H472" s="55">
        <v>90.403639999999996</v>
      </c>
      <c r="I472" s="55">
        <v>90.403639999999996</v>
      </c>
      <c r="J472" s="53">
        <v>0</v>
      </c>
    </row>
    <row r="473" spans="1:10" ht="38.25" customHeight="1" x14ac:dyDescent="0.25">
      <c r="A473" s="28"/>
      <c r="B473" s="29"/>
      <c r="C473" s="29" t="s">
        <v>39</v>
      </c>
      <c r="D473" s="42"/>
      <c r="E473" s="43"/>
      <c r="F473" s="43"/>
      <c r="G473" s="42"/>
      <c r="H473" s="57">
        <f>SUM(H471:H472)</f>
        <v>90.71656999999999</v>
      </c>
      <c r="I473" s="57">
        <f t="shared" ref="I473:J473" si="18">SUM(I471:I472)</f>
        <v>90.71656999999999</v>
      </c>
      <c r="J473" s="57">
        <f t="shared" si="18"/>
        <v>0</v>
      </c>
    </row>
    <row r="474" spans="1:10" ht="41.25" customHeight="1" x14ac:dyDescent="0.25">
      <c r="A474" s="35"/>
      <c r="B474" s="44" t="s">
        <v>97</v>
      </c>
      <c r="C474" s="44" t="s">
        <v>97</v>
      </c>
      <c r="D474" s="33" t="s">
        <v>569</v>
      </c>
      <c r="E474" s="38">
        <v>460.47</v>
      </c>
      <c r="F474" s="38">
        <v>460.47</v>
      </c>
      <c r="G474" s="33" t="s">
        <v>569</v>
      </c>
      <c r="H474" s="55">
        <v>0.72539999999999993</v>
      </c>
      <c r="I474" s="55">
        <v>0.194269</v>
      </c>
      <c r="J474" s="53">
        <v>0.53113099999999991</v>
      </c>
    </row>
    <row r="475" spans="1:10" ht="31.5" customHeight="1" x14ac:dyDescent="0.25">
      <c r="A475" s="35"/>
      <c r="B475" s="44" t="s">
        <v>97</v>
      </c>
      <c r="C475" s="44" t="s">
        <v>97</v>
      </c>
      <c r="D475" s="33" t="s">
        <v>570</v>
      </c>
      <c r="E475" s="38">
        <v>460.47</v>
      </c>
      <c r="F475" s="38">
        <v>460.47</v>
      </c>
      <c r="G475" s="33" t="s">
        <v>570</v>
      </c>
      <c r="H475" s="55">
        <v>0.45</v>
      </c>
      <c r="I475" s="55">
        <v>0.355904</v>
      </c>
      <c r="J475" s="53">
        <v>9.4096000000000013E-2</v>
      </c>
    </row>
    <row r="476" spans="1:10" ht="30" customHeight="1" x14ac:dyDescent="0.25">
      <c r="A476" s="35"/>
      <c r="B476" s="44" t="s">
        <v>97</v>
      </c>
      <c r="C476" s="44" t="s">
        <v>97</v>
      </c>
      <c r="D476" s="33" t="s">
        <v>571</v>
      </c>
      <c r="E476" s="38">
        <v>500.99</v>
      </c>
      <c r="F476" s="38">
        <v>500.99</v>
      </c>
      <c r="G476" s="33" t="s">
        <v>571</v>
      </c>
      <c r="H476" s="55">
        <v>1.8613000000000001E-2</v>
      </c>
      <c r="I476" s="55">
        <v>1.8613000000000001E-2</v>
      </c>
      <c r="J476" s="53">
        <v>0</v>
      </c>
    </row>
    <row r="477" spans="1:10" ht="30" customHeight="1" x14ac:dyDescent="0.25">
      <c r="A477" s="35"/>
      <c r="B477" s="44" t="s">
        <v>97</v>
      </c>
      <c r="C477" s="44" t="s">
        <v>97</v>
      </c>
      <c r="D477" s="33" t="s">
        <v>572</v>
      </c>
      <c r="E477" s="38">
        <v>500.99</v>
      </c>
      <c r="F477" s="38">
        <v>500.99</v>
      </c>
      <c r="G477" s="33" t="s">
        <v>572</v>
      </c>
      <c r="H477" s="55">
        <v>2.6065999999999999E-2</v>
      </c>
      <c r="I477" s="55">
        <v>2.6065999999999999E-2</v>
      </c>
      <c r="J477" s="53">
        <v>0</v>
      </c>
    </row>
    <row r="478" spans="1:10" ht="30" customHeight="1" x14ac:dyDescent="0.25">
      <c r="A478" s="35"/>
      <c r="B478" s="44" t="s">
        <v>97</v>
      </c>
      <c r="C478" s="44" t="s">
        <v>97</v>
      </c>
      <c r="D478" s="36" t="s">
        <v>573</v>
      </c>
      <c r="E478" s="38">
        <v>500.99</v>
      </c>
      <c r="F478" s="38">
        <v>500.99</v>
      </c>
      <c r="G478" s="36" t="s">
        <v>573</v>
      </c>
      <c r="H478" s="55">
        <v>2.4867999999999998E-2</v>
      </c>
      <c r="I478" s="55">
        <v>2.4867999999999998E-2</v>
      </c>
      <c r="J478" s="53">
        <v>0</v>
      </c>
    </row>
    <row r="479" spans="1:10" ht="30" customHeight="1" x14ac:dyDescent="0.25">
      <c r="A479" s="35"/>
      <c r="B479" s="44" t="s">
        <v>97</v>
      </c>
      <c r="C479" s="44" t="s">
        <v>97</v>
      </c>
      <c r="D479" s="36" t="s">
        <v>574</v>
      </c>
      <c r="E479" s="38">
        <v>500.99</v>
      </c>
      <c r="F479" s="38">
        <v>500.99</v>
      </c>
      <c r="G479" s="36" t="s">
        <v>574</v>
      </c>
      <c r="H479" s="55">
        <v>0.10216</v>
      </c>
      <c r="I479" s="55">
        <v>0.10216</v>
      </c>
      <c r="J479" s="53">
        <v>0</v>
      </c>
    </row>
    <row r="480" spans="1:10" ht="30" customHeight="1" x14ac:dyDescent="0.25">
      <c r="A480" s="41"/>
      <c r="B480" s="46"/>
      <c r="C480" s="29" t="s">
        <v>575</v>
      </c>
      <c r="D480" s="42"/>
      <c r="E480" s="43"/>
      <c r="F480" s="43"/>
      <c r="G480" s="42"/>
      <c r="H480" s="57">
        <f>SUM(H474:H479)</f>
        <v>1.3471069999999998</v>
      </c>
      <c r="I480" s="57">
        <f t="shared" ref="I480:J480" si="19">SUM(I474:I479)</f>
        <v>0.72188000000000008</v>
      </c>
      <c r="J480" s="57">
        <f t="shared" si="19"/>
        <v>0.62522699999999998</v>
      </c>
    </row>
    <row r="481" spans="1:10" ht="30" customHeight="1" x14ac:dyDescent="0.25">
      <c r="A481" s="35"/>
      <c r="B481" s="44" t="s">
        <v>1619</v>
      </c>
      <c r="C481" s="44" t="s">
        <v>1619</v>
      </c>
      <c r="D481" s="33" t="s">
        <v>576</v>
      </c>
      <c r="E481" s="38">
        <v>460.47</v>
      </c>
      <c r="F481" s="38">
        <v>460.47</v>
      </c>
      <c r="G481" s="33" t="s">
        <v>576</v>
      </c>
      <c r="H481" s="55">
        <v>0.54</v>
      </c>
      <c r="I481" s="55">
        <v>0.72141699999999997</v>
      </c>
      <c r="J481" s="53">
        <v>-0.18141699999999994</v>
      </c>
    </row>
    <row r="482" spans="1:10" s="61" customFormat="1" ht="30" customHeight="1" x14ac:dyDescent="0.25">
      <c r="A482" s="16"/>
      <c r="B482" s="44" t="s">
        <v>1619</v>
      </c>
      <c r="C482" s="44" t="s">
        <v>1619</v>
      </c>
      <c r="D482" s="8" t="s">
        <v>528</v>
      </c>
      <c r="E482" s="5">
        <v>460.47</v>
      </c>
      <c r="F482" s="5">
        <v>460.47</v>
      </c>
      <c r="G482" s="8" t="s">
        <v>528</v>
      </c>
      <c r="H482" s="52">
        <v>0.134879</v>
      </c>
      <c r="I482" s="52">
        <v>0.134879</v>
      </c>
      <c r="J482" s="52">
        <v>0</v>
      </c>
    </row>
    <row r="483" spans="1:10" s="61" customFormat="1" ht="32.25" customHeight="1" x14ac:dyDescent="0.25">
      <c r="A483" s="16"/>
      <c r="B483" s="44" t="s">
        <v>1619</v>
      </c>
      <c r="C483" s="44" t="s">
        <v>1619</v>
      </c>
      <c r="D483" s="8" t="s">
        <v>577</v>
      </c>
      <c r="E483" s="5">
        <v>333.99</v>
      </c>
      <c r="F483" s="5">
        <v>333.99</v>
      </c>
      <c r="G483" s="8" t="s">
        <v>577</v>
      </c>
      <c r="H483" s="52">
        <v>1.1000000000000001</v>
      </c>
      <c r="I483" s="52">
        <v>0.75688599999999995</v>
      </c>
      <c r="J483" s="52">
        <v>0.34311400000000014</v>
      </c>
    </row>
    <row r="484" spans="1:10" s="61" customFormat="1" ht="33" customHeight="1" x14ac:dyDescent="0.25">
      <c r="A484" s="16"/>
      <c r="B484" s="44" t="s">
        <v>1619</v>
      </c>
      <c r="C484" s="44" t="s">
        <v>1619</v>
      </c>
      <c r="D484" s="8" t="s">
        <v>578</v>
      </c>
      <c r="E484" s="5">
        <v>553.95000000000005</v>
      </c>
      <c r="F484" s="5">
        <v>553.95000000000005</v>
      </c>
      <c r="G484" s="8" t="s">
        <v>578</v>
      </c>
      <c r="H484" s="52">
        <v>2.5000000000000001E-3</v>
      </c>
      <c r="I484" s="52">
        <v>1.6899999999999999E-3</v>
      </c>
      <c r="J484" s="52">
        <v>8.1000000000000017E-4</v>
      </c>
    </row>
    <row r="485" spans="1:10" s="61" customFormat="1" ht="30" customHeight="1" x14ac:dyDescent="0.25">
      <c r="A485" s="16"/>
      <c r="B485" s="44" t="s">
        <v>1619</v>
      </c>
      <c r="C485" s="44" t="s">
        <v>1619</v>
      </c>
      <c r="D485" s="8" t="s">
        <v>579</v>
      </c>
      <c r="E485" s="5">
        <v>460.47</v>
      </c>
      <c r="F485" s="5">
        <v>460.47</v>
      </c>
      <c r="G485" s="8" t="s">
        <v>579</v>
      </c>
      <c r="H485" s="52">
        <v>0.28343099999999999</v>
      </c>
      <c r="I485" s="52">
        <v>0.28343099999999999</v>
      </c>
      <c r="J485" s="52">
        <v>0</v>
      </c>
    </row>
    <row r="486" spans="1:10" ht="30" customHeight="1" x14ac:dyDescent="0.25">
      <c r="A486" s="35"/>
      <c r="B486" s="44" t="s">
        <v>1619</v>
      </c>
      <c r="C486" s="44" t="s">
        <v>1619</v>
      </c>
      <c r="D486" s="33" t="s">
        <v>580</v>
      </c>
      <c r="E486" s="38">
        <v>460.47</v>
      </c>
      <c r="F486" s="38">
        <v>460.47</v>
      </c>
      <c r="G486" s="33" t="s">
        <v>580</v>
      </c>
      <c r="H486" s="55">
        <v>0.308944</v>
      </c>
      <c r="I486" s="55">
        <v>0.308944</v>
      </c>
      <c r="J486" s="53">
        <v>0</v>
      </c>
    </row>
    <row r="487" spans="1:10" ht="30" customHeight="1" x14ac:dyDescent="0.25">
      <c r="A487" s="35"/>
      <c r="B487" s="44" t="s">
        <v>1619</v>
      </c>
      <c r="C487" s="44" t="s">
        <v>1619</v>
      </c>
      <c r="D487" s="36" t="s">
        <v>581</v>
      </c>
      <c r="E487" s="38">
        <v>460.47</v>
      </c>
      <c r="F487" s="38">
        <v>460.47</v>
      </c>
      <c r="G487" s="36" t="s">
        <v>581</v>
      </c>
      <c r="H487" s="55">
        <v>0.13289899999999999</v>
      </c>
      <c r="I487" s="55">
        <v>0.13289899999999999</v>
      </c>
      <c r="J487" s="53">
        <v>0</v>
      </c>
    </row>
    <row r="488" spans="1:10" ht="30" customHeight="1" x14ac:dyDescent="0.25">
      <c r="A488" s="35"/>
      <c r="B488" s="44" t="s">
        <v>1619</v>
      </c>
      <c r="C488" s="44" t="s">
        <v>1619</v>
      </c>
      <c r="D488" s="36" t="s">
        <v>582</v>
      </c>
      <c r="E488" s="38">
        <v>460.47</v>
      </c>
      <c r="F488" s="38">
        <v>460.47</v>
      </c>
      <c r="G488" s="36" t="s">
        <v>582</v>
      </c>
      <c r="H488" s="55">
        <v>0.115522</v>
      </c>
      <c r="I488" s="55">
        <v>0.115522</v>
      </c>
      <c r="J488" s="53">
        <v>0</v>
      </c>
    </row>
    <row r="489" spans="1:10" ht="30" customHeight="1" x14ac:dyDescent="0.25">
      <c r="A489" s="35"/>
      <c r="B489" s="44" t="s">
        <v>1619</v>
      </c>
      <c r="C489" s="44" t="s">
        <v>1619</v>
      </c>
      <c r="D489" s="36" t="s">
        <v>583</v>
      </c>
      <c r="E489" s="38">
        <v>500.99</v>
      </c>
      <c r="F489" s="38">
        <v>500.99</v>
      </c>
      <c r="G489" s="36" t="s">
        <v>583</v>
      </c>
      <c r="H489" s="55">
        <v>0.03</v>
      </c>
      <c r="I489" s="55">
        <v>0.03</v>
      </c>
      <c r="J489" s="53">
        <v>0</v>
      </c>
    </row>
    <row r="490" spans="1:10" ht="30" customHeight="1" x14ac:dyDescent="0.25">
      <c r="A490" s="35"/>
      <c r="B490" s="44" t="s">
        <v>1619</v>
      </c>
      <c r="C490" s="44" t="s">
        <v>1619</v>
      </c>
      <c r="D490" s="36" t="s">
        <v>584</v>
      </c>
      <c r="E490" s="38">
        <v>500.99</v>
      </c>
      <c r="F490" s="38">
        <v>500.99</v>
      </c>
      <c r="G490" s="36" t="s">
        <v>584</v>
      </c>
      <c r="H490" s="55">
        <v>7.9739999999999991E-2</v>
      </c>
      <c r="I490" s="55">
        <v>7.9739999999999991E-2</v>
      </c>
      <c r="J490" s="53">
        <v>0</v>
      </c>
    </row>
    <row r="491" spans="1:10" s="61" customFormat="1" ht="30" customHeight="1" x14ac:dyDescent="0.25">
      <c r="A491" s="16"/>
      <c r="B491" s="7" t="s">
        <v>1619</v>
      </c>
      <c r="C491" s="7" t="s">
        <v>1619</v>
      </c>
      <c r="D491" s="8" t="s">
        <v>528</v>
      </c>
      <c r="E491" s="5">
        <v>460.47</v>
      </c>
      <c r="F491" s="5">
        <v>460.47</v>
      </c>
      <c r="G491" s="8" t="s">
        <v>528</v>
      </c>
      <c r="H491" s="52">
        <v>0.18285900000000002</v>
      </c>
      <c r="I491" s="52">
        <v>0.18285900000000002</v>
      </c>
      <c r="J491" s="52">
        <v>0</v>
      </c>
    </row>
    <row r="492" spans="1:10" ht="30" customHeight="1" x14ac:dyDescent="0.25">
      <c r="A492" s="35"/>
      <c r="B492" s="44" t="s">
        <v>1619</v>
      </c>
      <c r="C492" s="44" t="s">
        <v>1619</v>
      </c>
      <c r="D492" s="33" t="s">
        <v>528</v>
      </c>
      <c r="E492" s="38">
        <v>460.47</v>
      </c>
      <c r="F492" s="38">
        <v>460.47</v>
      </c>
      <c r="G492" s="33" t="s">
        <v>528</v>
      </c>
      <c r="H492" s="55">
        <v>0.176396</v>
      </c>
      <c r="I492" s="55">
        <v>0.176396</v>
      </c>
      <c r="J492" s="53">
        <v>0</v>
      </c>
    </row>
    <row r="493" spans="1:10" ht="30" customHeight="1" x14ac:dyDescent="0.25">
      <c r="A493" s="35"/>
      <c r="B493" s="44" t="s">
        <v>1619</v>
      </c>
      <c r="C493" s="44" t="s">
        <v>1619</v>
      </c>
      <c r="D493" s="33" t="s">
        <v>585</v>
      </c>
      <c r="E493" s="38">
        <v>500.99</v>
      </c>
      <c r="F493" s="38">
        <v>500.99</v>
      </c>
      <c r="G493" s="33" t="s">
        <v>585</v>
      </c>
      <c r="H493" s="55">
        <v>3.5000000000000003E-2</v>
      </c>
      <c r="I493" s="55">
        <v>1.8373999999999998E-2</v>
      </c>
      <c r="J493" s="53">
        <v>1.6626000000000005E-2</v>
      </c>
    </row>
    <row r="494" spans="1:10" ht="30" customHeight="1" x14ac:dyDescent="0.25">
      <c r="A494" s="35"/>
      <c r="B494" s="44" t="s">
        <v>1619</v>
      </c>
      <c r="C494" s="44" t="s">
        <v>1619</v>
      </c>
      <c r="D494" s="33" t="s">
        <v>586</v>
      </c>
      <c r="E494" s="38">
        <v>460.47</v>
      </c>
      <c r="F494" s="38">
        <v>460.47</v>
      </c>
      <c r="G494" s="33" t="s">
        <v>586</v>
      </c>
      <c r="H494" s="55">
        <v>0.2</v>
      </c>
      <c r="I494" s="55">
        <v>6.8718000000000001E-2</v>
      </c>
      <c r="J494" s="53">
        <v>0.13128200000000001</v>
      </c>
    </row>
    <row r="495" spans="1:10" ht="30" customHeight="1" x14ac:dyDescent="0.25">
      <c r="A495" s="35"/>
      <c r="B495" s="44" t="s">
        <v>1619</v>
      </c>
      <c r="C495" s="44" t="s">
        <v>1619</v>
      </c>
      <c r="D495" s="36" t="s">
        <v>587</v>
      </c>
      <c r="E495" s="38">
        <v>460.47</v>
      </c>
      <c r="F495" s="38">
        <v>460.47</v>
      </c>
      <c r="G495" s="36" t="s">
        <v>587</v>
      </c>
      <c r="H495" s="55">
        <v>0.24</v>
      </c>
      <c r="I495" s="55">
        <v>0.22612200000000002</v>
      </c>
      <c r="J495" s="53">
        <v>1.3877999999999974E-2</v>
      </c>
    </row>
    <row r="496" spans="1:10" ht="30" customHeight="1" x14ac:dyDescent="0.25">
      <c r="A496" s="35"/>
      <c r="B496" s="44" t="s">
        <v>1619</v>
      </c>
      <c r="C496" s="44" t="s">
        <v>1619</v>
      </c>
      <c r="D496" s="36" t="s">
        <v>588</v>
      </c>
      <c r="E496" s="38">
        <v>553.95000000000005</v>
      </c>
      <c r="F496" s="38">
        <v>553.95000000000005</v>
      </c>
      <c r="G496" s="36" t="s">
        <v>588</v>
      </c>
      <c r="H496" s="55">
        <v>2.3E-3</v>
      </c>
      <c r="I496" s="55">
        <v>1.6120000000000002E-3</v>
      </c>
      <c r="J496" s="53">
        <v>6.8799999999999981E-4</v>
      </c>
    </row>
    <row r="497" spans="1:10" ht="30" customHeight="1" x14ac:dyDescent="0.25">
      <c r="A497" s="28"/>
      <c r="B497" s="29"/>
      <c r="C497" s="29" t="s">
        <v>589</v>
      </c>
      <c r="D497" s="42"/>
      <c r="E497" s="43"/>
      <c r="F497" s="43"/>
      <c r="G497" s="42"/>
      <c r="H497" s="57">
        <f>SUM(H481:H496)</f>
        <v>3.56447</v>
      </c>
      <c r="I497" s="57">
        <f t="shared" ref="I497:J497" si="20">SUM(I481:I496)</f>
        <v>3.2394890000000003</v>
      </c>
      <c r="J497" s="57">
        <f t="shared" si="20"/>
        <v>0.32498100000000019</v>
      </c>
    </row>
    <row r="498" spans="1:10" ht="30" customHeight="1" x14ac:dyDescent="0.25">
      <c r="A498" s="35"/>
      <c r="B498" s="44" t="s">
        <v>59</v>
      </c>
      <c r="C498" s="44" t="s">
        <v>59</v>
      </c>
      <c r="D498" s="33" t="s">
        <v>528</v>
      </c>
      <c r="E498" s="38">
        <v>500.99</v>
      </c>
      <c r="F498" s="38">
        <v>500.99</v>
      </c>
      <c r="G498" s="33" t="s">
        <v>528</v>
      </c>
      <c r="H498" s="55">
        <v>0.10692700000000001</v>
      </c>
      <c r="I498" s="55">
        <v>0.10692700000000001</v>
      </c>
      <c r="J498" s="53">
        <v>0</v>
      </c>
    </row>
    <row r="499" spans="1:10" ht="30" customHeight="1" x14ac:dyDescent="0.25">
      <c r="A499" s="35"/>
      <c r="B499" s="44" t="s">
        <v>59</v>
      </c>
      <c r="C499" s="44" t="s">
        <v>59</v>
      </c>
      <c r="D499" s="33" t="s">
        <v>590</v>
      </c>
      <c r="E499" s="38">
        <v>500.99</v>
      </c>
      <c r="F499" s="38">
        <v>500.99</v>
      </c>
      <c r="G499" s="33" t="s">
        <v>590</v>
      </c>
      <c r="H499" s="55">
        <v>0.105</v>
      </c>
      <c r="I499" s="55">
        <v>8.923600000000001E-2</v>
      </c>
      <c r="J499" s="53">
        <v>1.5763999999999986E-2</v>
      </c>
    </row>
    <row r="500" spans="1:10" ht="30" customHeight="1" x14ac:dyDescent="0.25">
      <c r="A500" s="67"/>
      <c r="B500" s="63"/>
      <c r="C500" s="30" t="s">
        <v>591</v>
      </c>
      <c r="D500" s="64"/>
      <c r="E500" s="65"/>
      <c r="F500" s="65"/>
      <c r="G500" s="64"/>
      <c r="H500" s="66">
        <f>SUM(H498:H499)</f>
        <v>0.211927</v>
      </c>
      <c r="I500" s="66">
        <f t="shared" ref="I500:J500" si="21">SUM(I498:I499)</f>
        <v>0.19616300000000003</v>
      </c>
      <c r="J500" s="66">
        <f t="shared" si="21"/>
        <v>1.5763999999999986E-2</v>
      </c>
    </row>
    <row r="501" spans="1:10" ht="30" customHeight="1" x14ac:dyDescent="0.25">
      <c r="A501" s="35"/>
      <c r="B501" s="44" t="s">
        <v>592</v>
      </c>
      <c r="C501" s="44" t="s">
        <v>592</v>
      </c>
      <c r="D501" s="33" t="s">
        <v>593</v>
      </c>
      <c r="E501" s="38">
        <v>553.95000000000005</v>
      </c>
      <c r="F501" s="38">
        <v>553.95000000000005</v>
      </c>
      <c r="G501" s="33" t="s">
        <v>593</v>
      </c>
      <c r="H501" s="55">
        <v>8.7399999999999999E-4</v>
      </c>
      <c r="I501" s="55">
        <v>8.7399999999999999E-4</v>
      </c>
      <c r="J501" s="53">
        <v>0</v>
      </c>
    </row>
    <row r="502" spans="1:10" ht="30" customHeight="1" x14ac:dyDescent="0.25">
      <c r="A502" s="35"/>
      <c r="B502" s="44" t="s">
        <v>592</v>
      </c>
      <c r="C502" s="44" t="s">
        <v>592</v>
      </c>
      <c r="D502" s="33" t="s">
        <v>594</v>
      </c>
      <c r="E502" s="38">
        <v>553.95000000000005</v>
      </c>
      <c r="F502" s="38">
        <v>553.95000000000005</v>
      </c>
      <c r="G502" s="33" t="s">
        <v>594</v>
      </c>
      <c r="H502" s="55">
        <v>8.8500000000000004E-4</v>
      </c>
      <c r="I502" s="55">
        <v>8.8500000000000004E-4</v>
      </c>
      <c r="J502" s="53">
        <v>0</v>
      </c>
    </row>
    <row r="503" spans="1:10" ht="30" customHeight="1" x14ac:dyDescent="0.25">
      <c r="A503" s="35"/>
      <c r="B503" s="44" t="s">
        <v>592</v>
      </c>
      <c r="C503" s="44" t="s">
        <v>592</v>
      </c>
      <c r="D503" s="33" t="s">
        <v>595</v>
      </c>
      <c r="E503" s="38">
        <v>500.99</v>
      </c>
      <c r="F503" s="38">
        <v>500.99</v>
      </c>
      <c r="G503" s="33" t="s">
        <v>595</v>
      </c>
      <c r="H503" s="55">
        <v>8.8505E-2</v>
      </c>
      <c r="I503" s="55">
        <v>8.8505E-2</v>
      </c>
      <c r="J503" s="53">
        <v>0</v>
      </c>
    </row>
    <row r="504" spans="1:10" ht="30" customHeight="1" x14ac:dyDescent="0.25">
      <c r="A504" s="35"/>
      <c r="B504" s="44" t="s">
        <v>592</v>
      </c>
      <c r="C504" s="44" t="s">
        <v>592</v>
      </c>
      <c r="D504" s="36" t="s">
        <v>596</v>
      </c>
      <c r="E504" s="38">
        <v>553.95000000000005</v>
      </c>
      <c r="F504" s="38">
        <v>553.95000000000005</v>
      </c>
      <c r="G504" s="36" t="s">
        <v>596</v>
      </c>
      <c r="H504" s="55">
        <v>2E-3</v>
      </c>
      <c r="I504" s="55">
        <v>2.2000000000000001E-3</v>
      </c>
      <c r="J504" s="53">
        <v>-2.0000000000000009E-4</v>
      </c>
    </row>
    <row r="505" spans="1:10" ht="30" customHeight="1" x14ac:dyDescent="0.25">
      <c r="A505" s="67"/>
      <c r="B505" s="63"/>
      <c r="C505" s="30" t="s">
        <v>597</v>
      </c>
      <c r="D505" s="64"/>
      <c r="E505" s="65"/>
      <c r="F505" s="65"/>
      <c r="G505" s="64"/>
      <c r="H505" s="66">
        <f>SUM(H501:H504)</f>
        <v>9.2263999999999999E-2</v>
      </c>
      <c r="I505" s="66">
        <f t="shared" ref="I505:J505" si="22">SUM(I501:I504)</f>
        <v>9.2463999999999991E-2</v>
      </c>
      <c r="J505" s="66">
        <f t="shared" si="22"/>
        <v>-2.0000000000000009E-4</v>
      </c>
    </row>
    <row r="506" spans="1:10" ht="30" customHeight="1" x14ac:dyDescent="0.25">
      <c r="A506" s="35"/>
      <c r="B506" s="44" t="s">
        <v>1620</v>
      </c>
      <c r="C506" s="44" t="s">
        <v>1620</v>
      </c>
      <c r="D506" s="33" t="s">
        <v>598</v>
      </c>
      <c r="E506" s="38">
        <v>553.95000000000005</v>
      </c>
      <c r="F506" s="38">
        <v>553.95000000000005</v>
      </c>
      <c r="G506" s="33" t="s">
        <v>598</v>
      </c>
      <c r="H506" s="55">
        <v>2.2420000000000001E-3</v>
      </c>
      <c r="I506" s="55">
        <v>3.2620000000000001E-3</v>
      </c>
      <c r="J506" s="53">
        <v>-1.0200000000000001E-3</v>
      </c>
    </row>
    <row r="507" spans="1:10" ht="30" customHeight="1" x14ac:dyDescent="0.25">
      <c r="A507" s="35"/>
      <c r="B507" s="44" t="s">
        <v>1620</v>
      </c>
      <c r="C507" s="44" t="s">
        <v>1620</v>
      </c>
      <c r="D507" s="33" t="s">
        <v>599</v>
      </c>
      <c r="E507" s="38">
        <v>460.47</v>
      </c>
      <c r="F507" s="38">
        <v>460.47</v>
      </c>
      <c r="G507" s="33" t="s">
        <v>599</v>
      </c>
      <c r="H507" s="55">
        <v>0.6</v>
      </c>
      <c r="I507" s="55">
        <v>0.35263499999999998</v>
      </c>
      <c r="J507" s="53">
        <v>0.247365</v>
      </c>
    </row>
    <row r="508" spans="1:10" s="61" customFormat="1" ht="30" customHeight="1" x14ac:dyDescent="0.25">
      <c r="A508" s="16"/>
      <c r="B508" s="7" t="s">
        <v>1620</v>
      </c>
      <c r="C508" s="7" t="s">
        <v>1620</v>
      </c>
      <c r="D508" s="8" t="s">
        <v>600</v>
      </c>
      <c r="E508" s="5">
        <v>460.47</v>
      </c>
      <c r="F508" s="5">
        <v>460.47</v>
      </c>
      <c r="G508" s="8" t="s">
        <v>600</v>
      </c>
      <c r="H508" s="52">
        <v>0.435</v>
      </c>
      <c r="I508" s="52">
        <v>0.363458</v>
      </c>
      <c r="J508" s="52">
        <v>7.1541999999999994E-2</v>
      </c>
    </row>
    <row r="509" spans="1:10" ht="30" customHeight="1" x14ac:dyDescent="0.25">
      <c r="A509" s="35"/>
      <c r="B509" s="44" t="s">
        <v>1620</v>
      </c>
      <c r="C509" s="44" t="s">
        <v>1620</v>
      </c>
      <c r="D509" s="33" t="s">
        <v>601</v>
      </c>
      <c r="E509" s="38">
        <v>500.99</v>
      </c>
      <c r="F509" s="38">
        <v>500.99</v>
      </c>
      <c r="G509" s="33" t="s">
        <v>601</v>
      </c>
      <c r="H509" s="55">
        <v>0.12</v>
      </c>
      <c r="I509" s="55">
        <v>0.106158</v>
      </c>
      <c r="J509" s="53">
        <v>1.3841999999999993E-2</v>
      </c>
    </row>
    <row r="510" spans="1:10" ht="30" customHeight="1" x14ac:dyDescent="0.25">
      <c r="A510" s="35"/>
      <c r="B510" s="44" t="s">
        <v>1620</v>
      </c>
      <c r="C510" s="44" t="s">
        <v>1620</v>
      </c>
      <c r="D510" s="33" t="s">
        <v>602</v>
      </c>
      <c r="E510" s="38">
        <v>460.47</v>
      </c>
      <c r="F510" s="38">
        <v>460.47</v>
      </c>
      <c r="G510" s="33" t="s">
        <v>602</v>
      </c>
      <c r="H510" s="55">
        <v>0.369226</v>
      </c>
      <c r="I510" s="55">
        <v>0.369226</v>
      </c>
      <c r="J510" s="53">
        <v>0</v>
      </c>
    </row>
    <row r="511" spans="1:10" s="61" customFormat="1" ht="30" customHeight="1" x14ac:dyDescent="0.25">
      <c r="A511" s="16"/>
      <c r="B511" s="7" t="s">
        <v>1620</v>
      </c>
      <c r="C511" s="7" t="s">
        <v>1620</v>
      </c>
      <c r="D511" s="8" t="s">
        <v>603</v>
      </c>
      <c r="E511" s="5">
        <v>460.47</v>
      </c>
      <c r="F511" s="5">
        <v>460.47</v>
      </c>
      <c r="G511" s="8" t="s">
        <v>603</v>
      </c>
      <c r="H511" s="52">
        <v>0.27735300000000002</v>
      </c>
      <c r="I511" s="52">
        <v>0.27735300000000002</v>
      </c>
      <c r="J511" s="52">
        <v>0</v>
      </c>
    </row>
    <row r="512" spans="1:10" s="61" customFormat="1" ht="30" customHeight="1" x14ac:dyDescent="0.25">
      <c r="A512" s="16"/>
      <c r="B512" s="7" t="s">
        <v>1620</v>
      </c>
      <c r="C512" s="7" t="s">
        <v>1620</v>
      </c>
      <c r="D512" s="8" t="s">
        <v>604</v>
      </c>
      <c r="E512" s="5">
        <v>500.99</v>
      </c>
      <c r="F512" s="5">
        <v>500.99</v>
      </c>
      <c r="G512" s="8" t="s">
        <v>604</v>
      </c>
      <c r="H512" s="21">
        <v>8.8912000000000005E-2</v>
      </c>
      <c r="I512" s="21">
        <v>8.8912000000000005E-2</v>
      </c>
      <c r="J512" s="52">
        <v>0</v>
      </c>
    </row>
    <row r="513" spans="1:10" s="61" customFormat="1" ht="30" customHeight="1" x14ac:dyDescent="0.25">
      <c r="A513" s="16"/>
      <c r="B513" s="7" t="s">
        <v>1620</v>
      </c>
      <c r="C513" s="7" t="s">
        <v>1620</v>
      </c>
      <c r="D513" s="8" t="s">
        <v>605</v>
      </c>
      <c r="E513" s="5">
        <v>460.47</v>
      </c>
      <c r="F513" s="5">
        <v>460.47</v>
      </c>
      <c r="G513" s="8" t="s">
        <v>605</v>
      </c>
      <c r="H513" s="21">
        <v>0.16173599999999999</v>
      </c>
      <c r="I513" s="21">
        <v>0.16173599999999999</v>
      </c>
      <c r="J513" s="52">
        <v>0</v>
      </c>
    </row>
    <row r="514" spans="1:10" s="61" customFormat="1" ht="30" customHeight="1" x14ac:dyDescent="0.25">
      <c r="A514" s="16"/>
      <c r="B514" s="7" t="s">
        <v>1620</v>
      </c>
      <c r="C514" s="7" t="s">
        <v>1620</v>
      </c>
      <c r="D514" s="8" t="s">
        <v>606</v>
      </c>
      <c r="E514" s="5">
        <v>500.99</v>
      </c>
      <c r="F514" s="5">
        <v>500.99</v>
      </c>
      <c r="G514" s="8" t="s">
        <v>606</v>
      </c>
      <c r="H514" s="21">
        <v>0.142017</v>
      </c>
      <c r="I514" s="21">
        <v>0.142017</v>
      </c>
      <c r="J514" s="52">
        <v>0</v>
      </c>
    </row>
    <row r="515" spans="1:10" s="61" customFormat="1" ht="30" customHeight="1" x14ac:dyDescent="0.25">
      <c r="A515" s="16"/>
      <c r="B515" s="7" t="s">
        <v>1620</v>
      </c>
      <c r="C515" s="7" t="s">
        <v>1620</v>
      </c>
      <c r="D515" s="8" t="s">
        <v>607</v>
      </c>
      <c r="E515" s="5">
        <v>500.99</v>
      </c>
      <c r="F515" s="5">
        <v>500.99</v>
      </c>
      <c r="G515" s="8" t="s">
        <v>607</v>
      </c>
      <c r="H515" s="21">
        <v>9.0961E-2</v>
      </c>
      <c r="I515" s="21">
        <v>9.0961E-2</v>
      </c>
      <c r="J515" s="52">
        <v>0</v>
      </c>
    </row>
    <row r="516" spans="1:10" s="61" customFormat="1" ht="30" customHeight="1" x14ac:dyDescent="0.25">
      <c r="A516" s="16"/>
      <c r="B516" s="7" t="s">
        <v>1620</v>
      </c>
      <c r="C516" s="7" t="s">
        <v>1620</v>
      </c>
      <c r="D516" s="8" t="s">
        <v>608</v>
      </c>
      <c r="E516" s="5">
        <v>500.99</v>
      </c>
      <c r="F516" s="5">
        <v>500.99</v>
      </c>
      <c r="G516" s="8" t="s">
        <v>608</v>
      </c>
      <c r="H516" s="52">
        <v>6.4825999999999995E-2</v>
      </c>
      <c r="I516" s="52">
        <v>6.4825999999999995E-2</v>
      </c>
      <c r="J516" s="52">
        <v>0</v>
      </c>
    </row>
    <row r="517" spans="1:10" ht="30" customHeight="1" x14ac:dyDescent="0.25">
      <c r="A517" s="35"/>
      <c r="B517" s="44" t="s">
        <v>1620</v>
      </c>
      <c r="C517" s="44" t="s">
        <v>1620</v>
      </c>
      <c r="D517" s="36" t="s">
        <v>609</v>
      </c>
      <c r="E517" s="38">
        <v>460.47</v>
      </c>
      <c r="F517" s="38">
        <v>460.47</v>
      </c>
      <c r="G517" s="36" t="s">
        <v>609</v>
      </c>
      <c r="H517" s="55">
        <v>0.35649999999999998</v>
      </c>
      <c r="I517" s="55">
        <v>0.35649999999999998</v>
      </c>
      <c r="J517" s="53">
        <v>0</v>
      </c>
    </row>
    <row r="518" spans="1:10" ht="30" customHeight="1" x14ac:dyDescent="0.25">
      <c r="A518" s="35"/>
      <c r="B518" s="44" t="s">
        <v>1620</v>
      </c>
      <c r="C518" s="44" t="s">
        <v>1620</v>
      </c>
      <c r="D518" s="33" t="s">
        <v>610</v>
      </c>
      <c r="E518" s="38">
        <v>553.95000000000005</v>
      </c>
      <c r="F518" s="38">
        <v>553.95000000000005</v>
      </c>
      <c r="G518" s="33" t="s">
        <v>610</v>
      </c>
      <c r="H518" s="55">
        <v>4.0000000000000001E-3</v>
      </c>
      <c r="I518" s="55">
        <v>2.7499999999999998E-3</v>
      </c>
      <c r="J518" s="53">
        <v>1.2500000000000002E-3</v>
      </c>
    </row>
    <row r="519" spans="1:10" ht="30" customHeight="1" x14ac:dyDescent="0.25">
      <c r="A519" s="28"/>
      <c r="B519" s="29"/>
      <c r="C519" s="29" t="s">
        <v>611</v>
      </c>
      <c r="D519" s="42"/>
      <c r="E519" s="43"/>
      <c r="F519" s="43"/>
      <c r="G519" s="42"/>
      <c r="H519" s="57">
        <f>SUM(H506:H518)</f>
        <v>2.7127730000000003</v>
      </c>
      <c r="I519" s="57">
        <f t="shared" ref="I519:J519" si="23">SUM(I506:I518)</f>
        <v>2.379794</v>
      </c>
      <c r="J519" s="57">
        <f t="shared" si="23"/>
        <v>0.33297900000000002</v>
      </c>
    </row>
    <row r="520" spans="1:10" s="61" customFormat="1" ht="30" customHeight="1" x14ac:dyDescent="0.25">
      <c r="A520" s="16"/>
      <c r="B520" s="7" t="s">
        <v>11</v>
      </c>
      <c r="C520" s="7" t="s">
        <v>11</v>
      </c>
      <c r="D520" s="8" t="s">
        <v>612</v>
      </c>
      <c r="E520" s="5">
        <v>553.95000000000005</v>
      </c>
      <c r="F520" s="5">
        <v>553.95000000000005</v>
      </c>
      <c r="G520" s="8" t="s">
        <v>612</v>
      </c>
      <c r="H520" s="21">
        <v>1.0999999999999999E-2</v>
      </c>
      <c r="I520" s="21">
        <v>7.9660000000000009E-3</v>
      </c>
      <c r="J520" s="52">
        <v>3.0339999999999985E-3</v>
      </c>
    </row>
    <row r="521" spans="1:10" s="61" customFormat="1" ht="30" customHeight="1" x14ac:dyDescent="0.25">
      <c r="A521" s="16"/>
      <c r="B521" s="7" t="s">
        <v>11</v>
      </c>
      <c r="C521" s="7" t="s">
        <v>11</v>
      </c>
      <c r="D521" s="8" t="s">
        <v>613</v>
      </c>
      <c r="E521" s="5">
        <v>553.95000000000005</v>
      </c>
      <c r="F521" s="5">
        <v>553.95000000000005</v>
      </c>
      <c r="G521" s="8" t="s">
        <v>613</v>
      </c>
      <c r="H521" s="21">
        <v>4.4000000000000003E-3</v>
      </c>
      <c r="I521" s="21">
        <v>2.686E-3</v>
      </c>
      <c r="J521" s="52">
        <v>1.7140000000000002E-3</v>
      </c>
    </row>
    <row r="522" spans="1:10" s="61" customFormat="1" ht="30" customHeight="1" x14ac:dyDescent="0.25">
      <c r="A522" s="16"/>
      <c r="B522" s="7" t="s">
        <v>11</v>
      </c>
      <c r="C522" s="7" t="s">
        <v>11</v>
      </c>
      <c r="D522" s="8" t="s">
        <v>614</v>
      </c>
      <c r="E522" s="5">
        <v>574.19000000000005</v>
      </c>
      <c r="F522" s="5">
        <v>574.19000000000005</v>
      </c>
      <c r="G522" s="8" t="s">
        <v>614</v>
      </c>
      <c r="H522" s="21">
        <v>8.0000000000000004E-4</v>
      </c>
      <c r="I522" s="21">
        <v>8.4999999999999995E-4</v>
      </c>
      <c r="J522" s="52">
        <v>-4.9999999999999914E-5</v>
      </c>
    </row>
    <row r="523" spans="1:10" s="61" customFormat="1" ht="30" customHeight="1" x14ac:dyDescent="0.25">
      <c r="A523" s="16"/>
      <c r="B523" s="7" t="s">
        <v>11</v>
      </c>
      <c r="C523" s="7" t="s">
        <v>11</v>
      </c>
      <c r="D523" s="8" t="s">
        <v>615</v>
      </c>
      <c r="E523" s="5">
        <v>574.19000000000005</v>
      </c>
      <c r="F523" s="5">
        <v>574.19000000000005</v>
      </c>
      <c r="G523" s="8" t="s">
        <v>615</v>
      </c>
      <c r="H523" s="21">
        <v>5.9999999999999995E-4</v>
      </c>
      <c r="I523" s="21">
        <v>3.2900000000000003E-4</v>
      </c>
      <c r="J523" s="52">
        <v>2.7099999999999992E-4</v>
      </c>
    </row>
    <row r="524" spans="1:10" s="61" customFormat="1" ht="30" customHeight="1" x14ac:dyDescent="0.25">
      <c r="A524" s="16"/>
      <c r="B524" s="7" t="s">
        <v>11</v>
      </c>
      <c r="C524" s="7" t="s">
        <v>11</v>
      </c>
      <c r="D524" s="8" t="s">
        <v>616</v>
      </c>
      <c r="E524" s="5">
        <v>553.95000000000005</v>
      </c>
      <c r="F524" s="5">
        <v>553.95000000000005</v>
      </c>
      <c r="G524" s="8" t="s">
        <v>616</v>
      </c>
      <c r="H524" s="21">
        <v>5.3959999999999998E-3</v>
      </c>
      <c r="I524" s="21">
        <v>5.3959999999999998E-3</v>
      </c>
      <c r="J524" s="52">
        <v>0</v>
      </c>
    </row>
    <row r="525" spans="1:10" s="61" customFormat="1" ht="30" customHeight="1" x14ac:dyDescent="0.25">
      <c r="A525" s="16"/>
      <c r="B525" s="7" t="s">
        <v>11</v>
      </c>
      <c r="C525" s="7" t="s">
        <v>11</v>
      </c>
      <c r="D525" s="8" t="s">
        <v>617</v>
      </c>
      <c r="E525" s="5">
        <v>574.19000000000005</v>
      </c>
      <c r="F525" s="5">
        <v>574.19000000000005</v>
      </c>
      <c r="G525" s="8" t="s">
        <v>617</v>
      </c>
      <c r="H525" s="21">
        <v>1E-3</v>
      </c>
      <c r="I525" s="21">
        <v>9.3899999999999995E-4</v>
      </c>
      <c r="J525" s="52">
        <v>6.1000000000000073E-5</v>
      </c>
    </row>
    <row r="526" spans="1:10" s="61" customFormat="1" ht="30" customHeight="1" x14ac:dyDescent="0.25">
      <c r="A526" s="16"/>
      <c r="B526" s="7" t="s">
        <v>11</v>
      </c>
      <c r="C526" s="7" t="s">
        <v>11</v>
      </c>
      <c r="D526" s="8" t="s">
        <v>618</v>
      </c>
      <c r="E526" s="5">
        <v>553.95000000000005</v>
      </c>
      <c r="F526" s="5">
        <v>553.95000000000005</v>
      </c>
      <c r="G526" s="8" t="s">
        <v>618</v>
      </c>
      <c r="H526" s="21">
        <v>5.0000000000000001E-3</v>
      </c>
      <c r="I526" s="21">
        <v>1E-3</v>
      </c>
      <c r="J526" s="52">
        <v>4.0000000000000001E-3</v>
      </c>
    </row>
    <row r="527" spans="1:10" s="61" customFormat="1" ht="30" customHeight="1" x14ac:dyDescent="0.25">
      <c r="A527" s="16"/>
      <c r="B527" s="7" t="s">
        <v>11</v>
      </c>
      <c r="C527" s="7" t="s">
        <v>11</v>
      </c>
      <c r="D527" s="8" t="s">
        <v>619</v>
      </c>
      <c r="E527" s="5">
        <v>553.95000000000005</v>
      </c>
      <c r="F527" s="5">
        <v>553.95000000000005</v>
      </c>
      <c r="G527" s="8" t="s">
        <v>619</v>
      </c>
      <c r="H527" s="21">
        <v>5.0000000000000001E-3</v>
      </c>
      <c r="I527" s="21">
        <v>2.6200000000000003E-4</v>
      </c>
      <c r="J527" s="52">
        <v>4.738E-3</v>
      </c>
    </row>
    <row r="528" spans="1:10" s="61" customFormat="1" ht="30" customHeight="1" x14ac:dyDescent="0.25">
      <c r="A528" s="16"/>
      <c r="B528" s="7" t="s">
        <v>11</v>
      </c>
      <c r="C528" s="7" t="s">
        <v>11</v>
      </c>
      <c r="D528" s="8" t="s">
        <v>620</v>
      </c>
      <c r="E528" s="5">
        <v>553.95000000000005</v>
      </c>
      <c r="F528" s="5">
        <v>553.95000000000005</v>
      </c>
      <c r="G528" s="8" t="s">
        <v>620</v>
      </c>
      <c r="H528" s="21">
        <v>1.0999999999999999E-2</v>
      </c>
      <c r="I528" s="21">
        <v>8.3059999999999991E-3</v>
      </c>
      <c r="J528" s="52">
        <v>2.6940000000000002E-3</v>
      </c>
    </row>
    <row r="529" spans="1:10" s="61" customFormat="1" ht="30" customHeight="1" x14ac:dyDescent="0.25">
      <c r="A529" s="16"/>
      <c r="B529" s="7" t="s">
        <v>11</v>
      </c>
      <c r="C529" s="7" t="s">
        <v>11</v>
      </c>
      <c r="D529" s="8" t="s">
        <v>621</v>
      </c>
      <c r="E529" s="5">
        <v>500.99</v>
      </c>
      <c r="F529" s="5">
        <v>500.99</v>
      </c>
      <c r="G529" s="8" t="s">
        <v>621</v>
      </c>
      <c r="H529" s="21">
        <v>8.5000000000000006E-2</v>
      </c>
      <c r="I529" s="21">
        <v>5.8976999999999995E-2</v>
      </c>
      <c r="J529" s="52">
        <v>2.6023000000000011E-2</v>
      </c>
    </row>
    <row r="530" spans="1:10" s="61" customFormat="1" ht="30" customHeight="1" x14ac:dyDescent="0.25">
      <c r="A530" s="16"/>
      <c r="B530" s="7" t="s">
        <v>11</v>
      </c>
      <c r="C530" s="7" t="s">
        <v>11</v>
      </c>
      <c r="D530" s="8" t="s">
        <v>622</v>
      </c>
      <c r="E530" s="5">
        <v>460.47</v>
      </c>
      <c r="F530" s="5">
        <v>460.47</v>
      </c>
      <c r="G530" s="8" t="s">
        <v>622</v>
      </c>
      <c r="H530" s="52">
        <v>0.63</v>
      </c>
      <c r="I530" s="52">
        <v>0.53073800000000004</v>
      </c>
      <c r="J530" s="52">
        <v>9.9261999999999961E-2</v>
      </c>
    </row>
    <row r="531" spans="1:10" s="61" customFormat="1" ht="30" customHeight="1" x14ac:dyDescent="0.25">
      <c r="A531" s="16"/>
      <c r="B531" s="7" t="s">
        <v>11</v>
      </c>
      <c r="C531" s="7" t="s">
        <v>11</v>
      </c>
      <c r="D531" s="8" t="s">
        <v>623</v>
      </c>
      <c r="E531" s="5">
        <v>500.99</v>
      </c>
      <c r="F531" s="5">
        <v>500.99</v>
      </c>
      <c r="G531" s="8" t="s">
        <v>623</v>
      </c>
      <c r="H531" s="21">
        <v>0.1</v>
      </c>
      <c r="I531" s="21">
        <v>0.16431100000000001</v>
      </c>
      <c r="J531" s="52">
        <v>-6.4311000000000007E-2</v>
      </c>
    </row>
    <row r="532" spans="1:10" s="61" customFormat="1" ht="30" customHeight="1" x14ac:dyDescent="0.25">
      <c r="A532" s="16"/>
      <c r="B532" s="7" t="s">
        <v>11</v>
      </c>
      <c r="C532" s="7" t="s">
        <v>11</v>
      </c>
      <c r="D532" s="8" t="s">
        <v>624</v>
      </c>
      <c r="E532" s="5">
        <v>460.47</v>
      </c>
      <c r="F532" s="5">
        <v>460.47</v>
      </c>
      <c r="G532" s="8" t="s">
        <v>624</v>
      </c>
      <c r="H532" s="21">
        <v>0.38</v>
      </c>
      <c r="I532" s="21">
        <v>0.308</v>
      </c>
      <c r="J532" s="52">
        <v>7.2000000000000008E-2</v>
      </c>
    </row>
    <row r="533" spans="1:10" s="61" customFormat="1" ht="30" customHeight="1" x14ac:dyDescent="0.25">
      <c r="A533" s="16"/>
      <c r="B533" s="7" t="s">
        <v>11</v>
      </c>
      <c r="C533" s="7" t="s">
        <v>11</v>
      </c>
      <c r="D533" s="8" t="s">
        <v>625</v>
      </c>
      <c r="E533" s="5">
        <v>500.99</v>
      </c>
      <c r="F533" s="5">
        <v>500.99</v>
      </c>
      <c r="G533" s="8" t="s">
        <v>625</v>
      </c>
      <c r="H533" s="21">
        <v>7.4999999999999997E-2</v>
      </c>
      <c r="I533" s="21">
        <v>5.9218000000000007E-2</v>
      </c>
      <c r="J533" s="52">
        <v>1.578199999999999E-2</v>
      </c>
    </row>
    <row r="534" spans="1:10" s="61" customFormat="1" ht="51" customHeight="1" x14ac:dyDescent="0.25">
      <c r="A534" s="16"/>
      <c r="B534" s="7" t="s">
        <v>11</v>
      </c>
      <c r="C534" s="7" t="s">
        <v>11</v>
      </c>
      <c r="D534" s="8" t="s">
        <v>626</v>
      </c>
      <c r="E534" s="5">
        <v>553.95000000000005</v>
      </c>
      <c r="F534" s="5">
        <v>553.95000000000005</v>
      </c>
      <c r="G534" s="8" t="s">
        <v>626</v>
      </c>
      <c r="H534" s="21">
        <v>2E-3</v>
      </c>
      <c r="I534" s="21">
        <v>1.802E-3</v>
      </c>
      <c r="J534" s="52">
        <v>1.9800000000000004E-4</v>
      </c>
    </row>
    <row r="535" spans="1:10" s="61" customFormat="1" ht="30" customHeight="1" x14ac:dyDescent="0.25">
      <c r="A535" s="16"/>
      <c r="B535" s="7" t="s">
        <v>11</v>
      </c>
      <c r="C535" s="7" t="s">
        <v>11</v>
      </c>
      <c r="D535" s="8" t="s">
        <v>627</v>
      </c>
      <c r="E535" s="5">
        <v>553.95000000000005</v>
      </c>
      <c r="F535" s="5">
        <v>553.95000000000005</v>
      </c>
      <c r="G535" s="8" t="s">
        <v>627</v>
      </c>
      <c r="H535" s="21">
        <v>2E-3</v>
      </c>
      <c r="I535" s="21">
        <v>2.9999999999999997E-4</v>
      </c>
      <c r="J535" s="52">
        <v>1.7000000000000001E-3</v>
      </c>
    </row>
    <row r="536" spans="1:10" s="61" customFormat="1" ht="30" customHeight="1" x14ac:dyDescent="0.25">
      <c r="A536" s="16"/>
      <c r="B536" s="7" t="s">
        <v>11</v>
      </c>
      <c r="C536" s="7" t="s">
        <v>11</v>
      </c>
      <c r="D536" s="8" t="s">
        <v>628</v>
      </c>
      <c r="E536" s="5">
        <v>553.95000000000005</v>
      </c>
      <c r="F536" s="5">
        <v>553.95000000000005</v>
      </c>
      <c r="G536" s="8" t="s">
        <v>628</v>
      </c>
      <c r="H536" s="21">
        <v>2.8999999999999998E-3</v>
      </c>
      <c r="I536" s="21">
        <v>1.4530000000000001E-3</v>
      </c>
      <c r="J536" s="52">
        <v>1.4469999999999997E-3</v>
      </c>
    </row>
    <row r="537" spans="1:10" s="61" customFormat="1" ht="30" customHeight="1" x14ac:dyDescent="0.25">
      <c r="A537" s="16"/>
      <c r="B537" s="7" t="s">
        <v>11</v>
      </c>
      <c r="C537" s="7" t="s">
        <v>11</v>
      </c>
      <c r="D537" s="8" t="s">
        <v>629</v>
      </c>
      <c r="E537" s="5">
        <v>553.95000000000005</v>
      </c>
      <c r="F537" s="5">
        <v>553.95000000000005</v>
      </c>
      <c r="G537" s="8" t="s">
        <v>629</v>
      </c>
      <c r="H537" s="21">
        <v>5.4999999999999997E-3</v>
      </c>
      <c r="I537" s="21">
        <v>4.0149999999999995E-3</v>
      </c>
      <c r="J537" s="52">
        <v>1.4850000000000002E-3</v>
      </c>
    </row>
    <row r="538" spans="1:10" s="61" customFormat="1" ht="30" customHeight="1" x14ac:dyDescent="0.25">
      <c r="A538" s="16"/>
      <c r="B538" s="7" t="s">
        <v>11</v>
      </c>
      <c r="C538" s="7" t="s">
        <v>11</v>
      </c>
      <c r="D538" s="8" t="s">
        <v>630</v>
      </c>
      <c r="E538" s="5">
        <v>574.19000000000005</v>
      </c>
      <c r="F538" s="5">
        <v>574.19000000000005</v>
      </c>
      <c r="G538" s="8" t="s">
        <v>630</v>
      </c>
      <c r="H538" s="21">
        <v>1.5E-3</v>
      </c>
      <c r="I538" s="21">
        <v>1.4139999999999999E-3</v>
      </c>
      <c r="J538" s="52">
        <v>8.6000000000000139E-5</v>
      </c>
    </row>
    <row r="539" spans="1:10" s="61" customFormat="1" ht="30" customHeight="1" x14ac:dyDescent="0.25">
      <c r="A539" s="16"/>
      <c r="B539" s="7" t="s">
        <v>11</v>
      </c>
      <c r="C539" s="7" t="s">
        <v>11</v>
      </c>
      <c r="D539" s="8" t="s">
        <v>631</v>
      </c>
      <c r="E539" s="5">
        <v>553.95000000000005</v>
      </c>
      <c r="F539" s="5">
        <v>553.95000000000005</v>
      </c>
      <c r="G539" s="8" t="s">
        <v>631</v>
      </c>
      <c r="H539" s="21">
        <v>2E-3</v>
      </c>
      <c r="I539" s="21">
        <v>2E-3</v>
      </c>
      <c r="J539" s="52">
        <v>0</v>
      </c>
    </row>
    <row r="540" spans="1:10" s="61" customFormat="1" ht="30" customHeight="1" x14ac:dyDescent="0.25">
      <c r="A540" s="16"/>
      <c r="B540" s="7" t="s">
        <v>11</v>
      </c>
      <c r="C540" s="7" t="s">
        <v>11</v>
      </c>
      <c r="D540" s="8" t="s">
        <v>632</v>
      </c>
      <c r="E540" s="5">
        <v>553.95000000000005</v>
      </c>
      <c r="F540" s="5">
        <v>553.95000000000005</v>
      </c>
      <c r="G540" s="8" t="s">
        <v>632</v>
      </c>
      <c r="H540" s="21">
        <v>1.5400000000000001E-3</v>
      </c>
      <c r="I540" s="21">
        <v>1.5400000000000001E-3</v>
      </c>
      <c r="J540" s="52">
        <v>0</v>
      </c>
    </row>
    <row r="541" spans="1:10" s="61" customFormat="1" ht="30" customHeight="1" x14ac:dyDescent="0.25">
      <c r="A541" s="16"/>
      <c r="B541" s="7" t="s">
        <v>11</v>
      </c>
      <c r="C541" s="7" t="s">
        <v>11</v>
      </c>
      <c r="D541" s="8" t="s">
        <v>633</v>
      </c>
      <c r="E541" s="5">
        <v>553.95000000000005</v>
      </c>
      <c r="F541" s="5">
        <v>553.95000000000005</v>
      </c>
      <c r="G541" s="8" t="s">
        <v>633</v>
      </c>
      <c r="H541" s="21">
        <v>2.5000000000000001E-3</v>
      </c>
      <c r="I541" s="21">
        <v>2.5790000000000001E-3</v>
      </c>
      <c r="J541" s="52">
        <v>-7.9000000000000077E-5</v>
      </c>
    </row>
    <row r="542" spans="1:10" s="61" customFormat="1" ht="30" customHeight="1" x14ac:dyDescent="0.25">
      <c r="A542" s="16"/>
      <c r="B542" s="7" t="s">
        <v>11</v>
      </c>
      <c r="C542" s="7" t="s">
        <v>11</v>
      </c>
      <c r="D542" s="8" t="s">
        <v>634</v>
      </c>
      <c r="E542" s="5">
        <v>553.95000000000005</v>
      </c>
      <c r="F542" s="5">
        <v>553.95000000000005</v>
      </c>
      <c r="G542" s="8" t="s">
        <v>634</v>
      </c>
      <c r="H542" s="21">
        <v>2.5999999999999999E-3</v>
      </c>
      <c r="I542" s="21">
        <v>2.8340000000000001E-3</v>
      </c>
      <c r="J542" s="52">
        <v>-2.3400000000000027E-4</v>
      </c>
    </row>
    <row r="543" spans="1:10" s="61" customFormat="1" ht="30" customHeight="1" x14ac:dyDescent="0.25">
      <c r="A543" s="16"/>
      <c r="B543" s="7" t="s">
        <v>11</v>
      </c>
      <c r="C543" s="7" t="s">
        <v>11</v>
      </c>
      <c r="D543" s="8" t="s">
        <v>635</v>
      </c>
      <c r="E543" s="5">
        <v>553.95000000000005</v>
      </c>
      <c r="F543" s="5">
        <v>553.95000000000005</v>
      </c>
      <c r="G543" s="8" t="s">
        <v>635</v>
      </c>
      <c r="H543" s="21">
        <v>5.5999999999999999E-3</v>
      </c>
      <c r="I543" s="21">
        <v>3.3149999999999998E-3</v>
      </c>
      <c r="J543" s="52">
        <v>2.2850000000000001E-3</v>
      </c>
    </row>
    <row r="544" spans="1:10" s="61" customFormat="1" ht="30" customHeight="1" x14ac:dyDescent="0.25">
      <c r="A544" s="16"/>
      <c r="B544" s="7" t="s">
        <v>11</v>
      </c>
      <c r="C544" s="7" t="s">
        <v>11</v>
      </c>
      <c r="D544" s="8" t="s">
        <v>636</v>
      </c>
      <c r="E544" s="5">
        <v>553.95000000000005</v>
      </c>
      <c r="F544" s="5">
        <v>553.95000000000005</v>
      </c>
      <c r="G544" s="8" t="s">
        <v>636</v>
      </c>
      <c r="H544" s="21">
        <v>2E-3</v>
      </c>
      <c r="I544" s="21">
        <v>2.8029999999999999E-3</v>
      </c>
      <c r="J544" s="52">
        <v>-8.0299999999999989E-4</v>
      </c>
    </row>
    <row r="545" spans="1:10" s="61" customFormat="1" ht="30" customHeight="1" x14ac:dyDescent="0.25">
      <c r="A545" s="16"/>
      <c r="B545" s="7" t="s">
        <v>11</v>
      </c>
      <c r="C545" s="7" t="s">
        <v>11</v>
      </c>
      <c r="D545" s="8" t="s">
        <v>637</v>
      </c>
      <c r="E545" s="5">
        <v>553.95000000000005</v>
      </c>
      <c r="F545" s="5">
        <v>553.95000000000005</v>
      </c>
      <c r="G545" s="8" t="s">
        <v>637</v>
      </c>
      <c r="H545" s="21">
        <v>4.4000000000000003E-3</v>
      </c>
      <c r="I545" s="21">
        <v>4.4000000000000003E-3</v>
      </c>
      <c r="J545" s="52">
        <v>0</v>
      </c>
    </row>
    <row r="546" spans="1:10" s="61" customFormat="1" ht="30" customHeight="1" x14ac:dyDescent="0.25">
      <c r="A546" s="16"/>
      <c r="B546" s="7" t="s">
        <v>11</v>
      </c>
      <c r="C546" s="7" t="s">
        <v>11</v>
      </c>
      <c r="D546" s="8" t="s">
        <v>638</v>
      </c>
      <c r="E546" s="5">
        <v>574.19000000000005</v>
      </c>
      <c r="F546" s="5">
        <v>574.19000000000005</v>
      </c>
      <c r="G546" s="8" t="s">
        <v>638</v>
      </c>
      <c r="H546" s="21">
        <v>8.0000000000000004E-4</v>
      </c>
      <c r="I546" s="21">
        <v>8.0000000000000004E-4</v>
      </c>
      <c r="J546" s="52">
        <v>0</v>
      </c>
    </row>
    <row r="547" spans="1:10" s="61" customFormat="1" ht="30" customHeight="1" x14ac:dyDescent="0.25">
      <c r="A547" s="16"/>
      <c r="B547" s="7" t="s">
        <v>11</v>
      </c>
      <c r="C547" s="7" t="s">
        <v>11</v>
      </c>
      <c r="D547" s="8" t="s">
        <v>639</v>
      </c>
      <c r="E547" s="5">
        <v>574.19000000000005</v>
      </c>
      <c r="F547" s="5">
        <v>574.19000000000005</v>
      </c>
      <c r="G547" s="8" t="s">
        <v>639</v>
      </c>
      <c r="H547" s="21">
        <v>5.0000000000000001E-4</v>
      </c>
      <c r="I547" s="21">
        <v>2.8799999999999995E-4</v>
      </c>
      <c r="J547" s="52">
        <v>2.1200000000000006E-4</v>
      </c>
    </row>
    <row r="548" spans="1:10" s="61" customFormat="1" ht="30" customHeight="1" x14ac:dyDescent="0.25">
      <c r="A548" s="16"/>
      <c r="B548" s="7" t="s">
        <v>11</v>
      </c>
      <c r="C548" s="7" t="s">
        <v>11</v>
      </c>
      <c r="D548" s="8" t="s">
        <v>640</v>
      </c>
      <c r="E548" s="5">
        <v>574.19000000000005</v>
      </c>
      <c r="F548" s="5">
        <v>574.19000000000005</v>
      </c>
      <c r="G548" s="8" t="s">
        <v>640</v>
      </c>
      <c r="H548" s="21">
        <v>1.0500000000000002E-3</v>
      </c>
      <c r="I548" s="21">
        <v>1.5E-3</v>
      </c>
      <c r="J548" s="52">
        <v>-4.4999999999999988E-4</v>
      </c>
    </row>
    <row r="549" spans="1:10" s="61" customFormat="1" ht="30" customHeight="1" x14ac:dyDescent="0.25">
      <c r="A549" s="16"/>
      <c r="B549" s="7" t="s">
        <v>11</v>
      </c>
      <c r="C549" s="7" t="s">
        <v>11</v>
      </c>
      <c r="D549" s="8" t="s">
        <v>641</v>
      </c>
      <c r="E549" s="5">
        <v>553.95000000000005</v>
      </c>
      <c r="F549" s="5">
        <v>553.95000000000005</v>
      </c>
      <c r="G549" s="8" t="s">
        <v>641</v>
      </c>
      <c r="H549" s="21">
        <v>2E-3</v>
      </c>
      <c r="I549" s="21">
        <v>1.5E-3</v>
      </c>
      <c r="J549" s="52">
        <v>5.0000000000000001E-4</v>
      </c>
    </row>
    <row r="550" spans="1:10" s="61" customFormat="1" ht="30" customHeight="1" x14ac:dyDescent="0.25">
      <c r="A550" s="16"/>
      <c r="B550" s="7" t="s">
        <v>11</v>
      </c>
      <c r="C550" s="7" t="s">
        <v>11</v>
      </c>
      <c r="D550" s="8" t="s">
        <v>642</v>
      </c>
      <c r="E550" s="5">
        <v>574.19000000000005</v>
      </c>
      <c r="F550" s="5">
        <v>574.19000000000005</v>
      </c>
      <c r="G550" s="8" t="s">
        <v>642</v>
      </c>
      <c r="H550" s="21">
        <v>1.2999999999999999E-3</v>
      </c>
      <c r="I550" s="21">
        <v>1.2999999999999999E-3</v>
      </c>
      <c r="J550" s="52">
        <v>0</v>
      </c>
    </row>
    <row r="551" spans="1:10" s="61" customFormat="1" ht="30" customHeight="1" x14ac:dyDescent="0.25">
      <c r="A551" s="16"/>
      <c r="B551" s="7" t="s">
        <v>11</v>
      </c>
      <c r="C551" s="7" t="s">
        <v>11</v>
      </c>
      <c r="D551" s="8" t="s">
        <v>643</v>
      </c>
      <c r="E551" s="5">
        <v>574.19000000000005</v>
      </c>
      <c r="F551" s="5">
        <v>574.19000000000005</v>
      </c>
      <c r="G551" s="8" t="s">
        <v>643</v>
      </c>
      <c r="H551" s="21">
        <v>6.9999999999999999E-4</v>
      </c>
      <c r="I551" s="21">
        <v>6.9999999999999999E-4</v>
      </c>
      <c r="J551" s="52">
        <v>0</v>
      </c>
    </row>
    <row r="552" spans="1:10" s="61" customFormat="1" ht="30" customHeight="1" x14ac:dyDescent="0.25">
      <c r="A552" s="16"/>
      <c r="B552" s="7" t="s">
        <v>11</v>
      </c>
      <c r="C552" s="7" t="s">
        <v>11</v>
      </c>
      <c r="D552" s="8" t="s">
        <v>644</v>
      </c>
      <c r="E552" s="5">
        <v>574.19000000000005</v>
      </c>
      <c r="F552" s="5">
        <v>574.19000000000005</v>
      </c>
      <c r="G552" s="8" t="s">
        <v>644</v>
      </c>
      <c r="H552" s="21">
        <v>5.0000000000000001E-4</v>
      </c>
      <c r="I552" s="21">
        <v>5.0000000000000001E-4</v>
      </c>
      <c r="J552" s="52">
        <v>0</v>
      </c>
    </row>
    <row r="553" spans="1:10" s="61" customFormat="1" ht="30" customHeight="1" x14ac:dyDescent="0.25">
      <c r="A553" s="16"/>
      <c r="B553" s="7" t="s">
        <v>11</v>
      </c>
      <c r="C553" s="7" t="s">
        <v>11</v>
      </c>
      <c r="D553" s="8" t="s">
        <v>645</v>
      </c>
      <c r="E553" s="5">
        <v>553.95000000000005</v>
      </c>
      <c r="F553" s="5">
        <v>553.95000000000005</v>
      </c>
      <c r="G553" s="8" t="s">
        <v>645</v>
      </c>
      <c r="H553" s="21">
        <v>6.4000000000000003E-3</v>
      </c>
      <c r="I553" s="21">
        <v>5.842E-3</v>
      </c>
      <c r="J553" s="52">
        <v>5.5800000000000034E-4</v>
      </c>
    </row>
    <row r="554" spans="1:10" s="61" customFormat="1" ht="30" customHeight="1" x14ac:dyDescent="0.25">
      <c r="A554" s="16"/>
      <c r="B554" s="7" t="s">
        <v>11</v>
      </c>
      <c r="C554" s="7" t="s">
        <v>11</v>
      </c>
      <c r="D554" s="8" t="s">
        <v>646</v>
      </c>
      <c r="E554" s="5">
        <v>574.19000000000005</v>
      </c>
      <c r="F554" s="5">
        <v>574.19000000000005</v>
      </c>
      <c r="G554" s="8" t="s">
        <v>646</v>
      </c>
      <c r="H554" s="21">
        <v>1.1000000000000001E-3</v>
      </c>
      <c r="I554" s="21">
        <v>1.111E-3</v>
      </c>
      <c r="J554" s="52">
        <v>-1.0999999999999942E-5</v>
      </c>
    </row>
    <row r="555" spans="1:10" s="61" customFormat="1" ht="30" customHeight="1" x14ac:dyDescent="0.25">
      <c r="A555" s="16"/>
      <c r="B555" s="7" t="s">
        <v>11</v>
      </c>
      <c r="C555" s="7" t="s">
        <v>11</v>
      </c>
      <c r="D555" s="8" t="s">
        <v>647</v>
      </c>
      <c r="E555" s="5">
        <v>553.95000000000005</v>
      </c>
      <c r="F555" s="5">
        <v>553.95000000000005</v>
      </c>
      <c r="G555" s="8" t="s">
        <v>647</v>
      </c>
      <c r="H555" s="21">
        <v>7.4999999999999997E-3</v>
      </c>
      <c r="I555" s="21">
        <v>4.8390000000000004E-3</v>
      </c>
      <c r="J555" s="52">
        <v>2.6609999999999993E-3</v>
      </c>
    </row>
    <row r="556" spans="1:10" s="61" customFormat="1" ht="30" customHeight="1" x14ac:dyDescent="0.25">
      <c r="A556" s="16"/>
      <c r="B556" s="7" t="s">
        <v>11</v>
      </c>
      <c r="C556" s="7" t="s">
        <v>11</v>
      </c>
      <c r="D556" s="8" t="s">
        <v>648</v>
      </c>
      <c r="E556" s="5">
        <v>553.95000000000005</v>
      </c>
      <c r="F556" s="5">
        <v>553.95000000000005</v>
      </c>
      <c r="G556" s="8" t="s">
        <v>648</v>
      </c>
      <c r="H556" s="21">
        <v>1.2999999999999999E-3</v>
      </c>
      <c r="I556" s="21">
        <v>1.1999999999999999E-3</v>
      </c>
      <c r="J556" s="52">
        <v>1.0000000000000005E-4</v>
      </c>
    </row>
    <row r="557" spans="1:10" s="61" customFormat="1" ht="30" customHeight="1" x14ac:dyDescent="0.25">
      <c r="A557" s="16"/>
      <c r="B557" s="7" t="s">
        <v>11</v>
      </c>
      <c r="C557" s="7" t="s">
        <v>11</v>
      </c>
      <c r="D557" s="8" t="s">
        <v>649</v>
      </c>
      <c r="E557" s="5">
        <v>333.99</v>
      </c>
      <c r="F557" s="5">
        <v>333.99</v>
      </c>
      <c r="G557" s="8" t="s">
        <v>649</v>
      </c>
      <c r="H557" s="21">
        <v>6.0144200000000003</v>
      </c>
      <c r="I557" s="21">
        <v>6.0144200000000003</v>
      </c>
      <c r="J557" s="52">
        <v>0</v>
      </c>
    </row>
    <row r="558" spans="1:10" s="61" customFormat="1" ht="30" customHeight="1" x14ac:dyDescent="0.25">
      <c r="A558" s="16"/>
      <c r="B558" s="7" t="s">
        <v>11</v>
      </c>
      <c r="C558" s="7" t="s">
        <v>11</v>
      </c>
      <c r="D558" s="8" t="s">
        <v>650</v>
      </c>
      <c r="E558" s="5">
        <v>333.99</v>
      </c>
      <c r="F558" s="5">
        <v>333.99</v>
      </c>
      <c r="G558" s="8" t="s">
        <v>650</v>
      </c>
      <c r="H558" s="21">
        <v>3.8439969999999999</v>
      </c>
      <c r="I558" s="21">
        <v>3.8439969999999999</v>
      </c>
      <c r="J558" s="52">
        <v>0</v>
      </c>
    </row>
    <row r="559" spans="1:10" s="61" customFormat="1" ht="30" customHeight="1" x14ac:dyDescent="0.25">
      <c r="A559" s="16"/>
      <c r="B559" s="7" t="s">
        <v>11</v>
      </c>
      <c r="C559" s="7" t="s">
        <v>11</v>
      </c>
      <c r="D559" s="8" t="s">
        <v>651</v>
      </c>
      <c r="E559" s="5">
        <v>460.47</v>
      </c>
      <c r="F559" s="5">
        <v>460.47</v>
      </c>
      <c r="G559" s="8" t="s">
        <v>651</v>
      </c>
      <c r="H559" s="21">
        <v>0.64366600000000007</v>
      </c>
      <c r="I559" s="21">
        <v>0.64366600000000007</v>
      </c>
      <c r="J559" s="52">
        <v>0</v>
      </c>
    </row>
    <row r="560" spans="1:10" s="61" customFormat="1" ht="30" customHeight="1" x14ac:dyDescent="0.25">
      <c r="A560" s="16"/>
      <c r="B560" s="7" t="s">
        <v>11</v>
      </c>
      <c r="C560" s="7" t="s">
        <v>11</v>
      </c>
      <c r="D560" s="8" t="s">
        <v>652</v>
      </c>
      <c r="E560" s="5">
        <v>460.47</v>
      </c>
      <c r="F560" s="5">
        <v>460.47</v>
      </c>
      <c r="G560" s="8" t="s">
        <v>652</v>
      </c>
      <c r="H560" s="21">
        <v>0.671296</v>
      </c>
      <c r="I560" s="21">
        <v>0.671296</v>
      </c>
      <c r="J560" s="52">
        <v>0</v>
      </c>
    </row>
    <row r="561" spans="1:10" s="61" customFormat="1" ht="30" customHeight="1" x14ac:dyDescent="0.25">
      <c r="A561" s="16"/>
      <c r="B561" s="7" t="s">
        <v>11</v>
      </c>
      <c r="C561" s="7" t="s">
        <v>11</v>
      </c>
      <c r="D561" s="8" t="s">
        <v>653</v>
      </c>
      <c r="E561" s="5">
        <v>460.47</v>
      </c>
      <c r="F561" s="5">
        <v>460.47</v>
      </c>
      <c r="G561" s="8" t="s">
        <v>653</v>
      </c>
      <c r="H561" s="21">
        <v>0.58216899999999994</v>
      </c>
      <c r="I561" s="21">
        <v>0.58216899999999994</v>
      </c>
      <c r="J561" s="52">
        <v>0</v>
      </c>
    </row>
    <row r="562" spans="1:10" s="61" customFormat="1" ht="30" customHeight="1" x14ac:dyDescent="0.25">
      <c r="A562" s="16"/>
      <c r="B562" s="7" t="s">
        <v>11</v>
      </c>
      <c r="C562" s="7" t="s">
        <v>11</v>
      </c>
      <c r="D562" s="8" t="s">
        <v>654</v>
      </c>
      <c r="E562" s="5">
        <v>500.99</v>
      </c>
      <c r="F562" s="5">
        <v>500.99</v>
      </c>
      <c r="G562" s="8" t="s">
        <v>654</v>
      </c>
      <c r="H562" s="21">
        <v>0.106586</v>
      </c>
      <c r="I562" s="21">
        <v>0.106586</v>
      </c>
      <c r="J562" s="52">
        <v>0</v>
      </c>
    </row>
    <row r="563" spans="1:10" s="61" customFormat="1" ht="30" customHeight="1" x14ac:dyDescent="0.25">
      <c r="A563" s="16"/>
      <c r="B563" s="7" t="s">
        <v>11</v>
      </c>
      <c r="C563" s="7" t="s">
        <v>11</v>
      </c>
      <c r="D563" s="8" t="s">
        <v>655</v>
      </c>
      <c r="E563" s="5">
        <v>574.19000000000005</v>
      </c>
      <c r="F563" s="5">
        <v>574.19000000000005</v>
      </c>
      <c r="G563" s="8" t="s">
        <v>655</v>
      </c>
      <c r="H563" s="21">
        <v>5.9999999999999995E-4</v>
      </c>
      <c r="I563" s="21">
        <v>5.6200000000000011E-4</v>
      </c>
      <c r="J563" s="52">
        <v>3.7999999999999839E-5</v>
      </c>
    </row>
    <row r="564" spans="1:10" s="61" customFormat="1" ht="30" customHeight="1" x14ac:dyDescent="0.25">
      <c r="A564" s="16"/>
      <c r="B564" s="7" t="s">
        <v>11</v>
      </c>
      <c r="C564" s="7" t="s">
        <v>11</v>
      </c>
      <c r="D564" s="8" t="s">
        <v>656</v>
      </c>
      <c r="E564" s="5">
        <v>500.99</v>
      </c>
      <c r="F564" s="5">
        <v>500.99</v>
      </c>
      <c r="G564" s="8" t="s">
        <v>656</v>
      </c>
      <c r="H564" s="21">
        <v>4.1000000000000002E-2</v>
      </c>
      <c r="I564" s="21">
        <v>3.2219999999999999E-2</v>
      </c>
      <c r="J564" s="52">
        <v>8.7800000000000031E-3</v>
      </c>
    </row>
    <row r="565" spans="1:10" s="61" customFormat="1" ht="30" customHeight="1" x14ac:dyDescent="0.25">
      <c r="A565" s="16"/>
      <c r="B565" s="7" t="s">
        <v>11</v>
      </c>
      <c r="C565" s="7" t="s">
        <v>11</v>
      </c>
      <c r="D565" s="8" t="s">
        <v>657</v>
      </c>
      <c r="E565" s="5">
        <v>500.99</v>
      </c>
      <c r="F565" s="5">
        <v>500.99</v>
      </c>
      <c r="G565" s="8" t="s">
        <v>657</v>
      </c>
      <c r="H565" s="21">
        <v>8.7999999999999995E-2</v>
      </c>
      <c r="I565" s="21">
        <v>8.1410999999999997E-2</v>
      </c>
      <c r="J565" s="52">
        <v>6.5889999999999976E-3</v>
      </c>
    </row>
    <row r="566" spans="1:10" s="61" customFormat="1" ht="30" customHeight="1" x14ac:dyDescent="0.25">
      <c r="A566" s="16"/>
      <c r="B566" s="7" t="s">
        <v>11</v>
      </c>
      <c r="C566" s="7" t="s">
        <v>11</v>
      </c>
      <c r="D566" s="8" t="s">
        <v>658</v>
      </c>
      <c r="E566" s="5">
        <v>500.99</v>
      </c>
      <c r="F566" s="5">
        <v>500.99</v>
      </c>
      <c r="G566" s="8" t="s">
        <v>658</v>
      </c>
      <c r="H566" s="21">
        <v>0.13</v>
      </c>
      <c r="I566" s="21">
        <v>0.119446</v>
      </c>
      <c r="J566" s="52">
        <v>1.0554000000000008E-2</v>
      </c>
    </row>
    <row r="567" spans="1:10" s="61" customFormat="1" ht="30" customHeight="1" x14ac:dyDescent="0.25">
      <c r="A567" s="16"/>
      <c r="B567" s="7" t="s">
        <v>11</v>
      </c>
      <c r="C567" s="7" t="s">
        <v>11</v>
      </c>
      <c r="D567" s="8" t="s">
        <v>659</v>
      </c>
      <c r="E567" s="5">
        <v>460.47</v>
      </c>
      <c r="F567" s="5">
        <v>460.47</v>
      </c>
      <c r="G567" s="8" t="s">
        <v>659</v>
      </c>
      <c r="H567" s="21">
        <v>0.28000000000000003</v>
      </c>
      <c r="I567" s="21">
        <v>0.21965299999999999</v>
      </c>
      <c r="J567" s="52">
        <v>6.0347000000000039E-2</v>
      </c>
    </row>
    <row r="568" spans="1:10" s="61" customFormat="1" ht="30" customHeight="1" x14ac:dyDescent="0.25">
      <c r="A568" s="16"/>
      <c r="B568" s="7" t="s">
        <v>11</v>
      </c>
      <c r="C568" s="7" t="s">
        <v>11</v>
      </c>
      <c r="D568" s="8" t="s">
        <v>660</v>
      </c>
      <c r="E568" s="5">
        <v>500.99</v>
      </c>
      <c r="F568" s="5">
        <v>500.99</v>
      </c>
      <c r="G568" s="8" t="s">
        <v>660</v>
      </c>
      <c r="H568" s="21">
        <v>8.1700000000000009E-2</v>
      </c>
      <c r="I568" s="21">
        <v>1.7802999999999999E-2</v>
      </c>
      <c r="J568" s="52">
        <v>6.3897000000000009E-2</v>
      </c>
    </row>
    <row r="569" spans="1:10" s="61" customFormat="1" ht="30" customHeight="1" x14ac:dyDescent="0.25">
      <c r="A569" s="16"/>
      <c r="B569" s="7" t="s">
        <v>11</v>
      </c>
      <c r="C569" s="7" t="s">
        <v>11</v>
      </c>
      <c r="D569" s="8" t="s">
        <v>661</v>
      </c>
      <c r="E569" s="5">
        <v>460.47</v>
      </c>
      <c r="F569" s="5">
        <v>460.47</v>
      </c>
      <c r="G569" s="8" t="s">
        <v>661</v>
      </c>
      <c r="H569" s="21">
        <v>0.1384</v>
      </c>
      <c r="I569" s="21">
        <v>0.1384</v>
      </c>
      <c r="J569" s="52">
        <v>0</v>
      </c>
    </row>
    <row r="570" spans="1:10" s="61" customFormat="1" ht="30" customHeight="1" x14ac:dyDescent="0.25">
      <c r="A570" s="16"/>
      <c r="B570" s="7" t="s">
        <v>11</v>
      </c>
      <c r="C570" s="7" t="s">
        <v>11</v>
      </c>
      <c r="D570" s="8" t="s">
        <v>662</v>
      </c>
      <c r="E570" s="5">
        <v>460.47</v>
      </c>
      <c r="F570" s="5">
        <v>460.47</v>
      </c>
      <c r="G570" s="8" t="s">
        <v>662</v>
      </c>
      <c r="H570" s="21">
        <v>0.43800099999999997</v>
      </c>
      <c r="I570" s="21">
        <v>0.43800099999999997</v>
      </c>
      <c r="J570" s="52">
        <v>0</v>
      </c>
    </row>
    <row r="571" spans="1:10" s="61" customFormat="1" ht="30" customHeight="1" x14ac:dyDescent="0.25">
      <c r="A571" s="16"/>
      <c r="B571" s="7" t="s">
        <v>11</v>
      </c>
      <c r="C571" s="7" t="s">
        <v>11</v>
      </c>
      <c r="D571" s="8" t="s">
        <v>663</v>
      </c>
      <c r="E571" s="5">
        <v>460.47</v>
      </c>
      <c r="F571" s="5">
        <v>460.47</v>
      </c>
      <c r="G571" s="8" t="s">
        <v>663</v>
      </c>
      <c r="H571" s="21">
        <v>0.18660499999999999</v>
      </c>
      <c r="I571" s="21">
        <v>0.18660499999999999</v>
      </c>
      <c r="J571" s="52">
        <v>0</v>
      </c>
    </row>
    <row r="572" spans="1:10" s="61" customFormat="1" ht="30" customHeight="1" x14ac:dyDescent="0.25">
      <c r="A572" s="16"/>
      <c r="B572" s="7" t="s">
        <v>11</v>
      </c>
      <c r="C572" s="7" t="s">
        <v>11</v>
      </c>
      <c r="D572" s="8" t="s">
        <v>664</v>
      </c>
      <c r="E572" s="5">
        <v>460.47</v>
      </c>
      <c r="F572" s="5">
        <v>460.47</v>
      </c>
      <c r="G572" s="8" t="s">
        <v>664</v>
      </c>
      <c r="H572" s="21">
        <v>0.32763600000000004</v>
      </c>
      <c r="I572" s="21">
        <v>0.32763600000000004</v>
      </c>
      <c r="J572" s="52">
        <v>0</v>
      </c>
    </row>
    <row r="573" spans="1:10" s="61" customFormat="1" ht="35.25" customHeight="1" x14ac:dyDescent="0.25">
      <c r="A573" s="16"/>
      <c r="B573" s="7" t="s">
        <v>11</v>
      </c>
      <c r="C573" s="7" t="s">
        <v>11</v>
      </c>
      <c r="D573" s="8" t="s">
        <v>665</v>
      </c>
      <c r="E573" s="5">
        <v>460.47</v>
      </c>
      <c r="F573" s="5">
        <v>460.47</v>
      </c>
      <c r="G573" s="8" t="s">
        <v>665</v>
      </c>
      <c r="H573" s="21">
        <v>0.43641199999999997</v>
      </c>
      <c r="I573" s="21">
        <v>0.43641199999999997</v>
      </c>
      <c r="J573" s="52">
        <v>0</v>
      </c>
    </row>
    <row r="574" spans="1:10" s="61" customFormat="1" ht="30" customHeight="1" x14ac:dyDescent="0.25">
      <c r="A574" s="16"/>
      <c r="B574" s="7" t="s">
        <v>11</v>
      </c>
      <c r="C574" s="7" t="s">
        <v>11</v>
      </c>
      <c r="D574" s="8" t="s">
        <v>666</v>
      </c>
      <c r="E574" s="5">
        <v>500.99</v>
      </c>
      <c r="F574" s="5">
        <v>500.99</v>
      </c>
      <c r="G574" s="8" t="s">
        <v>666</v>
      </c>
      <c r="H574" s="21">
        <v>0.1012</v>
      </c>
      <c r="I574" s="21">
        <v>0.1012</v>
      </c>
      <c r="J574" s="52">
        <v>0</v>
      </c>
    </row>
    <row r="575" spans="1:10" s="61" customFormat="1" ht="30" customHeight="1" x14ac:dyDescent="0.25">
      <c r="A575" s="16"/>
      <c r="B575" s="7" t="s">
        <v>11</v>
      </c>
      <c r="C575" s="7" t="s">
        <v>11</v>
      </c>
      <c r="D575" s="8" t="s">
        <v>667</v>
      </c>
      <c r="E575" s="5">
        <v>500.99</v>
      </c>
      <c r="F575" s="5">
        <v>500.99</v>
      </c>
      <c r="G575" s="8" t="s">
        <v>667</v>
      </c>
      <c r="H575" s="21">
        <v>3.0954000000000002E-2</v>
      </c>
      <c r="I575" s="21">
        <v>3.0954000000000002E-2</v>
      </c>
      <c r="J575" s="52">
        <v>0</v>
      </c>
    </row>
    <row r="576" spans="1:10" s="61" customFormat="1" ht="30" customHeight="1" x14ac:dyDescent="0.25">
      <c r="A576" s="16"/>
      <c r="B576" s="7" t="s">
        <v>11</v>
      </c>
      <c r="C576" s="7" t="s">
        <v>11</v>
      </c>
      <c r="D576" s="8" t="s">
        <v>668</v>
      </c>
      <c r="E576" s="5">
        <v>500.99</v>
      </c>
      <c r="F576" s="5">
        <v>500.99</v>
      </c>
      <c r="G576" s="8" t="s">
        <v>668</v>
      </c>
      <c r="H576" s="21">
        <v>9.9418000000000006E-2</v>
      </c>
      <c r="I576" s="21">
        <v>9.9418000000000006E-2</v>
      </c>
      <c r="J576" s="52">
        <v>0</v>
      </c>
    </row>
    <row r="577" spans="1:10" s="61" customFormat="1" ht="30" customHeight="1" x14ac:dyDescent="0.25">
      <c r="A577" s="16"/>
      <c r="B577" s="7" t="s">
        <v>11</v>
      </c>
      <c r="C577" s="7" t="s">
        <v>11</v>
      </c>
      <c r="D577" s="8" t="s">
        <v>669</v>
      </c>
      <c r="E577" s="5">
        <v>500.99</v>
      </c>
      <c r="F577" s="5">
        <v>500.99</v>
      </c>
      <c r="G577" s="8" t="s">
        <v>669</v>
      </c>
      <c r="H577" s="21">
        <v>0.157</v>
      </c>
      <c r="I577" s="21">
        <v>0.124402</v>
      </c>
      <c r="J577" s="52">
        <v>3.2598000000000002E-2</v>
      </c>
    </row>
    <row r="578" spans="1:10" s="61" customFormat="1" ht="30" customHeight="1" x14ac:dyDescent="0.25">
      <c r="A578" s="16"/>
      <c r="B578" s="7" t="s">
        <v>11</v>
      </c>
      <c r="C578" s="7" t="s">
        <v>11</v>
      </c>
      <c r="D578" s="8" t="s">
        <v>670</v>
      </c>
      <c r="E578" s="5">
        <v>553.95000000000005</v>
      </c>
      <c r="F578" s="5">
        <v>553.95000000000005</v>
      </c>
      <c r="G578" s="8" t="s">
        <v>670</v>
      </c>
      <c r="H578" s="21">
        <v>0.02</v>
      </c>
      <c r="I578" s="21">
        <v>0.02</v>
      </c>
      <c r="J578" s="52">
        <v>0</v>
      </c>
    </row>
    <row r="579" spans="1:10" s="61" customFormat="1" ht="30" customHeight="1" x14ac:dyDescent="0.25">
      <c r="A579" s="16"/>
      <c r="B579" s="7" t="s">
        <v>11</v>
      </c>
      <c r="C579" s="7" t="s">
        <v>11</v>
      </c>
      <c r="D579" s="8" t="s">
        <v>671</v>
      </c>
      <c r="E579" s="5">
        <v>460.47</v>
      </c>
      <c r="F579" s="5">
        <v>460.47</v>
      </c>
      <c r="G579" s="8" t="s">
        <v>671</v>
      </c>
      <c r="H579" s="21">
        <v>0.7</v>
      </c>
      <c r="I579" s="21">
        <v>0.58505700000000005</v>
      </c>
      <c r="J579" s="52">
        <v>0.11494299999999991</v>
      </c>
    </row>
    <row r="580" spans="1:10" s="61" customFormat="1" ht="30" customHeight="1" x14ac:dyDescent="0.25">
      <c r="A580" s="16"/>
      <c r="B580" s="7" t="s">
        <v>11</v>
      </c>
      <c r="C580" s="7" t="s">
        <v>11</v>
      </c>
      <c r="D580" s="8" t="s">
        <v>672</v>
      </c>
      <c r="E580" s="5">
        <v>500.99</v>
      </c>
      <c r="F580" s="5">
        <v>500.99</v>
      </c>
      <c r="G580" s="8" t="s">
        <v>672</v>
      </c>
      <c r="H580" s="21">
        <v>2.3099999999999999E-2</v>
      </c>
      <c r="I580" s="21">
        <v>1.6799999999999999E-2</v>
      </c>
      <c r="J580" s="52">
        <v>6.3E-3</v>
      </c>
    </row>
    <row r="581" spans="1:10" s="61" customFormat="1" ht="30" customHeight="1" x14ac:dyDescent="0.25">
      <c r="A581" s="16"/>
      <c r="B581" s="7" t="s">
        <v>11</v>
      </c>
      <c r="C581" s="7" t="s">
        <v>11</v>
      </c>
      <c r="D581" s="8" t="s">
        <v>673</v>
      </c>
      <c r="E581" s="5">
        <v>500.99</v>
      </c>
      <c r="F581" s="5">
        <v>500.99</v>
      </c>
      <c r="G581" s="8" t="s">
        <v>673</v>
      </c>
      <c r="H581" s="21">
        <v>0.04</v>
      </c>
      <c r="I581" s="21">
        <v>3.8909999999999993E-2</v>
      </c>
      <c r="J581" s="52">
        <v>1.0900000000000076E-3</v>
      </c>
    </row>
    <row r="582" spans="1:10" s="61" customFormat="1" ht="30" customHeight="1" x14ac:dyDescent="0.25">
      <c r="A582" s="16"/>
      <c r="B582" s="7" t="s">
        <v>11</v>
      </c>
      <c r="C582" s="7" t="s">
        <v>11</v>
      </c>
      <c r="D582" s="8" t="s">
        <v>674</v>
      </c>
      <c r="E582" s="5">
        <v>574.19000000000005</v>
      </c>
      <c r="F582" s="5">
        <v>574.19000000000005</v>
      </c>
      <c r="G582" s="8" t="s">
        <v>674</v>
      </c>
      <c r="H582" s="21">
        <v>6.9999999999999999E-6</v>
      </c>
      <c r="I582" s="21">
        <v>6.9999999999999999E-6</v>
      </c>
      <c r="J582" s="52">
        <v>0</v>
      </c>
    </row>
    <row r="583" spans="1:10" s="61" customFormat="1" ht="30" customHeight="1" x14ac:dyDescent="0.25">
      <c r="A583" s="16"/>
      <c r="B583" s="7" t="s">
        <v>11</v>
      </c>
      <c r="C583" s="7" t="s">
        <v>11</v>
      </c>
      <c r="D583" s="8" t="s">
        <v>675</v>
      </c>
      <c r="E583" s="5">
        <v>553.95000000000005</v>
      </c>
      <c r="F583" s="5">
        <v>553.95000000000005</v>
      </c>
      <c r="G583" s="8" t="s">
        <v>675</v>
      </c>
      <c r="H583" s="21">
        <v>1.1000000000000001E-3</v>
      </c>
      <c r="I583" s="21">
        <v>1.4039999999999999E-3</v>
      </c>
      <c r="J583" s="52">
        <v>-3.039999999999998E-4</v>
      </c>
    </row>
    <row r="584" spans="1:10" s="61" customFormat="1" ht="30" customHeight="1" x14ac:dyDescent="0.25">
      <c r="A584" s="16"/>
      <c r="B584" s="7" t="s">
        <v>11</v>
      </c>
      <c r="C584" s="7" t="s">
        <v>11</v>
      </c>
      <c r="D584" s="8" t="s">
        <v>610</v>
      </c>
      <c r="E584" s="5">
        <v>553.95000000000005</v>
      </c>
      <c r="F584" s="5">
        <v>553.95000000000005</v>
      </c>
      <c r="G584" s="8" t="s">
        <v>610</v>
      </c>
      <c r="H584" s="21">
        <v>4.0000000000000001E-3</v>
      </c>
      <c r="I584" s="21">
        <v>2.4300000000000003E-3</v>
      </c>
      <c r="J584" s="52">
        <v>1.5699999999999998E-3</v>
      </c>
    </row>
    <row r="585" spans="1:10" s="61" customFormat="1" ht="30" customHeight="1" x14ac:dyDescent="0.25">
      <c r="A585" s="16"/>
      <c r="B585" s="7" t="s">
        <v>11</v>
      </c>
      <c r="C585" s="7" t="s">
        <v>11</v>
      </c>
      <c r="D585" s="8" t="s">
        <v>676</v>
      </c>
      <c r="E585" s="5">
        <v>574.19000000000005</v>
      </c>
      <c r="F585" s="5">
        <v>574.19000000000005</v>
      </c>
      <c r="G585" s="8" t="s">
        <v>676</v>
      </c>
      <c r="H585" s="21">
        <v>8.9999999999999998E-4</v>
      </c>
      <c r="I585" s="21">
        <v>8.9999999999999998E-4</v>
      </c>
      <c r="J585" s="52">
        <v>0</v>
      </c>
    </row>
    <row r="586" spans="1:10" s="61" customFormat="1" ht="30" customHeight="1" x14ac:dyDescent="0.25">
      <c r="A586" s="16"/>
      <c r="B586" s="7" t="s">
        <v>11</v>
      </c>
      <c r="C586" s="7" t="s">
        <v>11</v>
      </c>
      <c r="D586" s="8" t="s">
        <v>677</v>
      </c>
      <c r="E586" s="5">
        <v>553.95000000000005</v>
      </c>
      <c r="F586" s="5">
        <v>553.95000000000005</v>
      </c>
      <c r="G586" s="8" t="s">
        <v>677</v>
      </c>
      <c r="H586" s="21">
        <v>3.5000000000000001E-3</v>
      </c>
      <c r="I586" s="21">
        <v>3.0009999999999998E-3</v>
      </c>
      <c r="J586" s="52">
        <v>4.9900000000000031E-4</v>
      </c>
    </row>
    <row r="587" spans="1:10" s="61" customFormat="1" ht="30" customHeight="1" x14ac:dyDescent="0.25">
      <c r="A587" s="16"/>
      <c r="B587" s="7" t="s">
        <v>11</v>
      </c>
      <c r="C587" s="7" t="s">
        <v>11</v>
      </c>
      <c r="D587" s="8" t="s">
        <v>678</v>
      </c>
      <c r="E587" s="5">
        <v>553.95000000000005</v>
      </c>
      <c r="F587" s="5">
        <v>553.95000000000005</v>
      </c>
      <c r="G587" s="8" t="s">
        <v>678</v>
      </c>
      <c r="H587" s="21">
        <v>1.5E-3</v>
      </c>
      <c r="I587" s="21">
        <v>1.41E-3</v>
      </c>
      <c r="J587" s="52">
        <v>9.0000000000000019E-5</v>
      </c>
    </row>
    <row r="588" spans="1:10" s="61" customFormat="1" ht="30" customHeight="1" x14ac:dyDescent="0.25">
      <c r="A588" s="16"/>
      <c r="B588" s="7" t="s">
        <v>11</v>
      </c>
      <c r="C588" s="7" t="s">
        <v>11</v>
      </c>
      <c r="D588" s="8" t="s">
        <v>679</v>
      </c>
      <c r="E588" s="5">
        <v>574.19000000000005</v>
      </c>
      <c r="F588" s="5">
        <v>574.19000000000005</v>
      </c>
      <c r="G588" s="8" t="s">
        <v>679</v>
      </c>
      <c r="H588" s="21">
        <v>8.0000000000000004E-4</v>
      </c>
      <c r="I588" s="21">
        <v>6.4900000000000005E-4</v>
      </c>
      <c r="J588" s="52">
        <v>1.5099999999999998E-4</v>
      </c>
    </row>
    <row r="589" spans="1:10" s="61" customFormat="1" ht="42" customHeight="1" x14ac:dyDescent="0.25">
      <c r="A589" s="16"/>
      <c r="B589" s="7" t="s">
        <v>11</v>
      </c>
      <c r="C589" s="7" t="s">
        <v>11</v>
      </c>
      <c r="D589" s="8" t="s">
        <v>680</v>
      </c>
      <c r="E589" s="5">
        <v>553.95000000000005</v>
      </c>
      <c r="F589" s="5">
        <v>553.95000000000005</v>
      </c>
      <c r="G589" s="8" t="s">
        <v>680</v>
      </c>
      <c r="H589" s="21">
        <v>0.01</v>
      </c>
      <c r="I589" s="21">
        <v>0.01</v>
      </c>
      <c r="J589" s="52">
        <v>0</v>
      </c>
    </row>
    <row r="590" spans="1:10" s="61" customFormat="1" ht="30" customHeight="1" x14ac:dyDescent="0.25">
      <c r="A590" s="16"/>
      <c r="B590" s="7" t="s">
        <v>11</v>
      </c>
      <c r="C590" s="7" t="s">
        <v>11</v>
      </c>
      <c r="D590" s="8" t="s">
        <v>681</v>
      </c>
      <c r="E590" s="5">
        <v>553.95000000000005</v>
      </c>
      <c r="F590" s="5">
        <v>553.95000000000005</v>
      </c>
      <c r="G590" s="8" t="s">
        <v>681</v>
      </c>
      <c r="H590" s="21">
        <v>1.0999999999999999E-2</v>
      </c>
      <c r="I590" s="21">
        <v>7.7880000000000007E-3</v>
      </c>
      <c r="J590" s="52">
        <v>3.2119999999999987E-3</v>
      </c>
    </row>
    <row r="591" spans="1:10" s="61" customFormat="1" ht="30" customHeight="1" x14ac:dyDescent="0.25">
      <c r="A591" s="16"/>
      <c r="B591" s="7" t="s">
        <v>11</v>
      </c>
      <c r="C591" s="7" t="s">
        <v>11</v>
      </c>
      <c r="D591" s="8" t="s">
        <v>682</v>
      </c>
      <c r="E591" s="5">
        <v>553.95000000000005</v>
      </c>
      <c r="F591" s="5">
        <v>553.95000000000005</v>
      </c>
      <c r="G591" s="8" t="s">
        <v>682</v>
      </c>
      <c r="H591" s="21">
        <v>0.01</v>
      </c>
      <c r="I591" s="21">
        <v>2.104E-3</v>
      </c>
      <c r="J591" s="52">
        <v>7.8960000000000002E-3</v>
      </c>
    </row>
    <row r="592" spans="1:10" s="61" customFormat="1" ht="50.25" customHeight="1" x14ac:dyDescent="0.25">
      <c r="A592" s="16"/>
      <c r="B592" s="7" t="s">
        <v>11</v>
      </c>
      <c r="C592" s="7" t="s">
        <v>11</v>
      </c>
      <c r="D592" s="8" t="s">
        <v>683</v>
      </c>
      <c r="E592" s="5">
        <v>553.95000000000005</v>
      </c>
      <c r="F592" s="5">
        <v>553.95000000000005</v>
      </c>
      <c r="G592" s="8" t="s">
        <v>683</v>
      </c>
      <c r="H592" s="21">
        <v>0.01</v>
      </c>
      <c r="I592" s="21">
        <v>8.8999999999999999E-3</v>
      </c>
      <c r="J592" s="52">
        <v>1.1000000000000003E-3</v>
      </c>
    </row>
    <row r="593" spans="1:10" s="61" customFormat="1" ht="30" customHeight="1" x14ac:dyDescent="0.25">
      <c r="A593" s="16"/>
      <c r="B593" s="7" t="s">
        <v>11</v>
      </c>
      <c r="C593" s="7" t="s">
        <v>11</v>
      </c>
      <c r="D593" s="8" t="s">
        <v>684</v>
      </c>
      <c r="E593" s="5">
        <v>500.99</v>
      </c>
      <c r="F593" s="5">
        <v>500.99</v>
      </c>
      <c r="G593" s="8" t="s">
        <v>684</v>
      </c>
      <c r="H593" s="21">
        <v>7.1989999999999998E-2</v>
      </c>
      <c r="I593" s="21">
        <v>7.1989999999999998E-2</v>
      </c>
      <c r="J593" s="52">
        <v>0</v>
      </c>
    </row>
    <row r="594" spans="1:10" s="61" customFormat="1" ht="42" customHeight="1" x14ac:dyDescent="0.25">
      <c r="A594" s="16"/>
      <c r="B594" s="7" t="s">
        <v>11</v>
      </c>
      <c r="C594" s="7" t="s">
        <v>11</v>
      </c>
      <c r="D594" s="8" t="s">
        <v>685</v>
      </c>
      <c r="E594" s="5">
        <v>500.99</v>
      </c>
      <c r="F594" s="5">
        <v>500.99</v>
      </c>
      <c r="G594" s="8" t="s">
        <v>685</v>
      </c>
      <c r="H594" s="21">
        <v>7.0000000000000007E-2</v>
      </c>
      <c r="I594" s="21">
        <v>5.3738000000000001E-2</v>
      </c>
      <c r="J594" s="52">
        <v>1.6262000000000006E-2</v>
      </c>
    </row>
    <row r="595" spans="1:10" s="61" customFormat="1" ht="24.75" customHeight="1" x14ac:dyDescent="0.25">
      <c r="A595" s="16"/>
      <c r="B595" s="7" t="s">
        <v>11</v>
      </c>
      <c r="C595" s="7" t="s">
        <v>11</v>
      </c>
      <c r="D595" s="8" t="s">
        <v>686</v>
      </c>
      <c r="E595" s="5">
        <v>553.95000000000005</v>
      </c>
      <c r="F595" s="5">
        <v>553.95000000000005</v>
      </c>
      <c r="G595" s="8" t="s">
        <v>686</v>
      </c>
      <c r="H595" s="21">
        <v>1.7000000000000001E-2</v>
      </c>
      <c r="I595" s="21">
        <v>1.7000000000000001E-2</v>
      </c>
      <c r="J595" s="52">
        <v>0</v>
      </c>
    </row>
    <row r="596" spans="1:10" s="61" customFormat="1" ht="33" customHeight="1" x14ac:dyDescent="0.25">
      <c r="A596" s="16"/>
      <c r="B596" s="7" t="s">
        <v>11</v>
      </c>
      <c r="C596" s="7" t="s">
        <v>11</v>
      </c>
      <c r="D596" s="8" t="s">
        <v>687</v>
      </c>
      <c r="E596" s="5">
        <v>553.95000000000005</v>
      </c>
      <c r="F596" s="5">
        <v>553.95000000000005</v>
      </c>
      <c r="G596" s="8" t="s">
        <v>687</v>
      </c>
      <c r="H596" s="21">
        <v>3.0000000000000001E-3</v>
      </c>
      <c r="I596" s="21">
        <v>2.6509999999999997E-3</v>
      </c>
      <c r="J596" s="52">
        <v>3.4900000000000035E-4</v>
      </c>
    </row>
    <row r="597" spans="1:10" s="61" customFormat="1" ht="38.25" customHeight="1" x14ac:dyDescent="0.25">
      <c r="A597" s="16"/>
      <c r="B597" s="7" t="s">
        <v>11</v>
      </c>
      <c r="C597" s="7" t="s">
        <v>11</v>
      </c>
      <c r="D597" s="8" t="s">
        <v>688</v>
      </c>
      <c r="E597" s="5">
        <v>553.95000000000005</v>
      </c>
      <c r="F597" s="5">
        <v>553.95000000000005</v>
      </c>
      <c r="G597" s="8" t="s">
        <v>688</v>
      </c>
      <c r="H597" s="21">
        <v>5.0000000000000001E-3</v>
      </c>
      <c r="I597" s="21">
        <v>2.9100000000000003E-3</v>
      </c>
      <c r="J597" s="52">
        <v>2.0899999999999998E-3</v>
      </c>
    </row>
    <row r="598" spans="1:10" s="61" customFormat="1" ht="48" customHeight="1" x14ac:dyDescent="0.25">
      <c r="A598" s="16"/>
      <c r="B598" s="7" t="s">
        <v>11</v>
      </c>
      <c r="C598" s="7" t="s">
        <v>11</v>
      </c>
      <c r="D598" s="8" t="s">
        <v>689</v>
      </c>
      <c r="E598" s="5">
        <v>553.95000000000005</v>
      </c>
      <c r="F598" s="5">
        <v>553.95000000000005</v>
      </c>
      <c r="G598" s="8" t="s">
        <v>689</v>
      </c>
      <c r="H598" s="21">
        <v>5.0000000000000001E-3</v>
      </c>
      <c r="I598" s="21">
        <v>4.2370000000000003E-3</v>
      </c>
      <c r="J598" s="52">
        <v>7.6299999999999979E-4</v>
      </c>
    </row>
    <row r="599" spans="1:10" s="61" customFormat="1" ht="38.25" customHeight="1" x14ac:dyDescent="0.25">
      <c r="A599" s="16"/>
      <c r="B599" s="7" t="s">
        <v>11</v>
      </c>
      <c r="C599" s="7" t="s">
        <v>11</v>
      </c>
      <c r="D599" s="8" t="s">
        <v>690</v>
      </c>
      <c r="E599" s="5">
        <v>460.47</v>
      </c>
      <c r="F599" s="5">
        <v>460.47</v>
      </c>
      <c r="G599" s="8" t="s">
        <v>690</v>
      </c>
      <c r="H599" s="21">
        <v>0.09</v>
      </c>
      <c r="I599" s="21">
        <v>6.5805000000000002E-2</v>
      </c>
      <c r="J599" s="52">
        <v>2.4194999999999994E-2</v>
      </c>
    </row>
    <row r="600" spans="1:10" s="61" customFormat="1" ht="22.5" customHeight="1" x14ac:dyDescent="0.25">
      <c r="A600" s="16"/>
      <c r="B600" s="7" t="s">
        <v>11</v>
      </c>
      <c r="C600" s="7" t="s">
        <v>11</v>
      </c>
      <c r="D600" s="8" t="s">
        <v>691</v>
      </c>
      <c r="E600" s="5">
        <v>553.95000000000005</v>
      </c>
      <c r="F600" s="5">
        <v>553.95000000000005</v>
      </c>
      <c r="G600" s="8" t="s">
        <v>691</v>
      </c>
      <c r="H600" s="21">
        <v>7.0000000000000001E-3</v>
      </c>
      <c r="I600" s="21">
        <v>6.4000000000000003E-3</v>
      </c>
      <c r="J600" s="52">
        <v>5.9999999999999984E-4</v>
      </c>
    </row>
    <row r="601" spans="1:10" s="61" customFormat="1" ht="24" customHeight="1" x14ac:dyDescent="0.25">
      <c r="A601" s="16"/>
      <c r="B601" s="7" t="s">
        <v>11</v>
      </c>
      <c r="C601" s="7" t="s">
        <v>11</v>
      </c>
      <c r="D601" s="8" t="s">
        <v>692</v>
      </c>
      <c r="E601" s="5">
        <v>500.99</v>
      </c>
      <c r="F601" s="5">
        <v>500.99</v>
      </c>
      <c r="G601" s="8" t="s">
        <v>692</v>
      </c>
      <c r="H601" s="21">
        <v>7.0000000000000007E-2</v>
      </c>
      <c r="I601" s="21">
        <v>5.7091999999999997E-2</v>
      </c>
      <c r="J601" s="52">
        <v>1.290800000000001E-2</v>
      </c>
    </row>
    <row r="602" spans="1:10" s="61" customFormat="1" ht="43.5" customHeight="1" x14ac:dyDescent="0.25">
      <c r="A602" s="16"/>
      <c r="B602" s="7" t="s">
        <v>11</v>
      </c>
      <c r="C602" s="7" t="s">
        <v>11</v>
      </c>
      <c r="D602" s="8" t="s">
        <v>177</v>
      </c>
      <c r="E602" s="5">
        <v>553.95000000000005</v>
      </c>
      <c r="F602" s="5">
        <v>553.95000000000005</v>
      </c>
      <c r="G602" s="8" t="s">
        <v>177</v>
      </c>
      <c r="H602" s="21">
        <v>1.048E-2</v>
      </c>
      <c r="I602" s="21">
        <v>2.062E-3</v>
      </c>
      <c r="J602" s="52">
        <v>8.4180000000000001E-3</v>
      </c>
    </row>
    <row r="603" spans="1:10" s="61" customFormat="1" ht="43.5" customHeight="1" x14ac:dyDescent="0.25">
      <c r="A603" s="16"/>
      <c r="B603" s="7" t="s">
        <v>11</v>
      </c>
      <c r="C603" s="7" t="s">
        <v>11</v>
      </c>
      <c r="D603" s="8" t="s">
        <v>693</v>
      </c>
      <c r="E603" s="5">
        <v>553.95000000000005</v>
      </c>
      <c r="F603" s="5">
        <v>553.95000000000005</v>
      </c>
      <c r="G603" s="8" t="s">
        <v>693</v>
      </c>
      <c r="H603" s="21">
        <v>2.2000000000000001E-3</v>
      </c>
      <c r="I603" s="21">
        <v>1.9759999999999999E-3</v>
      </c>
      <c r="J603" s="52">
        <v>2.2400000000000024E-4</v>
      </c>
    </row>
    <row r="604" spans="1:10" s="61" customFormat="1" ht="30" customHeight="1" x14ac:dyDescent="0.25">
      <c r="A604" s="16"/>
      <c r="B604" s="7" t="s">
        <v>11</v>
      </c>
      <c r="C604" s="7" t="s">
        <v>11</v>
      </c>
      <c r="D604" s="8" t="s">
        <v>694</v>
      </c>
      <c r="E604" s="5">
        <v>553.95000000000005</v>
      </c>
      <c r="F604" s="5">
        <v>553.95000000000005</v>
      </c>
      <c r="G604" s="8" t="s">
        <v>694</v>
      </c>
      <c r="H604" s="21">
        <v>3.3999999999999998E-3</v>
      </c>
      <c r="I604" s="21">
        <v>3.3999999999999998E-3</v>
      </c>
      <c r="J604" s="52">
        <v>0</v>
      </c>
    </row>
    <row r="605" spans="1:10" s="61" customFormat="1" ht="30" customHeight="1" x14ac:dyDescent="0.25">
      <c r="A605" s="16"/>
      <c r="B605" s="7" t="s">
        <v>11</v>
      </c>
      <c r="C605" s="7" t="s">
        <v>11</v>
      </c>
      <c r="D605" s="8" t="s">
        <v>695</v>
      </c>
      <c r="E605" s="5">
        <v>553.95000000000005</v>
      </c>
      <c r="F605" s="5">
        <v>553.95000000000005</v>
      </c>
      <c r="G605" s="8" t="s">
        <v>695</v>
      </c>
      <c r="H605" s="21">
        <v>1E-3</v>
      </c>
      <c r="I605" s="21">
        <v>1.5799999999999999E-4</v>
      </c>
      <c r="J605" s="52">
        <v>8.4200000000000008E-4</v>
      </c>
    </row>
    <row r="606" spans="1:10" s="61" customFormat="1" ht="30" customHeight="1" x14ac:dyDescent="0.25">
      <c r="A606" s="16"/>
      <c r="B606" s="7" t="s">
        <v>11</v>
      </c>
      <c r="C606" s="7" t="s">
        <v>11</v>
      </c>
      <c r="D606" s="8" t="s">
        <v>696</v>
      </c>
      <c r="E606" s="5">
        <v>574.19000000000005</v>
      </c>
      <c r="F606" s="5">
        <v>574.19000000000005</v>
      </c>
      <c r="G606" s="8" t="s">
        <v>696</v>
      </c>
      <c r="H606" s="21">
        <v>2.0000000000000001E-4</v>
      </c>
      <c r="I606" s="21">
        <v>1.5900000000000002E-4</v>
      </c>
      <c r="J606" s="52">
        <v>4.0999999999999994E-5</v>
      </c>
    </row>
    <row r="607" spans="1:10" s="61" customFormat="1" ht="30" customHeight="1" x14ac:dyDescent="0.25">
      <c r="A607" s="16"/>
      <c r="B607" s="7" t="s">
        <v>11</v>
      </c>
      <c r="C607" s="7" t="s">
        <v>11</v>
      </c>
      <c r="D607" s="8" t="s">
        <v>697</v>
      </c>
      <c r="E607" s="5">
        <v>553.95000000000005</v>
      </c>
      <c r="F607" s="5">
        <v>553.95000000000005</v>
      </c>
      <c r="G607" s="8" t="s">
        <v>697</v>
      </c>
      <c r="H607" s="21">
        <v>1.5E-3</v>
      </c>
      <c r="I607" s="21">
        <v>1.405E-3</v>
      </c>
      <c r="J607" s="52">
        <v>9.5000000000000032E-5</v>
      </c>
    </row>
    <row r="608" spans="1:10" s="61" customFormat="1" ht="30" customHeight="1" x14ac:dyDescent="0.25">
      <c r="A608" s="16"/>
      <c r="B608" s="7" t="s">
        <v>11</v>
      </c>
      <c r="C608" s="7" t="s">
        <v>11</v>
      </c>
      <c r="D608" s="8" t="s">
        <v>698</v>
      </c>
      <c r="E608" s="5">
        <v>460.47</v>
      </c>
      <c r="F608" s="5">
        <v>460.47</v>
      </c>
      <c r="G608" s="8" t="s">
        <v>698</v>
      </c>
      <c r="H608" s="21">
        <v>0.25</v>
      </c>
      <c r="I608" s="21">
        <v>0.23788300000000001</v>
      </c>
      <c r="J608" s="52">
        <v>1.2116999999999989E-2</v>
      </c>
    </row>
    <row r="609" spans="1:10" s="61" customFormat="1" ht="30" customHeight="1" x14ac:dyDescent="0.25">
      <c r="A609" s="16"/>
      <c r="B609" s="7" t="s">
        <v>11</v>
      </c>
      <c r="C609" s="7" t="s">
        <v>11</v>
      </c>
      <c r="D609" s="8" t="s">
        <v>699</v>
      </c>
      <c r="E609" s="5">
        <v>553.95000000000005</v>
      </c>
      <c r="F609" s="5">
        <v>553.95000000000005</v>
      </c>
      <c r="G609" s="8" t="s">
        <v>699</v>
      </c>
      <c r="H609" s="21">
        <v>1.5E-3</v>
      </c>
      <c r="I609" s="21">
        <v>1.544E-3</v>
      </c>
      <c r="J609" s="52">
        <v>-4.3999999999999985E-5</v>
      </c>
    </row>
    <row r="610" spans="1:10" s="61" customFormat="1" ht="30" customHeight="1" x14ac:dyDescent="0.25">
      <c r="A610" s="16"/>
      <c r="B610" s="7" t="s">
        <v>11</v>
      </c>
      <c r="C610" s="7" t="s">
        <v>11</v>
      </c>
      <c r="D610" s="8" t="s">
        <v>700</v>
      </c>
      <c r="E610" s="5">
        <v>574.19000000000005</v>
      </c>
      <c r="F610" s="5">
        <v>574.19000000000005</v>
      </c>
      <c r="G610" s="8" t="s">
        <v>700</v>
      </c>
      <c r="H610" s="21">
        <v>1.6000000000000001E-3</v>
      </c>
      <c r="I610" s="21">
        <v>6.5600000000000001E-4</v>
      </c>
      <c r="J610" s="52">
        <v>9.4400000000000007E-4</v>
      </c>
    </row>
    <row r="611" spans="1:10" s="61" customFormat="1" ht="30" customHeight="1" x14ac:dyDescent="0.25">
      <c r="A611" s="16"/>
      <c r="B611" s="7" t="s">
        <v>11</v>
      </c>
      <c r="C611" s="7" t="s">
        <v>11</v>
      </c>
      <c r="D611" s="8" t="s">
        <v>701</v>
      </c>
      <c r="E611" s="5">
        <v>553.95000000000005</v>
      </c>
      <c r="F611" s="5">
        <v>553.95000000000005</v>
      </c>
      <c r="G611" s="8" t="s">
        <v>701</v>
      </c>
      <c r="H611" s="21">
        <v>1.0500000000000001E-2</v>
      </c>
      <c r="I611" s="21">
        <v>8.8190000000000004E-3</v>
      </c>
      <c r="J611" s="52">
        <v>1.6810000000000002E-3</v>
      </c>
    </row>
    <row r="612" spans="1:10" s="61" customFormat="1" ht="30" customHeight="1" x14ac:dyDescent="0.25">
      <c r="A612" s="16"/>
      <c r="B612" s="7" t="s">
        <v>11</v>
      </c>
      <c r="C612" s="7" t="s">
        <v>11</v>
      </c>
      <c r="D612" s="8" t="s">
        <v>702</v>
      </c>
      <c r="E612" s="5">
        <v>553.95000000000005</v>
      </c>
      <c r="F612" s="5">
        <v>553.95000000000005</v>
      </c>
      <c r="G612" s="8" t="s">
        <v>702</v>
      </c>
      <c r="H612" s="21">
        <v>1.2999999999999999E-3</v>
      </c>
      <c r="I612" s="21">
        <v>1.2999999999999999E-3</v>
      </c>
      <c r="J612" s="52">
        <v>0</v>
      </c>
    </row>
    <row r="613" spans="1:10" s="61" customFormat="1" ht="30" customHeight="1" x14ac:dyDescent="0.25">
      <c r="A613" s="16"/>
      <c r="B613" s="7" t="s">
        <v>11</v>
      </c>
      <c r="C613" s="7" t="s">
        <v>11</v>
      </c>
      <c r="D613" s="8"/>
      <c r="E613" s="5">
        <v>553.95000000000005</v>
      </c>
      <c r="F613" s="5">
        <v>553.95000000000005</v>
      </c>
      <c r="G613" s="8"/>
      <c r="H613" s="21">
        <v>1.39E-3</v>
      </c>
      <c r="I613" s="21">
        <v>1.39E-3</v>
      </c>
      <c r="J613" s="52">
        <v>0</v>
      </c>
    </row>
    <row r="614" spans="1:10" s="61" customFormat="1" ht="30" customHeight="1" x14ac:dyDescent="0.25">
      <c r="A614" s="16"/>
      <c r="B614" s="7" t="s">
        <v>11</v>
      </c>
      <c r="C614" s="7" t="s">
        <v>11</v>
      </c>
      <c r="D614" s="8" t="s">
        <v>703</v>
      </c>
      <c r="E614" s="5">
        <v>553.95000000000005</v>
      </c>
      <c r="F614" s="5">
        <v>553.95000000000005</v>
      </c>
      <c r="G614" s="8" t="s">
        <v>703</v>
      </c>
      <c r="H614" s="21">
        <v>0.01</v>
      </c>
      <c r="I614" s="21">
        <v>5.9080000000000001E-3</v>
      </c>
      <c r="J614" s="52">
        <v>4.0920000000000002E-3</v>
      </c>
    </row>
    <row r="615" spans="1:10" s="61" customFormat="1" ht="30" customHeight="1" x14ac:dyDescent="0.25">
      <c r="A615" s="16"/>
      <c r="B615" s="7" t="s">
        <v>11</v>
      </c>
      <c r="C615" s="7" t="s">
        <v>11</v>
      </c>
      <c r="D615" s="8" t="s">
        <v>704</v>
      </c>
      <c r="E615" s="5">
        <v>553.95000000000005</v>
      </c>
      <c r="F615" s="5">
        <v>553.95000000000005</v>
      </c>
      <c r="G615" s="8" t="s">
        <v>704</v>
      </c>
      <c r="H615" s="21">
        <v>2.5000000000000001E-3</v>
      </c>
      <c r="I615" s="21">
        <v>4.64E-4</v>
      </c>
      <c r="J615" s="52">
        <v>2.036E-3</v>
      </c>
    </row>
    <row r="616" spans="1:10" s="61" customFormat="1" ht="30" customHeight="1" x14ac:dyDescent="0.25">
      <c r="A616" s="16"/>
      <c r="B616" s="7" t="s">
        <v>11</v>
      </c>
      <c r="C616" s="7" t="s">
        <v>11</v>
      </c>
      <c r="D616" s="8" t="s">
        <v>705</v>
      </c>
      <c r="E616" s="5">
        <v>553.95000000000005</v>
      </c>
      <c r="F616" s="5">
        <v>553.95000000000005</v>
      </c>
      <c r="G616" s="8" t="s">
        <v>705</v>
      </c>
      <c r="H616" s="21">
        <v>2.1000000000000003E-3</v>
      </c>
      <c r="I616" s="21">
        <v>3.4000000000000002E-4</v>
      </c>
      <c r="J616" s="52">
        <v>1.7600000000000003E-3</v>
      </c>
    </row>
    <row r="617" spans="1:10" s="61" customFormat="1" ht="31.5" customHeight="1" x14ac:dyDescent="0.25">
      <c r="A617" s="16"/>
      <c r="B617" s="7" t="s">
        <v>11</v>
      </c>
      <c r="C617" s="7" t="s">
        <v>11</v>
      </c>
      <c r="D617" s="8" t="s">
        <v>706</v>
      </c>
      <c r="E617" s="5">
        <v>553.95000000000005</v>
      </c>
      <c r="F617" s="5">
        <v>553.95000000000005</v>
      </c>
      <c r="G617" s="8" t="s">
        <v>706</v>
      </c>
      <c r="H617" s="21">
        <v>3.0000000000000001E-3</v>
      </c>
      <c r="I617" s="21">
        <v>2.6559999999999999E-3</v>
      </c>
      <c r="J617" s="52">
        <v>3.4400000000000012E-4</v>
      </c>
    </row>
    <row r="618" spans="1:10" s="61" customFormat="1" ht="55.5" customHeight="1" x14ac:dyDescent="0.25">
      <c r="A618" s="16"/>
      <c r="B618" s="7" t="s">
        <v>11</v>
      </c>
      <c r="C618" s="7" t="s">
        <v>11</v>
      </c>
      <c r="D618" s="8" t="s">
        <v>707</v>
      </c>
      <c r="E618" s="5">
        <v>553.95000000000005</v>
      </c>
      <c r="F618" s="5">
        <v>553.95000000000005</v>
      </c>
      <c r="G618" s="8" t="s">
        <v>707</v>
      </c>
      <c r="H618" s="21">
        <v>4.4999999999999997E-3</v>
      </c>
      <c r="I618" s="21">
        <v>3.6700000000000001E-3</v>
      </c>
      <c r="J618" s="52">
        <v>8.2999999999999957E-4</v>
      </c>
    </row>
    <row r="619" spans="1:10" s="61" customFormat="1" ht="46.5" customHeight="1" x14ac:dyDescent="0.25">
      <c r="A619" s="16"/>
      <c r="B619" s="7" t="s">
        <v>11</v>
      </c>
      <c r="C619" s="7" t="s">
        <v>11</v>
      </c>
      <c r="D619" s="8" t="s">
        <v>708</v>
      </c>
      <c r="E619" s="5">
        <v>553.95000000000005</v>
      </c>
      <c r="F619" s="5">
        <v>553.95000000000005</v>
      </c>
      <c r="G619" s="8" t="s">
        <v>708</v>
      </c>
      <c r="H619" s="21">
        <v>5.0000000000000001E-3</v>
      </c>
      <c r="I619" s="21">
        <v>3.9940000000000002E-3</v>
      </c>
      <c r="J619" s="52">
        <v>1.0059999999999999E-3</v>
      </c>
    </row>
    <row r="620" spans="1:10" s="61" customFormat="1" ht="41.25" customHeight="1" x14ac:dyDescent="0.25">
      <c r="A620" s="16"/>
      <c r="B620" s="7" t="s">
        <v>11</v>
      </c>
      <c r="C620" s="7" t="s">
        <v>11</v>
      </c>
      <c r="D620" s="8" t="s">
        <v>709</v>
      </c>
      <c r="E620" s="5">
        <v>500.99</v>
      </c>
      <c r="F620" s="5">
        <v>500.99</v>
      </c>
      <c r="G620" s="8" t="s">
        <v>709</v>
      </c>
      <c r="H620" s="21">
        <v>0.14499999999999999</v>
      </c>
      <c r="I620" s="21">
        <v>9.5477000000000006E-2</v>
      </c>
      <c r="J620" s="52">
        <v>4.9522999999999984E-2</v>
      </c>
    </row>
    <row r="621" spans="1:10" s="61" customFormat="1" ht="30" customHeight="1" x14ac:dyDescent="0.25">
      <c r="A621" s="16"/>
      <c r="B621" s="7" t="s">
        <v>11</v>
      </c>
      <c r="C621" s="7" t="s">
        <v>11</v>
      </c>
      <c r="D621" s="8" t="s">
        <v>710</v>
      </c>
      <c r="E621" s="5">
        <v>333.99</v>
      </c>
      <c r="F621" s="5">
        <v>333.99</v>
      </c>
      <c r="G621" s="8" t="s">
        <v>710</v>
      </c>
      <c r="H621" s="21">
        <v>3.35</v>
      </c>
      <c r="I621" s="21">
        <v>2.738</v>
      </c>
      <c r="J621" s="52">
        <v>0.6120000000000001</v>
      </c>
    </row>
    <row r="622" spans="1:10" s="61" customFormat="1" ht="30" customHeight="1" x14ac:dyDescent="0.25">
      <c r="A622" s="16"/>
      <c r="B622" s="7" t="s">
        <v>11</v>
      </c>
      <c r="C622" s="7" t="s">
        <v>11</v>
      </c>
      <c r="D622" s="8" t="s">
        <v>711</v>
      </c>
      <c r="E622" s="5">
        <v>460.47</v>
      </c>
      <c r="F622" s="5">
        <v>460.47</v>
      </c>
      <c r="G622" s="8" t="s">
        <v>711</v>
      </c>
      <c r="H622" s="21">
        <v>0.48</v>
      </c>
      <c r="I622" s="21">
        <v>0.38952100000000001</v>
      </c>
      <c r="J622" s="52">
        <v>9.0478999999999976E-2</v>
      </c>
    </row>
    <row r="623" spans="1:10" s="61" customFormat="1" ht="30" customHeight="1" x14ac:dyDescent="0.25">
      <c r="A623" s="16"/>
      <c r="B623" s="7" t="s">
        <v>11</v>
      </c>
      <c r="C623" s="7" t="s">
        <v>11</v>
      </c>
      <c r="D623" s="8" t="s">
        <v>712</v>
      </c>
      <c r="E623" s="5">
        <v>460.47</v>
      </c>
      <c r="F623" s="5">
        <v>460.47</v>
      </c>
      <c r="G623" s="8" t="s">
        <v>712</v>
      </c>
      <c r="H623" s="21">
        <v>0.32</v>
      </c>
      <c r="I623" s="21">
        <v>0.290912</v>
      </c>
      <c r="J623" s="52">
        <v>2.9088000000000003E-2</v>
      </c>
    </row>
    <row r="624" spans="1:10" s="61" customFormat="1" ht="30" customHeight="1" x14ac:dyDescent="0.25">
      <c r="A624" s="16"/>
      <c r="B624" s="7" t="s">
        <v>11</v>
      </c>
      <c r="C624" s="7" t="s">
        <v>11</v>
      </c>
      <c r="D624" s="8" t="s">
        <v>713</v>
      </c>
      <c r="E624" s="5">
        <v>553.95000000000005</v>
      </c>
      <c r="F624" s="5">
        <v>553.95000000000005</v>
      </c>
      <c r="G624" s="8" t="s">
        <v>713</v>
      </c>
      <c r="H624" s="21">
        <v>4.0999999999999995E-3</v>
      </c>
      <c r="I624" s="21">
        <v>3.3E-3</v>
      </c>
      <c r="J624" s="52">
        <v>7.999999999999995E-4</v>
      </c>
    </row>
    <row r="625" spans="1:10" s="61" customFormat="1" ht="30" customHeight="1" x14ac:dyDescent="0.25">
      <c r="A625" s="68"/>
      <c r="B625" s="30"/>
      <c r="C625" s="30" t="s">
        <v>101</v>
      </c>
      <c r="D625" s="64"/>
      <c r="E625" s="65"/>
      <c r="F625" s="65"/>
      <c r="G625" s="64"/>
      <c r="H625" s="66">
        <f>SUM(H520:H624)</f>
        <v>21.557113000000012</v>
      </c>
      <c r="I625" s="66">
        <f t="shared" ref="I625:J625" si="24">SUM(I520:I624)</f>
        <v>20.189447000000001</v>
      </c>
      <c r="J625" s="66">
        <f t="shared" si="24"/>
        <v>1.3676659999999998</v>
      </c>
    </row>
    <row r="626" spans="1:10" s="61" customFormat="1" ht="30" customHeight="1" x14ac:dyDescent="0.25">
      <c r="A626" s="16"/>
      <c r="B626" s="7"/>
      <c r="C626" s="7" t="s">
        <v>1621</v>
      </c>
      <c r="D626" s="8" t="s">
        <v>595</v>
      </c>
      <c r="E626" s="5">
        <v>460.47</v>
      </c>
      <c r="F626" s="5">
        <v>460.47</v>
      </c>
      <c r="G626" s="8" t="s">
        <v>595</v>
      </c>
      <c r="H626" s="21">
        <v>0.229295</v>
      </c>
      <c r="I626" s="21">
        <v>0.229295</v>
      </c>
      <c r="J626" s="52">
        <v>0</v>
      </c>
    </row>
    <row r="627" spans="1:10" s="61" customFormat="1" ht="30" customHeight="1" x14ac:dyDescent="0.25">
      <c r="A627" s="70"/>
      <c r="B627" s="31"/>
      <c r="C627" s="30" t="s">
        <v>714</v>
      </c>
      <c r="D627" s="64"/>
      <c r="E627" s="65"/>
      <c r="F627" s="65"/>
      <c r="G627" s="64"/>
      <c r="H627" s="66">
        <f>SUM(H626)</f>
        <v>0.229295</v>
      </c>
      <c r="I627" s="66">
        <f t="shared" ref="I627:J627" si="25">SUM(I626)</f>
        <v>0.229295</v>
      </c>
      <c r="J627" s="66">
        <f t="shared" si="25"/>
        <v>0</v>
      </c>
    </row>
    <row r="628" spans="1:10" s="61" customFormat="1" ht="30" customHeight="1" x14ac:dyDescent="0.25">
      <c r="A628" s="16"/>
      <c r="B628" s="7" t="s">
        <v>60</v>
      </c>
      <c r="C628" s="7" t="s">
        <v>60</v>
      </c>
      <c r="D628" s="8" t="s">
        <v>715</v>
      </c>
      <c r="E628" s="5">
        <v>574.19000000000005</v>
      </c>
      <c r="F628" s="5">
        <v>574.19000000000005</v>
      </c>
      <c r="G628" s="8" t="s">
        <v>715</v>
      </c>
      <c r="H628" s="21">
        <v>4.84E-4</v>
      </c>
      <c r="I628" s="21">
        <v>4.84E-4</v>
      </c>
      <c r="J628" s="52">
        <v>0</v>
      </c>
    </row>
    <row r="629" spans="1:10" s="61" customFormat="1" ht="30" customHeight="1" x14ac:dyDescent="0.25">
      <c r="A629" s="16"/>
      <c r="B629" s="7" t="s">
        <v>60</v>
      </c>
      <c r="C629" s="7" t="s">
        <v>60</v>
      </c>
      <c r="D629" s="8" t="s">
        <v>716</v>
      </c>
      <c r="E629" s="5">
        <v>574.19000000000005</v>
      </c>
      <c r="F629" s="5">
        <v>574.19000000000005</v>
      </c>
      <c r="G629" s="8" t="s">
        <v>716</v>
      </c>
      <c r="H629" s="21">
        <v>1.5E-3</v>
      </c>
      <c r="I629" s="21">
        <v>1.0280000000000001E-3</v>
      </c>
      <c r="J629" s="52">
        <v>4.7199999999999998E-4</v>
      </c>
    </row>
    <row r="630" spans="1:10" s="61" customFormat="1" ht="30" customHeight="1" x14ac:dyDescent="0.25">
      <c r="A630" s="16"/>
      <c r="B630" s="7" t="s">
        <v>60</v>
      </c>
      <c r="C630" s="7" t="s">
        <v>60</v>
      </c>
      <c r="D630" s="8" t="s">
        <v>717</v>
      </c>
      <c r="E630" s="5">
        <v>553.95000000000005</v>
      </c>
      <c r="F630" s="5">
        <v>553.95000000000005</v>
      </c>
      <c r="G630" s="8" t="s">
        <v>717</v>
      </c>
      <c r="H630" s="21">
        <v>3.8140000000000001E-3</v>
      </c>
      <c r="I630" s="21">
        <v>8.2299999999999995E-4</v>
      </c>
      <c r="J630" s="52">
        <v>2.9910000000000002E-3</v>
      </c>
    </row>
    <row r="631" spans="1:10" s="61" customFormat="1" ht="30" customHeight="1" x14ac:dyDescent="0.25">
      <c r="A631" s="16"/>
      <c r="B631" s="7" t="s">
        <v>60</v>
      </c>
      <c r="C631" s="7" t="s">
        <v>60</v>
      </c>
      <c r="D631" s="8" t="s">
        <v>718</v>
      </c>
      <c r="E631" s="5">
        <v>553.95000000000005</v>
      </c>
      <c r="F631" s="5">
        <v>553.95000000000005</v>
      </c>
      <c r="G631" s="8" t="s">
        <v>718</v>
      </c>
      <c r="H631" s="21">
        <v>3.5400000000000002E-3</v>
      </c>
      <c r="I631" s="21">
        <v>2.457E-3</v>
      </c>
      <c r="J631" s="52">
        <v>1.0830000000000002E-3</v>
      </c>
    </row>
    <row r="632" spans="1:10" s="61" customFormat="1" ht="30" customHeight="1" x14ac:dyDescent="0.25">
      <c r="A632" s="16"/>
      <c r="B632" s="7" t="s">
        <v>60</v>
      </c>
      <c r="C632" s="7" t="s">
        <v>60</v>
      </c>
      <c r="D632" s="8" t="s">
        <v>719</v>
      </c>
      <c r="E632" s="5">
        <v>500.99</v>
      </c>
      <c r="F632" s="5">
        <v>500.99</v>
      </c>
      <c r="G632" s="8" t="s">
        <v>719</v>
      </c>
      <c r="H632" s="21">
        <v>7.0999999999999994E-2</v>
      </c>
      <c r="I632" s="21">
        <v>6.6615999999999995E-2</v>
      </c>
      <c r="J632" s="52">
        <v>4.383999999999999E-3</v>
      </c>
    </row>
    <row r="633" spans="1:10" s="61" customFormat="1" ht="30" customHeight="1" x14ac:dyDescent="0.25">
      <c r="A633" s="16"/>
      <c r="B633" s="7" t="s">
        <v>60</v>
      </c>
      <c r="C633" s="7" t="s">
        <v>60</v>
      </c>
      <c r="D633" s="8" t="s">
        <v>720</v>
      </c>
      <c r="E633" s="5">
        <v>500.99</v>
      </c>
      <c r="F633" s="5">
        <v>500.99</v>
      </c>
      <c r="G633" s="8" t="s">
        <v>720</v>
      </c>
      <c r="H633" s="21">
        <v>0.05</v>
      </c>
      <c r="I633" s="21">
        <v>8.6990000000000001E-3</v>
      </c>
      <c r="J633" s="52">
        <v>4.1301000000000004E-2</v>
      </c>
    </row>
    <row r="634" spans="1:10" s="61" customFormat="1" ht="30" customHeight="1" x14ac:dyDescent="0.25">
      <c r="A634" s="16"/>
      <c r="B634" s="7" t="s">
        <v>60</v>
      </c>
      <c r="C634" s="7" t="s">
        <v>60</v>
      </c>
      <c r="D634" s="8" t="s">
        <v>721</v>
      </c>
      <c r="E634" s="5">
        <v>553.95000000000005</v>
      </c>
      <c r="F634" s="5">
        <v>553.95000000000005</v>
      </c>
      <c r="G634" s="8" t="s">
        <v>721</v>
      </c>
      <c r="H634" s="21">
        <v>2.1000000000000001E-2</v>
      </c>
      <c r="I634" s="21">
        <v>6.1729999999999997E-3</v>
      </c>
      <c r="J634" s="52">
        <v>1.4827000000000002E-2</v>
      </c>
    </row>
    <row r="635" spans="1:10" s="61" customFormat="1" ht="30" customHeight="1" x14ac:dyDescent="0.25">
      <c r="A635" s="16"/>
      <c r="B635" s="7" t="s">
        <v>60</v>
      </c>
      <c r="C635" s="7" t="s">
        <v>60</v>
      </c>
      <c r="D635" s="8" t="s">
        <v>722</v>
      </c>
      <c r="E635" s="5">
        <v>553.95000000000005</v>
      </c>
      <c r="F635" s="5">
        <v>553.95000000000005</v>
      </c>
      <c r="G635" s="8" t="s">
        <v>722</v>
      </c>
      <c r="H635" s="21">
        <v>1.8E-3</v>
      </c>
      <c r="I635" s="21">
        <v>1.7900000000000001E-3</v>
      </c>
      <c r="J635" s="52">
        <v>9.9999999999998094E-6</v>
      </c>
    </row>
    <row r="636" spans="1:10" s="61" customFormat="1" ht="30" customHeight="1" x14ac:dyDescent="0.25">
      <c r="A636" s="16"/>
      <c r="B636" s="7" t="s">
        <v>60</v>
      </c>
      <c r="C636" s="7" t="s">
        <v>60</v>
      </c>
      <c r="D636" s="8" t="s">
        <v>723</v>
      </c>
      <c r="E636" s="5">
        <v>553.95000000000005</v>
      </c>
      <c r="F636" s="5">
        <v>553.95000000000005</v>
      </c>
      <c r="G636" s="8" t="s">
        <v>723</v>
      </c>
      <c r="H636" s="52">
        <v>0.01</v>
      </c>
      <c r="I636" s="52">
        <v>1.1484999999999999E-2</v>
      </c>
      <c r="J636" s="52">
        <v>-1.4849999999999985E-3</v>
      </c>
    </row>
    <row r="637" spans="1:10" s="61" customFormat="1" ht="30" customHeight="1" x14ac:dyDescent="0.25">
      <c r="A637" s="68"/>
      <c r="B637" s="30"/>
      <c r="C637" s="30" t="s">
        <v>724</v>
      </c>
      <c r="D637" s="64"/>
      <c r="E637" s="65"/>
      <c r="F637" s="65"/>
      <c r="G637" s="64"/>
      <c r="H637" s="66">
        <f>SUM(H628:H636)</f>
        <v>0.16313800000000001</v>
      </c>
      <c r="I637" s="66">
        <f t="shared" ref="I637:J637" si="26">SUM(I628:I636)</f>
        <v>9.9554999999999991E-2</v>
      </c>
      <c r="J637" s="66">
        <f t="shared" si="26"/>
        <v>6.3583000000000001E-2</v>
      </c>
    </row>
    <row r="638" spans="1:10" s="61" customFormat="1" ht="30" customHeight="1" x14ac:dyDescent="0.25">
      <c r="A638" s="16"/>
      <c r="B638" s="7" t="s">
        <v>1622</v>
      </c>
      <c r="C638" s="7" t="s">
        <v>1622</v>
      </c>
      <c r="D638" s="8" t="s">
        <v>725</v>
      </c>
      <c r="E638" s="5">
        <v>460.47</v>
      </c>
      <c r="F638" s="5">
        <v>460.47</v>
      </c>
      <c r="G638" s="8" t="s">
        <v>725</v>
      </c>
      <c r="H638" s="21">
        <v>0.14216599999999999</v>
      </c>
      <c r="I638" s="21">
        <v>0.14216599999999999</v>
      </c>
      <c r="J638" s="52">
        <v>0</v>
      </c>
    </row>
    <row r="639" spans="1:10" s="61" customFormat="1" ht="30" customHeight="1" x14ac:dyDescent="0.25">
      <c r="A639" s="16"/>
      <c r="B639" s="7" t="s">
        <v>1622</v>
      </c>
      <c r="C639" s="7" t="s">
        <v>1622</v>
      </c>
      <c r="D639" s="8" t="s">
        <v>726</v>
      </c>
      <c r="E639" s="5">
        <v>500.99</v>
      </c>
      <c r="F639" s="5">
        <v>500.99</v>
      </c>
      <c r="G639" s="8" t="s">
        <v>726</v>
      </c>
      <c r="H639" s="21">
        <v>2.9707999999999998E-2</v>
      </c>
      <c r="I639" s="21">
        <v>2.9707999999999998E-2</v>
      </c>
      <c r="J639" s="52">
        <v>0</v>
      </c>
    </row>
    <row r="640" spans="1:10" s="61" customFormat="1" ht="30" customHeight="1" x14ac:dyDescent="0.25">
      <c r="A640" s="16"/>
      <c r="B640" s="7" t="s">
        <v>1622</v>
      </c>
      <c r="C640" s="7" t="s">
        <v>1622</v>
      </c>
      <c r="D640" s="8" t="s">
        <v>727</v>
      </c>
      <c r="E640" s="5">
        <v>500.99</v>
      </c>
      <c r="F640" s="5">
        <v>500.99</v>
      </c>
      <c r="G640" s="8" t="s">
        <v>727</v>
      </c>
      <c r="H640" s="21">
        <v>0.05</v>
      </c>
      <c r="I640" s="21">
        <v>2.4239E-2</v>
      </c>
      <c r="J640" s="52">
        <v>2.5761000000000003E-2</v>
      </c>
    </row>
    <row r="641" spans="1:10" s="61" customFormat="1" ht="30" customHeight="1" x14ac:dyDescent="0.25">
      <c r="A641" s="16"/>
      <c r="B641" s="7" t="s">
        <v>1622</v>
      </c>
      <c r="C641" s="7" t="s">
        <v>1622</v>
      </c>
      <c r="D641" s="8" t="s">
        <v>728</v>
      </c>
      <c r="E641" s="5">
        <v>553.95000000000005</v>
      </c>
      <c r="F641" s="5">
        <v>553.95000000000005</v>
      </c>
      <c r="G641" s="8" t="s">
        <v>728</v>
      </c>
      <c r="H641" s="52">
        <v>7.0000000000000001E-3</v>
      </c>
      <c r="I641" s="52">
        <v>1.1624000000000001E-2</v>
      </c>
      <c r="J641" s="52">
        <v>-4.6240000000000005E-3</v>
      </c>
    </row>
    <row r="642" spans="1:10" s="61" customFormat="1" ht="30" customHeight="1" x14ac:dyDescent="0.25">
      <c r="A642" s="16"/>
      <c r="B642" s="7" t="s">
        <v>1622</v>
      </c>
      <c r="C642" s="7" t="s">
        <v>1622</v>
      </c>
      <c r="D642" s="8" t="s">
        <v>729</v>
      </c>
      <c r="E642" s="5">
        <v>460.47</v>
      </c>
      <c r="F642" s="5">
        <v>460.47</v>
      </c>
      <c r="G642" s="8" t="s">
        <v>729</v>
      </c>
      <c r="H642" s="21">
        <v>0.89582200000000001</v>
      </c>
      <c r="I642" s="21">
        <v>0.89582200000000001</v>
      </c>
      <c r="J642" s="52">
        <v>0</v>
      </c>
    </row>
    <row r="643" spans="1:10" s="61" customFormat="1" ht="30" customHeight="1" x14ac:dyDescent="0.25">
      <c r="A643" s="16"/>
      <c r="B643" s="7" t="s">
        <v>1622</v>
      </c>
      <c r="C643" s="7" t="s">
        <v>1622</v>
      </c>
      <c r="D643" s="8" t="s">
        <v>730</v>
      </c>
      <c r="E643" s="5">
        <v>500.99</v>
      </c>
      <c r="F643" s="5">
        <v>500.99</v>
      </c>
      <c r="G643" s="8" t="s">
        <v>730</v>
      </c>
      <c r="H643" s="21">
        <v>2.5999999999999999E-2</v>
      </c>
      <c r="I643" s="21">
        <v>2.5204999999999998E-2</v>
      </c>
      <c r="J643" s="52">
        <v>7.9500000000000057E-4</v>
      </c>
    </row>
    <row r="644" spans="1:10" s="61" customFormat="1" ht="30" customHeight="1" x14ac:dyDescent="0.25">
      <c r="A644" s="16"/>
      <c r="B644" s="7" t="s">
        <v>1622</v>
      </c>
      <c r="C644" s="7" t="s">
        <v>1622</v>
      </c>
      <c r="D644" s="8" t="s">
        <v>408</v>
      </c>
      <c r="E644" s="5">
        <v>553.95000000000005</v>
      </c>
      <c r="F644" s="5">
        <v>553.95000000000005</v>
      </c>
      <c r="G644" s="8" t="s">
        <v>408</v>
      </c>
      <c r="H644" s="21">
        <v>6.4999999999999997E-3</v>
      </c>
      <c r="I644" s="21">
        <v>6.5190000000000005E-3</v>
      </c>
      <c r="J644" s="52">
        <v>-1.9000000000000787E-5</v>
      </c>
    </row>
    <row r="645" spans="1:10" s="61" customFormat="1" ht="30" customHeight="1" x14ac:dyDescent="0.25">
      <c r="A645" s="16"/>
      <c r="B645" s="7" t="s">
        <v>1622</v>
      </c>
      <c r="C645" s="7" t="s">
        <v>1622</v>
      </c>
      <c r="D645" s="8" t="s">
        <v>731</v>
      </c>
      <c r="E645" s="5">
        <v>553.95000000000005</v>
      </c>
      <c r="F645" s="5">
        <v>553.95000000000005</v>
      </c>
      <c r="G645" s="8" t="s">
        <v>731</v>
      </c>
      <c r="H645" s="21">
        <v>1.2E-2</v>
      </c>
      <c r="I645" s="21">
        <v>1.3016E-2</v>
      </c>
      <c r="J645" s="52">
        <v>-1.0159999999999995E-3</v>
      </c>
    </row>
    <row r="646" spans="1:10" s="61" customFormat="1" ht="30" customHeight="1" x14ac:dyDescent="0.25">
      <c r="A646" s="68"/>
      <c r="B646" s="30"/>
      <c r="C646" s="30" t="s">
        <v>732</v>
      </c>
      <c r="D646" s="64"/>
      <c r="E646" s="65"/>
      <c r="F646" s="65"/>
      <c r="G646" s="64"/>
      <c r="H646" s="66">
        <f>SUM(H638:H645)</f>
        <v>1.1691959999999999</v>
      </c>
      <c r="I646" s="66">
        <f t="shared" ref="I646:J646" si="27">SUM(I638:I645)</f>
        <v>1.1482989999999997</v>
      </c>
      <c r="J646" s="66">
        <f t="shared" si="27"/>
        <v>2.0897000000000002E-2</v>
      </c>
    </row>
    <row r="647" spans="1:10" s="61" customFormat="1" ht="30" customHeight="1" x14ac:dyDescent="0.25">
      <c r="A647" s="16"/>
      <c r="B647" s="7" t="s">
        <v>1637</v>
      </c>
      <c r="C647" s="7" t="s">
        <v>1637</v>
      </c>
      <c r="D647" s="8" t="s">
        <v>733</v>
      </c>
      <c r="E647" s="5">
        <v>553.95000000000005</v>
      </c>
      <c r="F647" s="5">
        <v>553.95000000000005</v>
      </c>
      <c r="G647" s="8" t="s">
        <v>733</v>
      </c>
      <c r="H647" s="21">
        <v>1.0710000000000001E-2</v>
      </c>
      <c r="I647" s="21">
        <v>1.0710000000000001E-2</v>
      </c>
      <c r="J647" s="52">
        <v>0</v>
      </c>
    </row>
    <row r="648" spans="1:10" s="61" customFormat="1" ht="30" customHeight="1" x14ac:dyDescent="0.25">
      <c r="A648" s="16"/>
      <c r="B648" s="7" t="s">
        <v>1637</v>
      </c>
      <c r="C648" s="7" t="s">
        <v>1637</v>
      </c>
      <c r="D648" s="8" t="s">
        <v>734</v>
      </c>
      <c r="E648" s="5">
        <v>553.95000000000005</v>
      </c>
      <c r="F648" s="5">
        <v>553.95000000000005</v>
      </c>
      <c r="G648" s="8" t="s">
        <v>734</v>
      </c>
      <c r="H648" s="21">
        <v>2.0299999999999997E-3</v>
      </c>
      <c r="I648" s="21">
        <v>1.4499999999999999E-3</v>
      </c>
      <c r="J648" s="52">
        <v>5.7999999999999979E-4</v>
      </c>
    </row>
    <row r="649" spans="1:10" s="61" customFormat="1" ht="30" customHeight="1" x14ac:dyDescent="0.25">
      <c r="A649" s="16"/>
      <c r="B649" s="7" t="s">
        <v>1637</v>
      </c>
      <c r="C649" s="7" t="s">
        <v>1637</v>
      </c>
      <c r="D649" s="8" t="s">
        <v>735</v>
      </c>
      <c r="E649" s="5">
        <v>553.95000000000005</v>
      </c>
      <c r="F649" s="5">
        <v>553.95000000000005</v>
      </c>
      <c r="G649" s="8" t="s">
        <v>735</v>
      </c>
      <c r="H649" s="21">
        <v>2.5000000000000001E-3</v>
      </c>
      <c r="I649" s="21">
        <v>1.5E-3</v>
      </c>
      <c r="J649" s="52">
        <v>1E-3</v>
      </c>
    </row>
    <row r="650" spans="1:10" s="61" customFormat="1" ht="30" customHeight="1" x14ac:dyDescent="0.25">
      <c r="A650" s="16"/>
      <c r="B650" s="7" t="s">
        <v>1637</v>
      </c>
      <c r="C650" s="7" t="s">
        <v>1637</v>
      </c>
      <c r="D650" s="8" t="s">
        <v>736</v>
      </c>
      <c r="E650" s="5">
        <v>553.95000000000005</v>
      </c>
      <c r="F650" s="5">
        <v>553.95000000000005</v>
      </c>
      <c r="G650" s="8" t="s">
        <v>736</v>
      </c>
      <c r="H650" s="21">
        <v>9.0800000000000006E-4</v>
      </c>
      <c r="I650" s="21">
        <v>9.0800000000000006E-4</v>
      </c>
      <c r="J650" s="52">
        <v>0</v>
      </c>
    </row>
    <row r="651" spans="1:10" s="61" customFormat="1" ht="30" customHeight="1" x14ac:dyDescent="0.25">
      <c r="A651" s="16"/>
      <c r="B651" s="7" t="s">
        <v>1637</v>
      </c>
      <c r="C651" s="7" t="s">
        <v>1637</v>
      </c>
      <c r="D651" s="8" t="s">
        <v>737</v>
      </c>
      <c r="E651" s="5">
        <v>553.95000000000005</v>
      </c>
      <c r="F651" s="5">
        <v>553.95000000000005</v>
      </c>
      <c r="G651" s="8" t="s">
        <v>737</v>
      </c>
      <c r="H651" s="21">
        <v>2.977E-3</v>
      </c>
      <c r="I651" s="21">
        <v>2.977E-3</v>
      </c>
      <c r="J651" s="52">
        <v>0</v>
      </c>
    </row>
    <row r="652" spans="1:10" s="61" customFormat="1" ht="30" customHeight="1" x14ac:dyDescent="0.25">
      <c r="A652" s="16"/>
      <c r="B652" s="7" t="s">
        <v>1637</v>
      </c>
      <c r="C652" s="7" t="s">
        <v>1637</v>
      </c>
      <c r="D652" s="8" t="s">
        <v>738</v>
      </c>
      <c r="E652" s="5">
        <v>553.95000000000005</v>
      </c>
      <c r="F652" s="5">
        <v>553.95000000000005</v>
      </c>
      <c r="G652" s="8" t="s">
        <v>738</v>
      </c>
      <c r="H652" s="21">
        <v>3.3509999999999998E-3</v>
      </c>
      <c r="I652" s="21">
        <v>3.3509999999999998E-3</v>
      </c>
      <c r="J652" s="52">
        <v>0</v>
      </c>
    </row>
    <row r="653" spans="1:10" s="61" customFormat="1" ht="30" customHeight="1" x14ac:dyDescent="0.25">
      <c r="A653" s="16"/>
      <c r="B653" s="7" t="s">
        <v>1637</v>
      </c>
      <c r="C653" s="7" t="s">
        <v>1637</v>
      </c>
      <c r="D653" s="8" t="s">
        <v>739</v>
      </c>
      <c r="E653" s="5">
        <v>500.99</v>
      </c>
      <c r="F653" s="5">
        <v>500.99</v>
      </c>
      <c r="G653" s="8" t="s">
        <v>739</v>
      </c>
      <c r="H653" s="52">
        <v>0.03</v>
      </c>
      <c r="I653" s="52">
        <v>3.1599000000000002E-2</v>
      </c>
      <c r="J653" s="52">
        <v>-1.5990000000000032E-3</v>
      </c>
    </row>
    <row r="654" spans="1:10" s="61" customFormat="1" ht="30" customHeight="1" x14ac:dyDescent="0.25">
      <c r="A654" s="16"/>
      <c r="B654" s="7" t="s">
        <v>1637</v>
      </c>
      <c r="C654" s="7" t="s">
        <v>1637</v>
      </c>
      <c r="D654" s="8" t="s">
        <v>740</v>
      </c>
      <c r="E654" s="5">
        <v>574.19000000000005</v>
      </c>
      <c r="F654" s="5">
        <v>574.19000000000005</v>
      </c>
      <c r="G654" s="8" t="s">
        <v>740</v>
      </c>
      <c r="H654" s="21">
        <v>8.4899999999999993E-4</v>
      </c>
      <c r="I654" s="21">
        <v>8.4899999999999993E-4</v>
      </c>
      <c r="J654" s="52">
        <v>0</v>
      </c>
    </row>
    <row r="655" spans="1:10" s="61" customFormat="1" ht="48.75" customHeight="1" x14ac:dyDescent="0.25">
      <c r="A655" s="16"/>
      <c r="B655" s="7" t="s">
        <v>1637</v>
      </c>
      <c r="C655" s="7" t="s">
        <v>1637</v>
      </c>
      <c r="D655" s="8" t="s">
        <v>741</v>
      </c>
      <c r="E655" s="5">
        <v>460.47</v>
      </c>
      <c r="F655" s="5">
        <v>460.47</v>
      </c>
      <c r="G655" s="8" t="s">
        <v>741</v>
      </c>
      <c r="H655" s="21">
        <v>0.52200000000000002</v>
      </c>
      <c r="I655" s="21">
        <v>0.40555099999999999</v>
      </c>
      <c r="J655" s="52">
        <v>0.11644900000000002</v>
      </c>
    </row>
    <row r="656" spans="1:10" s="61" customFormat="1" ht="30" customHeight="1" x14ac:dyDescent="0.25">
      <c r="A656" s="16"/>
      <c r="B656" s="7" t="s">
        <v>1637</v>
      </c>
      <c r="C656" s="7" t="s">
        <v>1637</v>
      </c>
      <c r="D656" s="8" t="s">
        <v>742</v>
      </c>
      <c r="E656" s="5">
        <v>553.95000000000005</v>
      </c>
      <c r="F656" s="5">
        <v>553.95000000000005</v>
      </c>
      <c r="G656" s="8" t="s">
        <v>742</v>
      </c>
      <c r="H656" s="21">
        <v>1.4999999999999999E-2</v>
      </c>
      <c r="I656" s="21">
        <v>1.0234E-2</v>
      </c>
      <c r="J656" s="52">
        <v>4.7659999999999994E-3</v>
      </c>
    </row>
    <row r="657" spans="1:10" s="61" customFormat="1" ht="30" customHeight="1" x14ac:dyDescent="0.25">
      <c r="A657" s="16"/>
      <c r="B657" s="7" t="s">
        <v>1637</v>
      </c>
      <c r="C657" s="7" t="s">
        <v>1637</v>
      </c>
      <c r="D657" s="8" t="s">
        <v>743</v>
      </c>
      <c r="E657" s="5">
        <v>500.99</v>
      </c>
      <c r="F657" s="5">
        <v>500.99</v>
      </c>
      <c r="G657" s="8" t="s">
        <v>743</v>
      </c>
      <c r="H657" s="21">
        <v>2.1999999999999999E-2</v>
      </c>
      <c r="I657" s="21">
        <v>2.0981000000000003E-2</v>
      </c>
      <c r="J657" s="52">
        <v>1.0189999999999956E-3</v>
      </c>
    </row>
    <row r="658" spans="1:10" s="61" customFormat="1" ht="30" customHeight="1" x14ac:dyDescent="0.25">
      <c r="A658" s="16"/>
      <c r="B658" s="7" t="s">
        <v>1637</v>
      </c>
      <c r="C658" s="7" t="s">
        <v>1637</v>
      </c>
      <c r="D658" s="8" t="s">
        <v>744</v>
      </c>
      <c r="E658" s="5">
        <v>553.95000000000005</v>
      </c>
      <c r="F658" s="5">
        <v>553.95000000000005</v>
      </c>
      <c r="G658" s="8" t="s">
        <v>744</v>
      </c>
      <c r="H658" s="21">
        <v>1.5E-3</v>
      </c>
      <c r="I658" s="21">
        <v>9.2900000000000003E-4</v>
      </c>
      <c r="J658" s="52">
        <v>5.71E-4</v>
      </c>
    </row>
    <row r="659" spans="1:10" s="61" customFormat="1" ht="30" customHeight="1" x14ac:dyDescent="0.25">
      <c r="A659" s="16"/>
      <c r="B659" s="7" t="s">
        <v>1637</v>
      </c>
      <c r="C659" s="7" t="s">
        <v>1637</v>
      </c>
      <c r="D659" s="8" t="s">
        <v>745</v>
      </c>
      <c r="E659" s="5">
        <v>574.19000000000005</v>
      </c>
      <c r="F659" s="5">
        <v>574.19000000000005</v>
      </c>
      <c r="G659" s="8" t="s">
        <v>745</v>
      </c>
      <c r="H659" s="21">
        <v>5.0000000000000001E-4</v>
      </c>
      <c r="I659" s="21">
        <v>5.0000000000000001E-4</v>
      </c>
      <c r="J659" s="52">
        <v>0</v>
      </c>
    </row>
    <row r="660" spans="1:10" s="61" customFormat="1" ht="35.25" customHeight="1" x14ac:dyDescent="0.25">
      <c r="A660" s="16"/>
      <c r="B660" s="7" t="s">
        <v>1637</v>
      </c>
      <c r="C660" s="7" t="s">
        <v>1637</v>
      </c>
      <c r="D660" s="8" t="s">
        <v>746</v>
      </c>
      <c r="E660" s="5">
        <v>574.19000000000005</v>
      </c>
      <c r="F660" s="5">
        <v>574.19000000000005</v>
      </c>
      <c r="G660" s="8" t="s">
        <v>746</v>
      </c>
      <c r="H660" s="21">
        <v>1.1100000000000001E-3</v>
      </c>
      <c r="I660" s="21">
        <v>6.38E-4</v>
      </c>
      <c r="J660" s="52">
        <v>4.7200000000000009E-4</v>
      </c>
    </row>
    <row r="661" spans="1:10" s="61" customFormat="1" ht="35.25" customHeight="1" x14ac:dyDescent="0.25">
      <c r="A661" s="16"/>
      <c r="B661" s="7" t="s">
        <v>1637</v>
      </c>
      <c r="C661" s="7" t="s">
        <v>1637</v>
      </c>
      <c r="D661" s="8" t="s">
        <v>747</v>
      </c>
      <c r="E661" s="5">
        <v>574.19000000000005</v>
      </c>
      <c r="F661" s="5">
        <v>574.19000000000005</v>
      </c>
      <c r="G661" s="8" t="s">
        <v>747</v>
      </c>
      <c r="H661" s="52">
        <v>4.4999999999999999E-4</v>
      </c>
      <c r="I661" s="52">
        <v>2.6800000000000001E-4</v>
      </c>
      <c r="J661" s="52">
        <v>1.8199999999999998E-4</v>
      </c>
    </row>
    <row r="662" spans="1:10" s="61" customFormat="1" ht="35.25" customHeight="1" x14ac:dyDescent="0.25">
      <c r="A662" s="16"/>
      <c r="B662" s="7" t="s">
        <v>1637</v>
      </c>
      <c r="C662" s="7" t="s">
        <v>1637</v>
      </c>
      <c r="D662" s="8" t="s">
        <v>748</v>
      </c>
      <c r="E662" s="5">
        <v>553.95000000000005</v>
      </c>
      <c r="F662" s="5">
        <v>553.95000000000005</v>
      </c>
      <c r="G662" s="8" t="s">
        <v>748</v>
      </c>
      <c r="H662" s="21">
        <v>8.9999999999999998E-4</v>
      </c>
      <c r="I662" s="21">
        <v>8.9999999999999998E-4</v>
      </c>
      <c r="J662" s="52">
        <v>0</v>
      </c>
    </row>
    <row r="663" spans="1:10" s="61" customFormat="1" ht="30" customHeight="1" x14ac:dyDescent="0.25">
      <c r="A663" s="16"/>
      <c r="B663" s="7" t="s">
        <v>1637</v>
      </c>
      <c r="C663" s="7" t="s">
        <v>1637</v>
      </c>
      <c r="D663" s="8" t="s">
        <v>749</v>
      </c>
      <c r="E663" s="5">
        <v>553.95000000000005</v>
      </c>
      <c r="F663" s="5">
        <v>553.95000000000005</v>
      </c>
      <c r="G663" s="8" t="s">
        <v>749</v>
      </c>
      <c r="H663" s="21">
        <v>1.887E-3</v>
      </c>
      <c r="I663" s="21">
        <v>1.887E-3</v>
      </c>
      <c r="J663" s="52">
        <v>0</v>
      </c>
    </row>
    <row r="664" spans="1:10" s="61" customFormat="1" ht="30" customHeight="1" x14ac:dyDescent="0.25">
      <c r="A664" s="16"/>
      <c r="B664" s="7" t="s">
        <v>1637</v>
      </c>
      <c r="C664" s="7" t="s">
        <v>1637</v>
      </c>
      <c r="D664" s="8" t="s">
        <v>750</v>
      </c>
      <c r="E664" s="5">
        <v>553.95000000000005</v>
      </c>
      <c r="F664" s="5">
        <v>553.95000000000005</v>
      </c>
      <c r="G664" s="8" t="s">
        <v>750</v>
      </c>
      <c r="H664" s="21">
        <v>2.7539999999999999E-3</v>
      </c>
      <c r="I664" s="21">
        <v>2.7539999999999999E-3</v>
      </c>
      <c r="J664" s="52">
        <v>0</v>
      </c>
    </row>
    <row r="665" spans="1:10" s="61" customFormat="1" ht="30" customHeight="1" x14ac:dyDescent="0.25">
      <c r="A665" s="16"/>
      <c r="B665" s="7" t="s">
        <v>1637</v>
      </c>
      <c r="C665" s="7" t="s">
        <v>1637</v>
      </c>
      <c r="D665" s="8" t="s">
        <v>751</v>
      </c>
      <c r="E665" s="5">
        <v>574.19000000000005</v>
      </c>
      <c r="F665" s="5">
        <v>574.19000000000005</v>
      </c>
      <c r="G665" s="8" t="s">
        <v>751</v>
      </c>
      <c r="H665" s="21">
        <v>1.9900000000000001E-4</v>
      </c>
      <c r="I665" s="21">
        <v>1.9900000000000001E-4</v>
      </c>
      <c r="J665" s="52">
        <v>0</v>
      </c>
    </row>
    <row r="666" spans="1:10" s="61" customFormat="1" ht="30" customHeight="1" x14ac:dyDescent="0.25">
      <c r="A666" s="16"/>
      <c r="B666" s="7" t="s">
        <v>1637</v>
      </c>
      <c r="C666" s="7" t="s">
        <v>1637</v>
      </c>
      <c r="D666" s="8" t="s">
        <v>752</v>
      </c>
      <c r="E666" s="5">
        <v>553.95000000000005</v>
      </c>
      <c r="F666" s="5">
        <v>553.95000000000005</v>
      </c>
      <c r="G666" s="8" t="s">
        <v>752</v>
      </c>
      <c r="H666" s="21">
        <v>2.7000000000000001E-3</v>
      </c>
      <c r="I666" s="21">
        <v>1.8710000000000001E-3</v>
      </c>
      <c r="J666" s="52">
        <v>8.2900000000000009E-4</v>
      </c>
    </row>
    <row r="667" spans="1:10" s="61" customFormat="1" ht="30" customHeight="1" x14ac:dyDescent="0.25">
      <c r="A667" s="16"/>
      <c r="B667" s="7" t="s">
        <v>1637</v>
      </c>
      <c r="C667" s="7" t="s">
        <v>1637</v>
      </c>
      <c r="D667" s="8" t="s">
        <v>753</v>
      </c>
      <c r="E667" s="5">
        <v>553.95000000000005</v>
      </c>
      <c r="F667" s="5">
        <v>553.95000000000005</v>
      </c>
      <c r="G667" s="8" t="s">
        <v>753</v>
      </c>
      <c r="H667" s="21">
        <v>2E-3</v>
      </c>
      <c r="I667" s="21">
        <v>2E-3</v>
      </c>
      <c r="J667" s="52">
        <v>0</v>
      </c>
    </row>
    <row r="668" spans="1:10" s="61" customFormat="1" ht="30" customHeight="1" x14ac:dyDescent="0.25">
      <c r="A668" s="16"/>
      <c r="B668" s="7" t="s">
        <v>1637</v>
      </c>
      <c r="C668" s="7" t="s">
        <v>1637</v>
      </c>
      <c r="D668" s="8" t="s">
        <v>754</v>
      </c>
      <c r="E668" s="5">
        <v>553.95000000000005</v>
      </c>
      <c r="F668" s="5">
        <v>553.95000000000005</v>
      </c>
      <c r="G668" s="8" t="s">
        <v>754</v>
      </c>
      <c r="H668" s="21">
        <v>1.511E-3</v>
      </c>
      <c r="I668" s="21">
        <v>1.6259999999999998E-3</v>
      </c>
      <c r="J668" s="52">
        <v>-1.1499999999999987E-4</v>
      </c>
    </row>
    <row r="669" spans="1:10" s="61" customFormat="1" ht="30" customHeight="1" x14ac:dyDescent="0.25">
      <c r="A669" s="16"/>
      <c r="B669" s="7" t="s">
        <v>1637</v>
      </c>
      <c r="C669" s="7" t="s">
        <v>1637</v>
      </c>
      <c r="D669" s="8" t="s">
        <v>755</v>
      </c>
      <c r="E669" s="5">
        <v>553.95000000000005</v>
      </c>
      <c r="F669" s="5">
        <v>553.95000000000005</v>
      </c>
      <c r="G669" s="8" t="s">
        <v>755</v>
      </c>
      <c r="H669" s="21">
        <v>2.8700000000000002E-3</v>
      </c>
      <c r="I669" s="21">
        <v>3.101E-3</v>
      </c>
      <c r="J669" s="52">
        <v>-2.3099999999999987E-4</v>
      </c>
    </row>
    <row r="670" spans="1:10" s="61" customFormat="1" ht="30" customHeight="1" x14ac:dyDescent="0.25">
      <c r="A670" s="16"/>
      <c r="B670" s="7" t="s">
        <v>1637</v>
      </c>
      <c r="C670" s="7" t="s">
        <v>1637</v>
      </c>
      <c r="D670" s="8" t="s">
        <v>756</v>
      </c>
      <c r="E670" s="5">
        <v>500.99</v>
      </c>
      <c r="F670" s="5">
        <v>500.99</v>
      </c>
      <c r="G670" s="8" t="s">
        <v>756</v>
      </c>
      <c r="H670" s="21">
        <v>0.04</v>
      </c>
      <c r="I670" s="21">
        <v>2.8027E-2</v>
      </c>
      <c r="J670" s="52">
        <v>1.1973000000000001E-2</v>
      </c>
    </row>
    <row r="671" spans="1:10" s="61" customFormat="1" ht="30" customHeight="1" x14ac:dyDescent="0.25">
      <c r="A671" s="16"/>
      <c r="B671" s="7" t="s">
        <v>1637</v>
      </c>
      <c r="C671" s="7" t="s">
        <v>1637</v>
      </c>
      <c r="D671" s="8" t="s">
        <v>757</v>
      </c>
      <c r="E671" s="5">
        <v>460.47</v>
      </c>
      <c r="F671" s="5">
        <v>460.47</v>
      </c>
      <c r="G671" s="8" t="s">
        <v>757</v>
      </c>
      <c r="H671" s="21">
        <v>0.51190199999999997</v>
      </c>
      <c r="I671" s="21">
        <v>0.51190199999999997</v>
      </c>
      <c r="J671" s="52">
        <v>0</v>
      </c>
    </row>
    <row r="672" spans="1:10" s="61" customFormat="1" ht="30" customHeight="1" x14ac:dyDescent="0.25">
      <c r="A672" s="16"/>
      <c r="B672" s="7" t="s">
        <v>1637</v>
      </c>
      <c r="C672" s="7" t="s">
        <v>1637</v>
      </c>
      <c r="D672" s="8" t="s">
        <v>758</v>
      </c>
      <c r="E672" s="5">
        <v>460.47</v>
      </c>
      <c r="F672" s="5">
        <v>460.47</v>
      </c>
      <c r="G672" s="8" t="s">
        <v>758</v>
      </c>
      <c r="H672" s="21">
        <v>0.20456299999999999</v>
      </c>
      <c r="I672" s="21">
        <v>0.20456299999999999</v>
      </c>
      <c r="J672" s="52">
        <v>0</v>
      </c>
    </row>
    <row r="673" spans="1:10" s="61" customFormat="1" ht="30" customHeight="1" x14ac:dyDescent="0.25">
      <c r="A673" s="16"/>
      <c r="B673" s="7" t="s">
        <v>1637</v>
      </c>
      <c r="C673" s="7" t="s">
        <v>1637</v>
      </c>
      <c r="D673" s="8" t="s">
        <v>759</v>
      </c>
      <c r="E673" s="5">
        <v>460.47</v>
      </c>
      <c r="F673" s="5">
        <v>460.47</v>
      </c>
      <c r="G673" s="8" t="s">
        <v>759</v>
      </c>
      <c r="H673" s="21">
        <v>0.46953300000000003</v>
      </c>
      <c r="I673" s="21">
        <v>0.46953300000000003</v>
      </c>
      <c r="J673" s="52">
        <v>0</v>
      </c>
    </row>
    <row r="674" spans="1:10" s="61" customFormat="1" ht="30" customHeight="1" x14ac:dyDescent="0.25">
      <c r="A674" s="16"/>
      <c r="B674" s="7" t="s">
        <v>1637</v>
      </c>
      <c r="C674" s="7" t="s">
        <v>1637</v>
      </c>
      <c r="D674" s="8" t="s">
        <v>760</v>
      </c>
      <c r="E674" s="5">
        <v>460.47</v>
      </c>
      <c r="F674" s="5">
        <v>460.47</v>
      </c>
      <c r="G674" s="8" t="s">
        <v>760</v>
      </c>
      <c r="H674" s="21">
        <v>0.85973699999999997</v>
      </c>
      <c r="I674" s="21">
        <v>0.85973699999999997</v>
      </c>
      <c r="J674" s="52">
        <v>0</v>
      </c>
    </row>
    <row r="675" spans="1:10" s="61" customFormat="1" ht="30" customHeight="1" x14ac:dyDescent="0.25">
      <c r="A675" s="16"/>
      <c r="B675" s="7" t="s">
        <v>1637</v>
      </c>
      <c r="C675" s="7" t="s">
        <v>1637</v>
      </c>
      <c r="D675" s="8" t="s">
        <v>761</v>
      </c>
      <c r="E675" s="5">
        <v>460.47</v>
      </c>
      <c r="F675" s="5">
        <v>460.47</v>
      </c>
      <c r="G675" s="8" t="s">
        <v>761</v>
      </c>
      <c r="H675" s="21">
        <v>0.181784</v>
      </c>
      <c r="I675" s="21">
        <v>0.181784</v>
      </c>
      <c r="J675" s="52">
        <v>0</v>
      </c>
    </row>
    <row r="676" spans="1:10" s="61" customFormat="1" ht="30" customHeight="1" x14ac:dyDescent="0.25">
      <c r="A676" s="16"/>
      <c r="B676" s="7" t="s">
        <v>1637</v>
      </c>
      <c r="C676" s="7" t="s">
        <v>1637</v>
      </c>
      <c r="D676" s="8" t="s">
        <v>762</v>
      </c>
      <c r="E676" s="5">
        <v>460.47</v>
      </c>
      <c r="F676" s="5">
        <v>460.47</v>
      </c>
      <c r="G676" s="8" t="s">
        <v>762</v>
      </c>
      <c r="H676" s="21">
        <v>0.465364</v>
      </c>
      <c r="I676" s="21">
        <v>0.465364</v>
      </c>
      <c r="J676" s="52">
        <v>0</v>
      </c>
    </row>
    <row r="677" spans="1:10" s="61" customFormat="1" ht="30" customHeight="1" x14ac:dyDescent="0.25">
      <c r="A677" s="16"/>
      <c r="B677" s="7" t="s">
        <v>1637</v>
      </c>
      <c r="C677" s="7" t="s">
        <v>1637</v>
      </c>
      <c r="D677" s="8" t="s">
        <v>763</v>
      </c>
      <c r="E677" s="5">
        <v>460.47</v>
      </c>
      <c r="F677" s="5">
        <v>460.47</v>
      </c>
      <c r="G677" s="8" t="s">
        <v>763</v>
      </c>
      <c r="H677" s="21">
        <v>0.17485400000000001</v>
      </c>
      <c r="I677" s="21">
        <v>0.17485400000000001</v>
      </c>
      <c r="J677" s="52">
        <v>0</v>
      </c>
    </row>
    <row r="678" spans="1:10" s="61" customFormat="1" ht="30" customHeight="1" x14ac:dyDescent="0.25">
      <c r="A678" s="16"/>
      <c r="B678" s="7" t="s">
        <v>1637</v>
      </c>
      <c r="C678" s="7" t="s">
        <v>1637</v>
      </c>
      <c r="D678" s="8" t="s">
        <v>764</v>
      </c>
      <c r="E678" s="5">
        <v>460.47</v>
      </c>
      <c r="F678" s="5">
        <v>460.47</v>
      </c>
      <c r="G678" s="8" t="s">
        <v>764</v>
      </c>
      <c r="H678" s="21">
        <v>0.142539</v>
      </c>
      <c r="I678" s="21">
        <v>0.142539</v>
      </c>
      <c r="J678" s="52">
        <v>0</v>
      </c>
    </row>
    <row r="679" spans="1:10" s="61" customFormat="1" ht="30" customHeight="1" x14ac:dyDescent="0.25">
      <c r="A679" s="16"/>
      <c r="B679" s="7" t="s">
        <v>1637</v>
      </c>
      <c r="C679" s="7" t="s">
        <v>1637</v>
      </c>
      <c r="D679" s="8" t="s">
        <v>765</v>
      </c>
      <c r="E679" s="5">
        <v>500.99</v>
      </c>
      <c r="F679" s="5">
        <v>500.99</v>
      </c>
      <c r="G679" s="8" t="s">
        <v>765</v>
      </c>
      <c r="H679" s="21">
        <v>7.8580999999999998E-2</v>
      </c>
      <c r="I679" s="21">
        <v>7.8580999999999998E-2</v>
      </c>
      <c r="J679" s="52">
        <v>0</v>
      </c>
    </row>
    <row r="680" spans="1:10" s="61" customFormat="1" ht="30" customHeight="1" x14ac:dyDescent="0.25">
      <c r="A680" s="16"/>
      <c r="B680" s="7" t="s">
        <v>1637</v>
      </c>
      <c r="C680" s="7" t="s">
        <v>1637</v>
      </c>
      <c r="D680" s="8" t="s">
        <v>766</v>
      </c>
      <c r="E680" s="5">
        <v>500.99</v>
      </c>
      <c r="F680" s="5">
        <v>500.99</v>
      </c>
      <c r="G680" s="8" t="s">
        <v>766</v>
      </c>
      <c r="H680" s="21">
        <v>3.8776000000000005E-2</v>
      </c>
      <c r="I680" s="21">
        <v>3.8776000000000005E-2</v>
      </c>
      <c r="J680" s="52">
        <v>0</v>
      </c>
    </row>
    <row r="681" spans="1:10" s="61" customFormat="1" ht="30" customHeight="1" x14ac:dyDescent="0.25">
      <c r="A681" s="16"/>
      <c r="B681" s="7" t="s">
        <v>1637</v>
      </c>
      <c r="C681" s="7" t="s">
        <v>1637</v>
      </c>
      <c r="D681" s="8" t="s">
        <v>767</v>
      </c>
      <c r="E681" s="5">
        <v>500.99</v>
      </c>
      <c r="F681" s="5">
        <v>500.99</v>
      </c>
      <c r="G681" s="8" t="s">
        <v>767</v>
      </c>
      <c r="H681" s="21">
        <v>6.3851000000000005E-2</v>
      </c>
      <c r="I681" s="21">
        <v>6.3851000000000005E-2</v>
      </c>
      <c r="J681" s="52">
        <v>0</v>
      </c>
    </row>
    <row r="682" spans="1:10" s="61" customFormat="1" ht="30" customHeight="1" x14ac:dyDescent="0.25">
      <c r="A682" s="16"/>
      <c r="B682" s="7" t="s">
        <v>1637</v>
      </c>
      <c r="C682" s="7" t="s">
        <v>1637</v>
      </c>
      <c r="D682" s="8" t="s">
        <v>768</v>
      </c>
      <c r="E682" s="5">
        <v>500.99</v>
      </c>
      <c r="F682" s="5">
        <v>500.99</v>
      </c>
      <c r="G682" s="8" t="s">
        <v>768</v>
      </c>
      <c r="H682" s="21">
        <v>0.13032400000000002</v>
      </c>
      <c r="I682" s="21">
        <v>0.13032400000000002</v>
      </c>
      <c r="J682" s="52">
        <v>0</v>
      </c>
    </row>
    <row r="683" spans="1:10" s="61" customFormat="1" ht="30" customHeight="1" x14ac:dyDescent="0.25">
      <c r="A683" s="16"/>
      <c r="B683" s="7" t="s">
        <v>1637</v>
      </c>
      <c r="C683" s="7" t="s">
        <v>1637</v>
      </c>
      <c r="D683" s="8" t="s">
        <v>769</v>
      </c>
      <c r="E683" s="5">
        <v>500.99</v>
      </c>
      <c r="F683" s="5">
        <v>500.99</v>
      </c>
      <c r="G683" s="8" t="s">
        <v>769</v>
      </c>
      <c r="H683" s="21">
        <v>8.1382999999999997E-2</v>
      </c>
      <c r="I683" s="21">
        <v>8.1382999999999997E-2</v>
      </c>
      <c r="J683" s="52">
        <v>0</v>
      </c>
    </row>
    <row r="684" spans="1:10" s="61" customFormat="1" ht="30" customHeight="1" x14ac:dyDescent="0.25">
      <c r="A684" s="16"/>
      <c r="B684" s="7" t="s">
        <v>1637</v>
      </c>
      <c r="C684" s="7" t="s">
        <v>1637</v>
      </c>
      <c r="D684" s="8" t="s">
        <v>770</v>
      </c>
      <c r="E684" s="5">
        <v>500.99</v>
      </c>
      <c r="F684" s="5">
        <v>500.99</v>
      </c>
      <c r="G684" s="8" t="s">
        <v>770</v>
      </c>
      <c r="H684" s="21">
        <v>2.2001999999999997E-2</v>
      </c>
      <c r="I684" s="21">
        <v>2.2001999999999997E-2</v>
      </c>
      <c r="J684" s="52">
        <v>0</v>
      </c>
    </row>
    <row r="685" spans="1:10" s="61" customFormat="1" ht="30" customHeight="1" x14ac:dyDescent="0.25">
      <c r="A685" s="16"/>
      <c r="B685" s="7" t="s">
        <v>1637</v>
      </c>
      <c r="C685" s="7" t="s">
        <v>1637</v>
      </c>
      <c r="D685" s="8" t="s">
        <v>771</v>
      </c>
      <c r="E685" s="5">
        <v>500.99</v>
      </c>
      <c r="F685" s="5">
        <v>500.99</v>
      </c>
      <c r="G685" s="8" t="s">
        <v>771</v>
      </c>
      <c r="H685" s="21">
        <v>6.2E-2</v>
      </c>
      <c r="I685" s="21">
        <v>6.2E-2</v>
      </c>
      <c r="J685" s="52">
        <v>0</v>
      </c>
    </row>
    <row r="686" spans="1:10" s="61" customFormat="1" ht="30" customHeight="1" x14ac:dyDescent="0.25">
      <c r="A686" s="16"/>
      <c r="B686" s="7" t="s">
        <v>1637</v>
      </c>
      <c r="C686" s="7" t="s">
        <v>1637</v>
      </c>
      <c r="D686" s="8" t="s">
        <v>772</v>
      </c>
      <c r="E686" s="5">
        <v>500.99</v>
      </c>
      <c r="F686" s="5">
        <v>500.99</v>
      </c>
      <c r="G686" s="8" t="s">
        <v>772</v>
      </c>
      <c r="H686" s="21">
        <v>8.2712999999999995E-2</v>
      </c>
      <c r="I686" s="21">
        <v>8.2712999999999995E-2</v>
      </c>
      <c r="J686" s="52">
        <v>0</v>
      </c>
    </row>
    <row r="687" spans="1:10" s="61" customFormat="1" ht="30" customHeight="1" x14ac:dyDescent="0.25">
      <c r="A687" s="16"/>
      <c r="B687" s="7" t="s">
        <v>1637</v>
      </c>
      <c r="C687" s="7" t="s">
        <v>1637</v>
      </c>
      <c r="D687" s="8" t="s">
        <v>773</v>
      </c>
      <c r="E687" s="5">
        <v>553.95000000000005</v>
      </c>
      <c r="F687" s="5">
        <v>553.95000000000005</v>
      </c>
      <c r="G687" s="8" t="s">
        <v>773</v>
      </c>
      <c r="H687" s="21">
        <v>8.3529999999999993E-3</v>
      </c>
      <c r="I687" s="21">
        <v>8.3529999999999993E-3</v>
      </c>
      <c r="J687" s="52">
        <v>0</v>
      </c>
    </row>
    <row r="688" spans="1:10" s="61" customFormat="1" ht="30" customHeight="1" x14ac:dyDescent="0.25">
      <c r="A688" s="16"/>
      <c r="B688" s="7" t="s">
        <v>1637</v>
      </c>
      <c r="C688" s="7" t="s">
        <v>1637</v>
      </c>
      <c r="D688" s="8" t="s">
        <v>774</v>
      </c>
      <c r="E688" s="5">
        <v>553.95000000000005</v>
      </c>
      <c r="F688" s="5">
        <v>553.95000000000005</v>
      </c>
      <c r="G688" s="8" t="s">
        <v>774</v>
      </c>
      <c r="H688" s="21">
        <v>6.5279999999999999E-3</v>
      </c>
      <c r="I688" s="21">
        <v>6.5279999999999999E-3</v>
      </c>
      <c r="J688" s="52">
        <v>0</v>
      </c>
    </row>
    <row r="689" spans="1:10" s="61" customFormat="1" ht="30" customHeight="1" x14ac:dyDescent="0.25">
      <c r="A689" s="16"/>
      <c r="B689" s="7" t="s">
        <v>1637</v>
      </c>
      <c r="C689" s="7" t="s">
        <v>1637</v>
      </c>
      <c r="D689" s="8" t="s">
        <v>775</v>
      </c>
      <c r="E689" s="5">
        <v>460.47</v>
      </c>
      <c r="F689" s="5">
        <v>460.47</v>
      </c>
      <c r="G689" s="8" t="s">
        <v>775</v>
      </c>
      <c r="H689" s="21">
        <v>0.155</v>
      </c>
      <c r="I689" s="21">
        <v>0.13470500000000002</v>
      </c>
      <c r="J689" s="52">
        <v>2.029499999999998E-2</v>
      </c>
    </row>
    <row r="690" spans="1:10" s="61" customFormat="1" ht="30" customHeight="1" x14ac:dyDescent="0.25">
      <c r="A690" s="16"/>
      <c r="B690" s="7" t="s">
        <v>1637</v>
      </c>
      <c r="C690" s="7" t="s">
        <v>1637</v>
      </c>
      <c r="D690" s="8" t="s">
        <v>776</v>
      </c>
      <c r="E690" s="5">
        <v>553.95000000000005</v>
      </c>
      <c r="F690" s="5">
        <v>553.95000000000005</v>
      </c>
      <c r="G690" s="8" t="s">
        <v>776</v>
      </c>
      <c r="H690" s="21">
        <v>8.0000000000000002E-3</v>
      </c>
      <c r="I690" s="21">
        <v>5.9119999999999997E-3</v>
      </c>
      <c r="J690" s="52">
        <v>2.0880000000000004E-3</v>
      </c>
    </row>
    <row r="691" spans="1:10" s="61" customFormat="1" ht="30" customHeight="1" x14ac:dyDescent="0.25">
      <c r="A691" s="16"/>
      <c r="B691" s="7" t="s">
        <v>1637</v>
      </c>
      <c r="C691" s="7" t="s">
        <v>1637</v>
      </c>
      <c r="D691" s="8" t="s">
        <v>777</v>
      </c>
      <c r="E691" s="5">
        <v>574.19000000000005</v>
      </c>
      <c r="F691" s="5">
        <v>574.19000000000005</v>
      </c>
      <c r="G691" s="8" t="s">
        <v>777</v>
      </c>
      <c r="H691" s="21">
        <v>1.15E-3</v>
      </c>
      <c r="I691" s="21">
        <v>9.3999999999999997E-4</v>
      </c>
      <c r="J691" s="52">
        <v>2.1000000000000001E-4</v>
      </c>
    </row>
    <row r="692" spans="1:10" s="61" customFormat="1" ht="37.5" customHeight="1" x14ac:dyDescent="0.25">
      <c r="A692" s="16"/>
      <c r="B692" s="7" t="s">
        <v>1637</v>
      </c>
      <c r="C692" s="7" t="s">
        <v>1637</v>
      </c>
      <c r="D692" s="8" t="s">
        <v>778</v>
      </c>
      <c r="E692" s="5">
        <v>553.95000000000005</v>
      </c>
      <c r="F692" s="5">
        <v>553.95000000000005</v>
      </c>
      <c r="G692" s="8" t="s">
        <v>778</v>
      </c>
      <c r="H692" s="21">
        <v>2.8799999999999997E-3</v>
      </c>
      <c r="I692" s="21">
        <v>3.6129999999999999E-3</v>
      </c>
      <c r="J692" s="52">
        <v>-7.3300000000000014E-4</v>
      </c>
    </row>
    <row r="693" spans="1:10" s="61" customFormat="1" ht="30" customHeight="1" x14ac:dyDescent="0.25">
      <c r="A693" s="16"/>
      <c r="B693" s="7" t="s">
        <v>1637</v>
      </c>
      <c r="C693" s="7" t="s">
        <v>1637</v>
      </c>
      <c r="D693" s="8" t="s">
        <v>779</v>
      </c>
      <c r="E693" s="5">
        <v>553.95000000000005</v>
      </c>
      <c r="F693" s="5">
        <v>553.95000000000005</v>
      </c>
      <c r="G693" s="8" t="s">
        <v>779</v>
      </c>
      <c r="H693" s="21">
        <v>1.7999999999999999E-2</v>
      </c>
      <c r="I693" s="21">
        <v>3.8940000000000003E-3</v>
      </c>
      <c r="J693" s="52">
        <v>1.4105999999999999E-2</v>
      </c>
    </row>
    <row r="694" spans="1:10" s="61" customFormat="1" ht="30" customHeight="1" x14ac:dyDescent="0.25">
      <c r="A694" s="16"/>
      <c r="B694" s="7" t="s">
        <v>1637</v>
      </c>
      <c r="C694" s="7" t="s">
        <v>1637</v>
      </c>
      <c r="D694" s="8" t="s">
        <v>681</v>
      </c>
      <c r="E694" s="5">
        <v>553.95000000000005</v>
      </c>
      <c r="F694" s="5">
        <v>553.95000000000005</v>
      </c>
      <c r="G694" s="8" t="s">
        <v>681</v>
      </c>
      <c r="H694" s="21">
        <v>1.4999999999999999E-2</v>
      </c>
      <c r="I694" s="21">
        <v>1.2723E-2</v>
      </c>
      <c r="J694" s="52">
        <v>2.2769999999999995E-3</v>
      </c>
    </row>
    <row r="695" spans="1:10" s="61" customFormat="1" ht="30" customHeight="1" x14ac:dyDescent="0.25">
      <c r="A695" s="16"/>
      <c r="B695" s="7" t="s">
        <v>1637</v>
      </c>
      <c r="C695" s="7" t="s">
        <v>1637</v>
      </c>
      <c r="D695" s="8" t="s">
        <v>780</v>
      </c>
      <c r="E695" s="5">
        <v>553.95000000000005</v>
      </c>
      <c r="F695" s="5">
        <v>553.95000000000005</v>
      </c>
      <c r="G695" s="8" t="s">
        <v>780</v>
      </c>
      <c r="H695" s="21">
        <v>7.0899999999999999E-3</v>
      </c>
      <c r="I695" s="21">
        <v>4.8129999999999996E-3</v>
      </c>
      <c r="J695" s="52">
        <v>2.2770000000000004E-3</v>
      </c>
    </row>
    <row r="696" spans="1:10" s="61" customFormat="1" ht="30" customHeight="1" x14ac:dyDescent="0.25">
      <c r="A696" s="16"/>
      <c r="B696" s="7" t="s">
        <v>1637</v>
      </c>
      <c r="C696" s="7" t="s">
        <v>1637</v>
      </c>
      <c r="D696" s="8" t="s">
        <v>781</v>
      </c>
      <c r="E696" s="5">
        <v>553.95000000000005</v>
      </c>
      <c r="F696" s="5">
        <v>553.95000000000005</v>
      </c>
      <c r="G696" s="8" t="s">
        <v>781</v>
      </c>
      <c r="H696" s="21">
        <v>5.4000000000000003E-3</v>
      </c>
      <c r="I696" s="21">
        <v>2.434E-3</v>
      </c>
      <c r="J696" s="52">
        <v>2.9660000000000003E-3</v>
      </c>
    </row>
    <row r="697" spans="1:10" s="61" customFormat="1" ht="30" customHeight="1" x14ac:dyDescent="0.25">
      <c r="A697" s="16"/>
      <c r="B697" s="7" t="s">
        <v>1637</v>
      </c>
      <c r="C697" s="7" t="s">
        <v>1637</v>
      </c>
      <c r="D697" s="8" t="s">
        <v>782</v>
      </c>
      <c r="E697" s="5">
        <v>553.95000000000005</v>
      </c>
      <c r="F697" s="5">
        <v>553.95000000000005</v>
      </c>
      <c r="G697" s="8" t="s">
        <v>782</v>
      </c>
      <c r="H697" s="21">
        <v>3.5000000000000001E-3</v>
      </c>
      <c r="I697" s="21">
        <v>2.8010000000000001E-3</v>
      </c>
      <c r="J697" s="52">
        <v>6.9899999999999997E-4</v>
      </c>
    </row>
    <row r="698" spans="1:10" s="61" customFormat="1" ht="30" customHeight="1" x14ac:dyDescent="0.25">
      <c r="A698" s="16"/>
      <c r="B698" s="7" t="s">
        <v>1637</v>
      </c>
      <c r="C698" s="7" t="s">
        <v>1637</v>
      </c>
      <c r="D698" s="8" t="s">
        <v>783</v>
      </c>
      <c r="E698" s="5">
        <v>553.95000000000005</v>
      </c>
      <c r="F698" s="5">
        <v>553.95000000000005</v>
      </c>
      <c r="G698" s="8" t="s">
        <v>783</v>
      </c>
      <c r="H698" s="21">
        <v>2.99E-3</v>
      </c>
      <c r="I698" s="21">
        <v>2.9759999999999999E-3</v>
      </c>
      <c r="J698" s="52">
        <v>1.4000000000000123E-5</v>
      </c>
    </row>
    <row r="699" spans="1:10" s="61" customFormat="1" ht="33.75" customHeight="1" x14ac:dyDescent="0.25">
      <c r="A699" s="16"/>
      <c r="B699" s="7" t="s">
        <v>1637</v>
      </c>
      <c r="C699" s="7" t="s">
        <v>1637</v>
      </c>
      <c r="D699" s="8" t="s">
        <v>784</v>
      </c>
      <c r="E699" s="5">
        <v>553.95000000000005</v>
      </c>
      <c r="F699" s="5">
        <v>553.95000000000005</v>
      </c>
      <c r="G699" s="8" t="s">
        <v>784</v>
      </c>
      <c r="H699" s="21">
        <v>8.2699999999999996E-3</v>
      </c>
      <c r="I699" s="21">
        <v>7.3410000000000003E-3</v>
      </c>
      <c r="J699" s="52">
        <v>9.2899999999999927E-4</v>
      </c>
    </row>
    <row r="700" spans="1:10" s="61" customFormat="1" ht="35.25" customHeight="1" x14ac:dyDescent="0.25">
      <c r="A700" s="16"/>
      <c r="B700" s="7" t="s">
        <v>1637</v>
      </c>
      <c r="C700" s="7" t="s">
        <v>1637</v>
      </c>
      <c r="D700" s="8" t="s">
        <v>785</v>
      </c>
      <c r="E700" s="5">
        <v>553.95000000000005</v>
      </c>
      <c r="F700" s="5">
        <v>553.95000000000005</v>
      </c>
      <c r="G700" s="8" t="s">
        <v>785</v>
      </c>
      <c r="H700" s="21">
        <v>4.4999999999999997E-3</v>
      </c>
      <c r="I700" s="21">
        <v>3.163E-3</v>
      </c>
      <c r="J700" s="52">
        <v>1.3369999999999996E-3</v>
      </c>
    </row>
    <row r="701" spans="1:10" s="61" customFormat="1" ht="30" customHeight="1" x14ac:dyDescent="0.25">
      <c r="A701" s="16"/>
      <c r="B701" s="7" t="s">
        <v>1637</v>
      </c>
      <c r="C701" s="7" t="s">
        <v>1637</v>
      </c>
      <c r="D701" s="8" t="s">
        <v>786</v>
      </c>
      <c r="E701" s="5">
        <v>553.95000000000005</v>
      </c>
      <c r="F701" s="5">
        <v>553.95000000000005</v>
      </c>
      <c r="G701" s="8" t="s">
        <v>786</v>
      </c>
      <c r="H701" s="21">
        <v>2E-3</v>
      </c>
      <c r="I701" s="21">
        <v>2E-3</v>
      </c>
      <c r="J701" s="52">
        <v>0</v>
      </c>
    </row>
    <row r="702" spans="1:10" s="61" customFormat="1" ht="30" customHeight="1" x14ac:dyDescent="0.25">
      <c r="A702" s="16"/>
      <c r="B702" s="7" t="s">
        <v>1637</v>
      </c>
      <c r="C702" s="7" t="s">
        <v>1637</v>
      </c>
      <c r="D702" s="8" t="s">
        <v>787</v>
      </c>
      <c r="E702" s="5">
        <v>553.95000000000005</v>
      </c>
      <c r="F702" s="5">
        <v>553.95000000000005</v>
      </c>
      <c r="G702" s="8" t="s">
        <v>787</v>
      </c>
      <c r="H702" s="21">
        <v>1.4999999999999999E-2</v>
      </c>
      <c r="I702" s="21">
        <v>9.356999999999999E-3</v>
      </c>
      <c r="J702" s="52">
        <v>5.6430000000000004E-3</v>
      </c>
    </row>
    <row r="703" spans="1:10" s="61" customFormat="1" ht="30" customHeight="1" x14ac:dyDescent="0.25">
      <c r="A703" s="16"/>
      <c r="B703" s="7" t="s">
        <v>1637</v>
      </c>
      <c r="C703" s="7" t="s">
        <v>1637</v>
      </c>
      <c r="D703" s="8" t="s">
        <v>788</v>
      </c>
      <c r="E703" s="5">
        <v>500.99</v>
      </c>
      <c r="F703" s="5">
        <v>500.99</v>
      </c>
      <c r="G703" s="8" t="s">
        <v>788</v>
      </c>
      <c r="H703" s="21">
        <v>0.15</v>
      </c>
      <c r="I703" s="21">
        <v>0.118475</v>
      </c>
      <c r="J703" s="52">
        <v>3.1524999999999997E-2</v>
      </c>
    </row>
    <row r="704" spans="1:10" s="61" customFormat="1" ht="30" customHeight="1" x14ac:dyDescent="0.25">
      <c r="A704" s="16"/>
      <c r="B704" s="7" t="s">
        <v>1637</v>
      </c>
      <c r="C704" s="7" t="s">
        <v>1637</v>
      </c>
      <c r="D704" s="8" t="s">
        <v>789</v>
      </c>
      <c r="E704" s="5">
        <v>553.95000000000005</v>
      </c>
      <c r="F704" s="5">
        <v>553.95000000000005</v>
      </c>
      <c r="G704" s="8" t="s">
        <v>789</v>
      </c>
      <c r="H704" s="21">
        <v>3.052E-3</v>
      </c>
      <c r="I704" s="21">
        <v>3.052E-3</v>
      </c>
      <c r="J704" s="52">
        <v>0</v>
      </c>
    </row>
    <row r="705" spans="1:10" s="61" customFormat="1" ht="30" customHeight="1" x14ac:dyDescent="0.25">
      <c r="A705" s="16"/>
      <c r="B705" s="7" t="s">
        <v>1637</v>
      </c>
      <c r="C705" s="7" t="s">
        <v>1637</v>
      </c>
      <c r="D705" s="8"/>
      <c r="E705" s="5">
        <v>574.19000000000005</v>
      </c>
      <c r="F705" s="5">
        <v>574.19000000000005</v>
      </c>
      <c r="G705" s="8"/>
      <c r="H705" s="21">
        <v>1.464E-3</v>
      </c>
      <c r="I705" s="21">
        <v>1.464E-3</v>
      </c>
      <c r="J705" s="52">
        <v>0</v>
      </c>
    </row>
    <row r="706" spans="1:10" s="61" customFormat="1" ht="30" customHeight="1" x14ac:dyDescent="0.25">
      <c r="A706" s="16"/>
      <c r="B706" s="7" t="s">
        <v>1637</v>
      </c>
      <c r="C706" s="7" t="s">
        <v>1637</v>
      </c>
      <c r="D706" s="8" t="s">
        <v>595</v>
      </c>
      <c r="E706" s="5">
        <v>460.47</v>
      </c>
      <c r="F706" s="5">
        <v>460.47</v>
      </c>
      <c r="G706" s="8" t="s">
        <v>595</v>
      </c>
      <c r="H706" s="21">
        <v>0.16009999999999999</v>
      </c>
      <c r="I706" s="21">
        <v>0.16009999999999999</v>
      </c>
      <c r="J706" s="52">
        <v>0</v>
      </c>
    </row>
    <row r="707" spans="1:10" s="61" customFormat="1" ht="30" customHeight="1" x14ac:dyDescent="0.25">
      <c r="A707" s="16"/>
      <c r="B707" s="7" t="s">
        <v>1637</v>
      </c>
      <c r="C707" s="7" t="s">
        <v>1637</v>
      </c>
      <c r="D707" s="8" t="s">
        <v>790</v>
      </c>
      <c r="E707" s="5">
        <v>553.95000000000005</v>
      </c>
      <c r="F707" s="5">
        <v>553.95000000000005</v>
      </c>
      <c r="G707" s="8" t="s">
        <v>790</v>
      </c>
      <c r="H707" s="21">
        <v>6.9999999999999999E-4</v>
      </c>
      <c r="I707" s="21">
        <v>6.9999999999999999E-4</v>
      </c>
      <c r="J707" s="52">
        <v>0</v>
      </c>
    </row>
    <row r="708" spans="1:10" s="61" customFormat="1" ht="56.25" customHeight="1" x14ac:dyDescent="0.25">
      <c r="A708" s="68"/>
      <c r="B708" s="30"/>
      <c r="C708" s="30" t="s">
        <v>1638</v>
      </c>
      <c r="D708" s="64"/>
      <c r="E708" s="65"/>
      <c r="F708" s="65"/>
      <c r="G708" s="64"/>
      <c r="H708" s="66">
        <f>SUM(H647:H707)</f>
        <v>4.8195889999999988</v>
      </c>
      <c r="I708" s="66">
        <f t="shared" ref="I708:J708" si="28">SUM(I647:I707)</f>
        <v>4.6000600000000009</v>
      </c>
      <c r="J708" s="66">
        <f t="shared" si="28"/>
        <v>0.21952900000000003</v>
      </c>
    </row>
    <row r="709" spans="1:10" s="61" customFormat="1" ht="39" customHeight="1" x14ac:dyDescent="0.25">
      <c r="A709" s="16"/>
      <c r="B709" s="7" t="s">
        <v>1623</v>
      </c>
      <c r="C709" s="7" t="s">
        <v>1623</v>
      </c>
      <c r="D709" s="8" t="s">
        <v>791</v>
      </c>
      <c r="E709" s="5">
        <v>553.95000000000005</v>
      </c>
      <c r="F709" s="5">
        <v>553.95000000000005</v>
      </c>
      <c r="G709" s="8" t="s">
        <v>791</v>
      </c>
      <c r="H709" s="21">
        <v>1.5E-3</v>
      </c>
      <c r="I709" s="21">
        <v>5.0000000000000001E-4</v>
      </c>
      <c r="J709" s="52">
        <v>1E-3</v>
      </c>
    </row>
    <row r="710" spans="1:10" s="61" customFormat="1" ht="36.75" customHeight="1" x14ac:dyDescent="0.25">
      <c r="A710" s="16"/>
      <c r="B710" s="7" t="s">
        <v>1623</v>
      </c>
      <c r="C710" s="7" t="s">
        <v>1623</v>
      </c>
      <c r="D710" s="8" t="s">
        <v>280</v>
      </c>
      <c r="E710" s="5">
        <v>460.47</v>
      </c>
      <c r="F710" s="5">
        <v>460.47</v>
      </c>
      <c r="G710" s="8" t="s">
        <v>280</v>
      </c>
      <c r="H710" s="21">
        <v>0.18</v>
      </c>
      <c r="I710" s="21">
        <v>0.14720599999999998</v>
      </c>
      <c r="J710" s="52">
        <v>3.2794000000000018E-2</v>
      </c>
    </row>
    <row r="711" spans="1:10" s="61" customFormat="1" ht="30" customHeight="1" x14ac:dyDescent="0.25">
      <c r="A711" s="16"/>
      <c r="B711" s="7" t="s">
        <v>1623</v>
      </c>
      <c r="C711" s="7" t="s">
        <v>1623</v>
      </c>
      <c r="D711" s="8" t="s">
        <v>792</v>
      </c>
      <c r="E711" s="5">
        <v>553.95000000000005</v>
      </c>
      <c r="F711" s="5">
        <v>553.95000000000005</v>
      </c>
      <c r="G711" s="8" t="s">
        <v>792</v>
      </c>
      <c r="H711" s="21">
        <v>4.0880000000000005E-3</v>
      </c>
      <c r="I711" s="21">
        <v>4.0880000000000005E-3</v>
      </c>
      <c r="J711" s="52">
        <v>0</v>
      </c>
    </row>
    <row r="712" spans="1:10" s="61" customFormat="1" ht="30" customHeight="1" x14ac:dyDescent="0.25">
      <c r="A712" s="16"/>
      <c r="B712" s="7" t="s">
        <v>1623</v>
      </c>
      <c r="C712" s="7" t="s">
        <v>1623</v>
      </c>
      <c r="D712" s="8" t="s">
        <v>793</v>
      </c>
      <c r="E712" s="5">
        <v>574.19000000000005</v>
      </c>
      <c r="F712" s="5">
        <v>574.19000000000005</v>
      </c>
      <c r="G712" s="8" t="s">
        <v>793</v>
      </c>
      <c r="H712" s="21">
        <v>1.2999999999999999E-3</v>
      </c>
      <c r="I712" s="21">
        <v>1.338E-3</v>
      </c>
      <c r="J712" s="52">
        <v>-3.8000000000000056E-5</v>
      </c>
    </row>
    <row r="713" spans="1:10" s="61" customFormat="1" ht="30" customHeight="1" x14ac:dyDescent="0.25">
      <c r="A713" s="16"/>
      <c r="B713" s="7" t="s">
        <v>1623</v>
      </c>
      <c r="C713" s="7" t="s">
        <v>1623</v>
      </c>
      <c r="D713" s="8" t="s">
        <v>794</v>
      </c>
      <c r="E713" s="5">
        <v>553.95000000000005</v>
      </c>
      <c r="F713" s="5">
        <v>553.95000000000005</v>
      </c>
      <c r="G713" s="8" t="s">
        <v>794</v>
      </c>
      <c r="H713" s="21">
        <v>5.0000000000000001E-3</v>
      </c>
      <c r="I713" s="21">
        <v>2.3990000000000001E-3</v>
      </c>
      <c r="J713" s="52">
        <v>2.601E-3</v>
      </c>
    </row>
    <row r="714" spans="1:10" s="61" customFormat="1" ht="36.75" customHeight="1" x14ac:dyDescent="0.25">
      <c r="A714" s="16"/>
      <c r="B714" s="7" t="s">
        <v>1623</v>
      </c>
      <c r="C714" s="7" t="s">
        <v>1623</v>
      </c>
      <c r="D714" s="8" t="s">
        <v>795</v>
      </c>
      <c r="E714" s="5">
        <v>460.47</v>
      </c>
      <c r="F714" s="5">
        <v>460.47</v>
      </c>
      <c r="G714" s="8" t="s">
        <v>795</v>
      </c>
      <c r="H714" s="21">
        <v>3.3740000000000001</v>
      </c>
      <c r="I714" s="21">
        <v>1.392835</v>
      </c>
      <c r="J714" s="52">
        <v>1.9811650000000001</v>
      </c>
    </row>
    <row r="715" spans="1:10" s="61" customFormat="1" ht="35.25" customHeight="1" x14ac:dyDescent="0.25">
      <c r="A715" s="16"/>
      <c r="B715" s="7" t="s">
        <v>1623</v>
      </c>
      <c r="C715" s="7" t="s">
        <v>1623</v>
      </c>
      <c r="D715" s="8" t="s">
        <v>796</v>
      </c>
      <c r="E715" s="5">
        <v>460.47</v>
      </c>
      <c r="F715" s="5">
        <v>460.47</v>
      </c>
      <c r="G715" s="8" t="s">
        <v>796</v>
      </c>
      <c r="H715" s="21">
        <v>0.38</v>
      </c>
      <c r="I715" s="21">
        <v>0.30330000000000001</v>
      </c>
      <c r="J715" s="52">
        <v>7.669999999999999E-2</v>
      </c>
    </row>
    <row r="716" spans="1:10" s="61" customFormat="1" ht="35.25" customHeight="1" x14ac:dyDescent="0.25">
      <c r="A716" s="16"/>
      <c r="B716" s="7" t="s">
        <v>1623</v>
      </c>
      <c r="C716" s="7" t="s">
        <v>1623</v>
      </c>
      <c r="D716" s="8" t="s">
        <v>797</v>
      </c>
      <c r="E716" s="5">
        <v>500.99</v>
      </c>
      <c r="F716" s="5">
        <v>500.99</v>
      </c>
      <c r="G716" s="8" t="s">
        <v>797</v>
      </c>
      <c r="H716" s="21">
        <v>4.2000000000000003E-2</v>
      </c>
      <c r="I716" s="21">
        <v>3.4419999999999999E-2</v>
      </c>
      <c r="J716" s="52">
        <v>7.5800000000000034E-3</v>
      </c>
    </row>
    <row r="717" spans="1:10" s="61" customFormat="1" ht="35.25" customHeight="1" x14ac:dyDescent="0.25">
      <c r="A717" s="16"/>
      <c r="B717" s="7" t="s">
        <v>1623</v>
      </c>
      <c r="C717" s="7" t="s">
        <v>1623</v>
      </c>
      <c r="D717" s="8" t="s">
        <v>798</v>
      </c>
      <c r="E717" s="5">
        <v>553.95000000000005</v>
      </c>
      <c r="F717" s="5">
        <v>553.95000000000005</v>
      </c>
      <c r="G717" s="8" t="s">
        <v>798</v>
      </c>
      <c r="H717" s="21">
        <v>6.0000000000000001E-3</v>
      </c>
      <c r="I717" s="21">
        <v>2.3E-3</v>
      </c>
      <c r="J717" s="52">
        <v>3.7000000000000002E-3</v>
      </c>
    </row>
    <row r="718" spans="1:10" s="61" customFormat="1" ht="40.5" customHeight="1" x14ac:dyDescent="0.25">
      <c r="A718" s="16"/>
      <c r="B718" s="7" t="s">
        <v>1623</v>
      </c>
      <c r="C718" s="7" t="s">
        <v>1623</v>
      </c>
      <c r="D718" s="8" t="s">
        <v>799</v>
      </c>
      <c r="E718" s="5">
        <v>553.95000000000005</v>
      </c>
      <c r="F718" s="5">
        <v>553.95000000000005</v>
      </c>
      <c r="G718" s="8" t="s">
        <v>799</v>
      </c>
      <c r="H718" s="21">
        <v>6.4999999999999997E-3</v>
      </c>
      <c r="I718" s="21">
        <v>5.267E-3</v>
      </c>
      <c r="J718" s="52">
        <v>1.2329999999999997E-3</v>
      </c>
    </row>
    <row r="719" spans="1:10" s="61" customFormat="1" ht="49.5" customHeight="1" x14ac:dyDescent="0.25">
      <c r="A719" s="16"/>
      <c r="B719" s="7" t="s">
        <v>1623</v>
      </c>
      <c r="C719" s="7" t="s">
        <v>1623</v>
      </c>
      <c r="D719" s="8" t="s">
        <v>792</v>
      </c>
      <c r="E719" s="5">
        <v>574.19000000000005</v>
      </c>
      <c r="F719" s="5">
        <v>574.19000000000005</v>
      </c>
      <c r="G719" s="8" t="s">
        <v>792</v>
      </c>
      <c r="H719" s="21">
        <v>7.4200000000000004E-4</v>
      </c>
      <c r="I719" s="21">
        <v>7.4200000000000004E-4</v>
      </c>
      <c r="J719" s="52">
        <v>0</v>
      </c>
    </row>
    <row r="720" spans="1:10" s="61" customFormat="1" ht="49.5" customHeight="1" x14ac:dyDescent="0.25">
      <c r="A720" s="16"/>
      <c r="B720" s="7" t="s">
        <v>1623</v>
      </c>
      <c r="C720" s="7" t="s">
        <v>1623</v>
      </c>
      <c r="D720" s="8" t="s">
        <v>800</v>
      </c>
      <c r="E720" s="5">
        <v>460.47</v>
      </c>
      <c r="F720" s="5">
        <v>460.47</v>
      </c>
      <c r="G720" s="8" t="s">
        <v>800</v>
      </c>
      <c r="H720" s="52">
        <v>0.26535500000000001</v>
      </c>
      <c r="I720" s="52">
        <v>0.26535500000000001</v>
      </c>
      <c r="J720" s="52">
        <v>0</v>
      </c>
    </row>
    <row r="721" spans="1:10" s="61" customFormat="1" ht="30" customHeight="1" x14ac:dyDescent="0.25">
      <c r="A721" s="16"/>
      <c r="B721" s="7" t="s">
        <v>1623</v>
      </c>
      <c r="C721" s="7" t="s">
        <v>1623</v>
      </c>
      <c r="D721" s="8" t="s">
        <v>801</v>
      </c>
      <c r="E721" s="5">
        <v>460.47</v>
      </c>
      <c r="F721" s="5">
        <v>460.47</v>
      </c>
      <c r="G721" s="8" t="s">
        <v>801</v>
      </c>
      <c r="H721" s="21">
        <v>0.23273500000000003</v>
      </c>
      <c r="I721" s="21">
        <v>0.23273500000000003</v>
      </c>
      <c r="J721" s="52">
        <v>0</v>
      </c>
    </row>
    <row r="722" spans="1:10" s="61" customFormat="1" ht="30" customHeight="1" x14ac:dyDescent="0.25">
      <c r="A722" s="16"/>
      <c r="B722" s="7" t="s">
        <v>1623</v>
      </c>
      <c r="C722" s="7" t="s">
        <v>1623</v>
      </c>
      <c r="D722" s="8" t="s">
        <v>802</v>
      </c>
      <c r="E722" s="5">
        <v>460.47</v>
      </c>
      <c r="F722" s="5">
        <v>460.47</v>
      </c>
      <c r="G722" s="8" t="s">
        <v>802</v>
      </c>
      <c r="H722" s="21">
        <v>0.17719300000000002</v>
      </c>
      <c r="I722" s="21">
        <v>0.17719300000000002</v>
      </c>
      <c r="J722" s="52">
        <v>0</v>
      </c>
    </row>
    <row r="723" spans="1:10" s="61" customFormat="1" ht="30" customHeight="1" x14ac:dyDescent="0.25">
      <c r="A723" s="16"/>
      <c r="B723" s="7" t="s">
        <v>1623</v>
      </c>
      <c r="C723" s="7" t="s">
        <v>1623</v>
      </c>
      <c r="D723" s="8" t="s">
        <v>803</v>
      </c>
      <c r="E723" s="5">
        <v>553.95000000000005</v>
      </c>
      <c r="F723" s="5">
        <v>553.95000000000005</v>
      </c>
      <c r="G723" s="8" t="s">
        <v>803</v>
      </c>
      <c r="H723" s="21">
        <v>3.0000000000000001E-3</v>
      </c>
      <c r="I723" s="21">
        <v>2.9980000000000002E-3</v>
      </c>
      <c r="J723" s="52">
        <v>1.9999999999998318E-6</v>
      </c>
    </row>
    <row r="724" spans="1:10" s="61" customFormat="1" ht="30" customHeight="1" x14ac:dyDescent="0.25">
      <c r="A724" s="16"/>
      <c r="B724" s="7" t="s">
        <v>1623</v>
      </c>
      <c r="C724" s="7" t="s">
        <v>1623</v>
      </c>
      <c r="D724" s="8" t="s">
        <v>804</v>
      </c>
      <c r="E724" s="5">
        <v>553.95000000000005</v>
      </c>
      <c r="F724" s="5">
        <v>553.95000000000005</v>
      </c>
      <c r="G724" s="8" t="s">
        <v>804</v>
      </c>
      <c r="H724" s="21">
        <v>6.0000000000000001E-3</v>
      </c>
      <c r="I724" s="21">
        <v>5.4619999999999998E-3</v>
      </c>
      <c r="J724" s="52">
        <v>5.3800000000000028E-4</v>
      </c>
    </row>
    <row r="725" spans="1:10" s="61" customFormat="1" ht="41.25" customHeight="1" x14ac:dyDescent="0.25">
      <c r="A725" s="16"/>
      <c r="B725" s="7" t="s">
        <v>1623</v>
      </c>
      <c r="C725" s="7" t="s">
        <v>1623</v>
      </c>
      <c r="D725" s="8" t="s">
        <v>805</v>
      </c>
      <c r="E725" s="5">
        <v>500.99</v>
      </c>
      <c r="F725" s="5">
        <v>500.99</v>
      </c>
      <c r="G725" s="8" t="s">
        <v>805</v>
      </c>
      <c r="H725" s="21">
        <v>0.02</v>
      </c>
      <c r="I725" s="21">
        <v>1.0099E-2</v>
      </c>
      <c r="J725" s="52">
        <v>9.9010000000000001E-3</v>
      </c>
    </row>
    <row r="726" spans="1:10" s="61" customFormat="1" ht="43.5" customHeight="1" x14ac:dyDescent="0.25">
      <c r="A726" s="68"/>
      <c r="B726" s="30"/>
      <c r="C726" s="30" t="s">
        <v>806</v>
      </c>
      <c r="D726" s="64"/>
      <c r="E726" s="65"/>
      <c r="F726" s="65"/>
      <c r="G726" s="64"/>
      <c r="H726" s="66">
        <f>SUM(H709:H725)</f>
        <v>4.7054129999999992</v>
      </c>
      <c r="I726" s="66">
        <f t="shared" ref="I726:J726" si="29">SUM(I709:I725)</f>
        <v>2.5882369999999995</v>
      </c>
      <c r="J726" s="66">
        <f t="shared" si="29"/>
        <v>2.1171760000000002</v>
      </c>
    </row>
    <row r="727" spans="1:10" s="61" customFormat="1" ht="46.5" customHeight="1" x14ac:dyDescent="0.25">
      <c r="A727" s="16"/>
      <c r="B727" s="7" t="s">
        <v>1624</v>
      </c>
      <c r="C727" s="7" t="s">
        <v>1624</v>
      </c>
      <c r="D727" s="8" t="s">
        <v>807</v>
      </c>
      <c r="E727" s="5">
        <v>553.95000000000005</v>
      </c>
      <c r="F727" s="5">
        <v>553.95000000000005</v>
      </c>
      <c r="G727" s="8" t="s">
        <v>807</v>
      </c>
      <c r="H727" s="21">
        <v>1.348E-3</v>
      </c>
      <c r="I727" s="21">
        <v>1.348E-3</v>
      </c>
      <c r="J727" s="52">
        <v>0</v>
      </c>
    </row>
    <row r="728" spans="1:10" s="61" customFormat="1" ht="30" customHeight="1" x14ac:dyDescent="0.25">
      <c r="A728" s="16"/>
      <c r="B728" s="7" t="s">
        <v>1624</v>
      </c>
      <c r="C728" s="7" t="s">
        <v>1624</v>
      </c>
      <c r="D728" s="8" t="s">
        <v>808</v>
      </c>
      <c r="E728" s="5">
        <v>553.95000000000005</v>
      </c>
      <c r="F728" s="5">
        <v>553.95000000000005</v>
      </c>
      <c r="G728" s="8" t="s">
        <v>808</v>
      </c>
      <c r="H728" s="21">
        <v>1.0609E-2</v>
      </c>
      <c r="I728" s="21">
        <v>1.0609E-2</v>
      </c>
      <c r="J728" s="52">
        <v>0</v>
      </c>
    </row>
    <row r="729" spans="1:10" s="61" customFormat="1" ht="30" customHeight="1" x14ac:dyDescent="0.25">
      <c r="A729" s="16"/>
      <c r="B729" s="7" t="s">
        <v>1624</v>
      </c>
      <c r="C729" s="7" t="s">
        <v>1624</v>
      </c>
      <c r="D729" s="8" t="s">
        <v>809</v>
      </c>
      <c r="E729" s="5">
        <v>553.95000000000005</v>
      </c>
      <c r="F729" s="5">
        <v>553.95000000000005</v>
      </c>
      <c r="G729" s="8" t="s">
        <v>809</v>
      </c>
      <c r="H729" s="21">
        <v>1.299E-3</v>
      </c>
      <c r="I729" s="21">
        <v>1.299E-3</v>
      </c>
      <c r="J729" s="52">
        <v>0</v>
      </c>
    </row>
    <row r="730" spans="1:10" s="61" customFormat="1" ht="30" customHeight="1" x14ac:dyDescent="0.25">
      <c r="A730" s="16"/>
      <c r="B730" s="7" t="s">
        <v>1624</v>
      </c>
      <c r="C730" s="7" t="s">
        <v>1624</v>
      </c>
      <c r="D730" s="8" t="s">
        <v>397</v>
      </c>
      <c r="E730" s="5">
        <v>553.95000000000005</v>
      </c>
      <c r="F730" s="5">
        <v>553.95000000000005</v>
      </c>
      <c r="G730" s="8" t="s">
        <v>397</v>
      </c>
      <c r="H730" s="21">
        <v>8.1279999999999998E-3</v>
      </c>
      <c r="I730" s="21">
        <v>8.1279999999999998E-3</v>
      </c>
      <c r="J730" s="52">
        <v>0</v>
      </c>
    </row>
    <row r="731" spans="1:10" s="61" customFormat="1" ht="30" customHeight="1" x14ac:dyDescent="0.25">
      <c r="A731" s="16"/>
      <c r="B731" s="7" t="s">
        <v>1624</v>
      </c>
      <c r="C731" s="7" t="s">
        <v>1624</v>
      </c>
      <c r="D731" s="8" t="s">
        <v>810</v>
      </c>
      <c r="E731" s="5">
        <v>333.99</v>
      </c>
      <c r="F731" s="5">
        <v>333.99</v>
      </c>
      <c r="G731" s="8" t="s">
        <v>810</v>
      </c>
      <c r="H731" s="21">
        <v>1.65</v>
      </c>
      <c r="I731" s="21">
        <v>1.7618</v>
      </c>
      <c r="J731" s="52">
        <v>-0.11180000000000012</v>
      </c>
    </row>
    <row r="732" spans="1:10" s="61" customFormat="1" ht="30" customHeight="1" x14ac:dyDescent="0.25">
      <c r="A732" s="16"/>
      <c r="B732" s="7" t="s">
        <v>1624</v>
      </c>
      <c r="C732" s="7" t="s">
        <v>1624</v>
      </c>
      <c r="D732" s="8" t="s">
        <v>811</v>
      </c>
      <c r="E732" s="5">
        <v>553.95000000000005</v>
      </c>
      <c r="F732" s="5">
        <v>553.95000000000005</v>
      </c>
      <c r="G732" s="8" t="s">
        <v>811</v>
      </c>
      <c r="H732" s="21">
        <v>1.21E-2</v>
      </c>
      <c r="I732" s="21">
        <v>8.7620000000000007E-3</v>
      </c>
      <c r="J732" s="52">
        <v>3.337999999999999E-3</v>
      </c>
    </row>
    <row r="733" spans="1:10" s="61" customFormat="1" ht="30" customHeight="1" x14ac:dyDescent="0.25">
      <c r="A733" s="16"/>
      <c r="B733" s="7" t="s">
        <v>1624</v>
      </c>
      <c r="C733" s="7" t="s">
        <v>1624</v>
      </c>
      <c r="D733" s="8" t="s">
        <v>812</v>
      </c>
      <c r="E733" s="5">
        <v>500.99</v>
      </c>
      <c r="F733" s="5">
        <v>500.99</v>
      </c>
      <c r="G733" s="8" t="s">
        <v>812</v>
      </c>
      <c r="H733" s="21">
        <v>3.5999999999999997E-2</v>
      </c>
      <c r="I733" s="21">
        <v>3.1592000000000002E-2</v>
      </c>
      <c r="J733" s="52">
        <v>4.4079999999999953E-3</v>
      </c>
    </row>
    <row r="734" spans="1:10" s="61" customFormat="1" ht="30" customHeight="1" x14ac:dyDescent="0.25">
      <c r="A734" s="16"/>
      <c r="B734" s="7" t="s">
        <v>1624</v>
      </c>
      <c r="C734" s="7" t="s">
        <v>1624</v>
      </c>
      <c r="D734" s="8" t="s">
        <v>813</v>
      </c>
      <c r="E734" s="5">
        <v>553.95000000000005</v>
      </c>
      <c r="F734" s="5">
        <v>553.95000000000005</v>
      </c>
      <c r="G734" s="8" t="s">
        <v>813</v>
      </c>
      <c r="H734" s="21">
        <v>5.0000000000000001E-3</v>
      </c>
      <c r="I734" s="21">
        <v>3.5270000000000002E-3</v>
      </c>
      <c r="J734" s="52">
        <v>1.4729999999999999E-3</v>
      </c>
    </row>
    <row r="735" spans="1:10" s="61" customFormat="1" ht="30" customHeight="1" x14ac:dyDescent="0.25">
      <c r="A735" s="16"/>
      <c r="B735" s="7" t="s">
        <v>1624</v>
      </c>
      <c r="C735" s="7" t="s">
        <v>1624</v>
      </c>
      <c r="D735" s="8" t="s">
        <v>814</v>
      </c>
      <c r="E735" s="5">
        <v>553.95000000000005</v>
      </c>
      <c r="F735" s="5">
        <v>553.95000000000005</v>
      </c>
      <c r="G735" s="8" t="s">
        <v>814</v>
      </c>
      <c r="H735" s="21">
        <v>7.0000000000000001E-3</v>
      </c>
      <c r="I735" s="21">
        <v>4.7359999999999998E-3</v>
      </c>
      <c r="J735" s="52">
        <v>2.2640000000000004E-3</v>
      </c>
    </row>
    <row r="736" spans="1:10" s="61" customFormat="1" ht="67.5" customHeight="1" x14ac:dyDescent="0.25">
      <c r="A736" s="16"/>
      <c r="B736" s="7" t="s">
        <v>1624</v>
      </c>
      <c r="C736" s="7" t="s">
        <v>1624</v>
      </c>
      <c r="D736" s="8" t="s">
        <v>815</v>
      </c>
      <c r="E736" s="5">
        <v>553.95000000000005</v>
      </c>
      <c r="F736" s="5">
        <v>553.95000000000005</v>
      </c>
      <c r="G736" s="8" t="s">
        <v>815</v>
      </c>
      <c r="H736" s="21">
        <v>1.4999999999999999E-2</v>
      </c>
      <c r="I736" s="21">
        <v>7.6010000000000001E-3</v>
      </c>
      <c r="J736" s="52">
        <v>7.3989999999999993E-3</v>
      </c>
    </row>
    <row r="737" spans="1:10" s="61" customFormat="1" ht="30.75" customHeight="1" x14ac:dyDescent="0.25">
      <c r="A737" s="16"/>
      <c r="B737" s="7" t="s">
        <v>1624</v>
      </c>
      <c r="C737" s="7" t="s">
        <v>1624</v>
      </c>
      <c r="D737" s="8" t="s">
        <v>816</v>
      </c>
      <c r="E737" s="5">
        <v>553.95000000000005</v>
      </c>
      <c r="F737" s="5">
        <v>553.95000000000005</v>
      </c>
      <c r="G737" s="8" t="s">
        <v>816</v>
      </c>
      <c r="H737" s="21">
        <v>5.0000000000000001E-3</v>
      </c>
      <c r="I737" s="21">
        <v>2.8570000000000002E-3</v>
      </c>
      <c r="J737" s="52">
        <v>2.1429999999999999E-3</v>
      </c>
    </row>
    <row r="738" spans="1:10" s="61" customFormat="1" ht="37.5" customHeight="1" x14ac:dyDescent="0.25">
      <c r="A738" s="16"/>
      <c r="B738" s="7" t="s">
        <v>1624</v>
      </c>
      <c r="C738" s="7" t="s">
        <v>1624</v>
      </c>
      <c r="D738" s="8" t="s">
        <v>817</v>
      </c>
      <c r="E738" s="5">
        <v>500.99</v>
      </c>
      <c r="F738" s="5">
        <v>500.99</v>
      </c>
      <c r="G738" s="8" t="s">
        <v>817</v>
      </c>
      <c r="H738" s="21">
        <v>2.1000000000000001E-2</v>
      </c>
      <c r="I738" s="21">
        <v>2.0584999999999999E-2</v>
      </c>
      <c r="J738" s="52">
        <v>4.1500000000000217E-4</v>
      </c>
    </row>
    <row r="739" spans="1:10" s="61" customFormat="1" ht="30" customHeight="1" x14ac:dyDescent="0.25">
      <c r="A739" s="16"/>
      <c r="B739" s="7" t="s">
        <v>1624</v>
      </c>
      <c r="C739" s="7" t="s">
        <v>1624</v>
      </c>
      <c r="D739" s="8" t="s">
        <v>818</v>
      </c>
      <c r="E739" s="5">
        <v>460.47</v>
      </c>
      <c r="F739" s="5">
        <v>460.47</v>
      </c>
      <c r="G739" s="8" t="s">
        <v>818</v>
      </c>
      <c r="H739" s="21">
        <v>0.94525000000000003</v>
      </c>
      <c r="I739" s="21">
        <v>0.94525000000000003</v>
      </c>
      <c r="J739" s="52">
        <v>0</v>
      </c>
    </row>
    <row r="740" spans="1:10" s="61" customFormat="1" ht="45.75" customHeight="1" x14ac:dyDescent="0.25">
      <c r="A740" s="16"/>
      <c r="B740" s="7" t="s">
        <v>1624</v>
      </c>
      <c r="C740" s="7" t="s">
        <v>1624</v>
      </c>
      <c r="D740" s="8" t="s">
        <v>819</v>
      </c>
      <c r="E740" s="5">
        <v>460.47</v>
      </c>
      <c r="F740" s="5">
        <v>460.47</v>
      </c>
      <c r="G740" s="8" t="s">
        <v>819</v>
      </c>
      <c r="H740" s="21">
        <v>0.40455799999999997</v>
      </c>
      <c r="I740" s="21">
        <v>0.40455799999999997</v>
      </c>
      <c r="J740" s="52">
        <v>0</v>
      </c>
    </row>
    <row r="741" spans="1:10" s="61" customFormat="1" ht="30" customHeight="1" x14ac:dyDescent="0.25">
      <c r="A741" s="16"/>
      <c r="B741" s="7" t="s">
        <v>1624</v>
      </c>
      <c r="C741" s="7" t="s">
        <v>1624</v>
      </c>
      <c r="D741" s="8" t="s">
        <v>820</v>
      </c>
      <c r="E741" s="5">
        <v>460.47</v>
      </c>
      <c r="F741" s="5">
        <v>460.47</v>
      </c>
      <c r="G741" s="8" t="s">
        <v>820</v>
      </c>
      <c r="H741" s="52">
        <v>0.14000000000000001</v>
      </c>
      <c r="I741" s="52">
        <v>0.100065</v>
      </c>
      <c r="J741" s="52">
        <v>3.9935000000000012E-2</v>
      </c>
    </row>
    <row r="742" spans="1:10" s="61" customFormat="1" ht="30" customHeight="1" x14ac:dyDescent="0.25">
      <c r="A742" s="16"/>
      <c r="B742" s="7" t="s">
        <v>1624</v>
      </c>
      <c r="C742" s="7" t="s">
        <v>1624</v>
      </c>
      <c r="D742" s="8" t="s">
        <v>821</v>
      </c>
      <c r="E742" s="5">
        <v>553.95000000000005</v>
      </c>
      <c r="F742" s="5">
        <v>553.95000000000005</v>
      </c>
      <c r="G742" s="8" t="s">
        <v>821</v>
      </c>
      <c r="H742" s="21">
        <v>1.9E-3</v>
      </c>
      <c r="I742" s="21">
        <v>1.7340000000000001E-3</v>
      </c>
      <c r="J742" s="52">
        <v>1.6599999999999991E-4</v>
      </c>
    </row>
    <row r="743" spans="1:10" s="61" customFormat="1" ht="30" customHeight="1" x14ac:dyDescent="0.25">
      <c r="A743" s="16"/>
      <c r="B743" s="7" t="s">
        <v>1624</v>
      </c>
      <c r="C743" s="7" t="s">
        <v>1624</v>
      </c>
      <c r="D743" s="8" t="s">
        <v>822</v>
      </c>
      <c r="E743" s="5">
        <v>500.99</v>
      </c>
      <c r="F743" s="5">
        <v>500.99</v>
      </c>
      <c r="G743" s="8" t="s">
        <v>822</v>
      </c>
      <c r="H743" s="21">
        <v>0.10199999999999999</v>
      </c>
      <c r="I743" s="21">
        <v>9.0257999999999991E-2</v>
      </c>
      <c r="J743" s="52">
        <v>1.1742000000000002E-2</v>
      </c>
    </row>
    <row r="744" spans="1:10" s="61" customFormat="1" ht="45" customHeight="1" x14ac:dyDescent="0.25">
      <c r="A744" s="16"/>
      <c r="B744" s="7" t="s">
        <v>1624</v>
      </c>
      <c r="C744" s="7" t="s">
        <v>1624</v>
      </c>
      <c r="D744" s="8" t="s">
        <v>823</v>
      </c>
      <c r="E744" s="5">
        <v>553.95000000000005</v>
      </c>
      <c r="F744" s="5">
        <v>553.95000000000005</v>
      </c>
      <c r="G744" s="8" t="s">
        <v>823</v>
      </c>
      <c r="H744" s="21">
        <v>3.0000000000000001E-3</v>
      </c>
      <c r="I744" s="21">
        <v>2.1099999999999999E-3</v>
      </c>
      <c r="J744" s="52">
        <v>8.9000000000000017E-4</v>
      </c>
    </row>
    <row r="745" spans="1:10" s="61" customFormat="1" ht="49.5" customHeight="1" x14ac:dyDescent="0.25">
      <c r="A745" s="16"/>
      <c r="B745" s="7" t="s">
        <v>1624</v>
      </c>
      <c r="C745" s="7" t="s">
        <v>1624</v>
      </c>
      <c r="D745" s="8" t="s">
        <v>824</v>
      </c>
      <c r="E745" s="5">
        <v>460.47</v>
      </c>
      <c r="F745" s="5">
        <v>460.47</v>
      </c>
      <c r="G745" s="8" t="s">
        <v>824</v>
      </c>
      <c r="H745" s="21">
        <v>0.115</v>
      </c>
      <c r="I745" s="21">
        <v>8.7662999999999991E-2</v>
      </c>
      <c r="J745" s="52">
        <v>2.7337000000000014E-2</v>
      </c>
    </row>
    <row r="746" spans="1:10" s="61" customFormat="1" ht="42.75" customHeight="1" x14ac:dyDescent="0.25">
      <c r="A746" s="16"/>
      <c r="B746" s="7" t="s">
        <v>1624</v>
      </c>
      <c r="C746" s="7" t="s">
        <v>1624</v>
      </c>
      <c r="D746" s="8" t="s">
        <v>825</v>
      </c>
      <c r="E746" s="5">
        <v>553.95000000000005</v>
      </c>
      <c r="F746" s="5">
        <v>553.95000000000005</v>
      </c>
      <c r="G746" s="8" t="s">
        <v>825</v>
      </c>
      <c r="H746" s="21">
        <v>1.6999999999999999E-3</v>
      </c>
      <c r="I746" s="21">
        <v>1.65E-3</v>
      </c>
      <c r="J746" s="52">
        <v>4.9999999999999914E-5</v>
      </c>
    </row>
    <row r="747" spans="1:10" s="61" customFormat="1" ht="30" customHeight="1" x14ac:dyDescent="0.25">
      <c r="A747" s="16"/>
      <c r="B747" s="7" t="s">
        <v>1624</v>
      </c>
      <c r="C747" s="7" t="s">
        <v>1624</v>
      </c>
      <c r="D747" s="8" t="s">
        <v>826</v>
      </c>
      <c r="E747" s="5">
        <v>553.95000000000005</v>
      </c>
      <c r="F747" s="5">
        <v>553.95000000000005</v>
      </c>
      <c r="G747" s="8" t="s">
        <v>826</v>
      </c>
      <c r="H747" s="21">
        <v>2E-3</v>
      </c>
      <c r="I747" s="21">
        <v>2.591E-3</v>
      </c>
      <c r="J747" s="52">
        <v>-5.9099999999999995E-4</v>
      </c>
    </row>
    <row r="748" spans="1:10" s="61" customFormat="1" ht="30" customHeight="1" x14ac:dyDescent="0.25">
      <c r="A748" s="16"/>
      <c r="B748" s="7" t="s">
        <v>1624</v>
      </c>
      <c r="C748" s="7" t="s">
        <v>1624</v>
      </c>
      <c r="D748" s="8" t="s">
        <v>827</v>
      </c>
      <c r="E748" s="5">
        <v>553.95000000000005</v>
      </c>
      <c r="F748" s="5">
        <v>553.95000000000005</v>
      </c>
      <c r="G748" s="8" t="s">
        <v>827</v>
      </c>
      <c r="H748" s="21">
        <v>1.214E-2</v>
      </c>
      <c r="I748" s="21">
        <v>8.8339999999999998E-3</v>
      </c>
      <c r="J748" s="52">
        <v>3.3059999999999999E-3</v>
      </c>
    </row>
    <row r="749" spans="1:10" s="61" customFormat="1" ht="30" customHeight="1" x14ac:dyDescent="0.25">
      <c r="A749" s="16"/>
      <c r="B749" s="7" t="s">
        <v>1624</v>
      </c>
      <c r="C749" s="7" t="s">
        <v>1624</v>
      </c>
      <c r="D749" s="8" t="s">
        <v>828</v>
      </c>
      <c r="E749" s="5">
        <v>553.95000000000005</v>
      </c>
      <c r="F749" s="5">
        <v>553.95000000000005</v>
      </c>
      <c r="G749" s="8" t="s">
        <v>828</v>
      </c>
      <c r="H749" s="21">
        <v>2.5000000000000001E-3</v>
      </c>
      <c r="I749" s="21">
        <v>1.116E-3</v>
      </c>
      <c r="J749" s="52">
        <v>1.384E-3</v>
      </c>
    </row>
    <row r="750" spans="1:10" s="61" customFormat="1" ht="30" customHeight="1" x14ac:dyDescent="0.25">
      <c r="A750" s="16"/>
      <c r="B750" s="7" t="s">
        <v>1624</v>
      </c>
      <c r="C750" s="7" t="s">
        <v>1624</v>
      </c>
      <c r="D750" s="8" t="s">
        <v>829</v>
      </c>
      <c r="E750" s="5">
        <v>553.95000000000005</v>
      </c>
      <c r="F750" s="5">
        <v>553.95000000000005</v>
      </c>
      <c r="G750" s="8" t="s">
        <v>829</v>
      </c>
      <c r="H750" s="21">
        <v>3.0999999999999999E-3</v>
      </c>
      <c r="I750" s="21">
        <v>2.967E-3</v>
      </c>
      <c r="J750" s="52">
        <v>1.3299999999999987E-4</v>
      </c>
    </row>
    <row r="751" spans="1:10" s="61" customFormat="1" ht="30" customHeight="1" x14ac:dyDescent="0.25">
      <c r="A751" s="16"/>
      <c r="B751" s="7" t="s">
        <v>1624</v>
      </c>
      <c r="C751" s="7" t="s">
        <v>1624</v>
      </c>
      <c r="D751" s="8" t="s">
        <v>830</v>
      </c>
      <c r="E751" s="5">
        <v>553.95000000000005</v>
      </c>
      <c r="F751" s="5">
        <v>553.95000000000005</v>
      </c>
      <c r="G751" s="8" t="s">
        <v>830</v>
      </c>
      <c r="H751" s="21">
        <v>1.2E-2</v>
      </c>
      <c r="I751" s="21">
        <v>8.3429999999999997E-3</v>
      </c>
      <c r="J751" s="52">
        <v>3.6570000000000005E-3</v>
      </c>
    </row>
    <row r="752" spans="1:10" s="61" customFormat="1" ht="48.75" customHeight="1" x14ac:dyDescent="0.25">
      <c r="A752" s="16"/>
      <c r="B752" s="7" t="s">
        <v>1624</v>
      </c>
      <c r="C752" s="7" t="s">
        <v>1624</v>
      </c>
      <c r="D752" s="8" t="s">
        <v>831</v>
      </c>
      <c r="E752" s="5">
        <v>553.95000000000005</v>
      </c>
      <c r="F752" s="5">
        <v>553.95000000000005</v>
      </c>
      <c r="G752" s="8" t="s">
        <v>831</v>
      </c>
      <c r="H752" s="21">
        <v>6.0000000000000001E-3</v>
      </c>
      <c r="I752" s="21">
        <v>4.372E-3</v>
      </c>
      <c r="J752" s="52">
        <v>1.6280000000000001E-3</v>
      </c>
    </row>
    <row r="753" spans="1:10" s="61" customFormat="1" ht="30" customHeight="1" x14ac:dyDescent="0.25">
      <c r="A753" s="16"/>
      <c r="B753" s="7" t="s">
        <v>1624</v>
      </c>
      <c r="C753" s="7" t="s">
        <v>1624</v>
      </c>
      <c r="D753" s="8" t="s">
        <v>832</v>
      </c>
      <c r="E753" s="5">
        <v>553.95000000000005</v>
      </c>
      <c r="F753" s="5">
        <v>553.95000000000005</v>
      </c>
      <c r="G753" s="8" t="s">
        <v>832</v>
      </c>
      <c r="H753" s="21">
        <v>3.0000000000000001E-3</v>
      </c>
      <c r="I753" s="21">
        <v>2.4510000000000001E-3</v>
      </c>
      <c r="J753" s="52">
        <v>5.4900000000000001E-4</v>
      </c>
    </row>
    <row r="754" spans="1:10" s="61" customFormat="1" ht="30" customHeight="1" x14ac:dyDescent="0.25">
      <c r="A754" s="16"/>
      <c r="B754" s="7" t="s">
        <v>1624</v>
      </c>
      <c r="C754" s="7" t="s">
        <v>1624</v>
      </c>
      <c r="D754" s="8" t="s">
        <v>833</v>
      </c>
      <c r="E754" s="5">
        <v>553.95000000000005</v>
      </c>
      <c r="F754" s="5">
        <v>553.95000000000005</v>
      </c>
      <c r="G754" s="8" t="s">
        <v>833</v>
      </c>
      <c r="H754" s="21">
        <v>3.2080000000000003E-3</v>
      </c>
      <c r="I754" s="21">
        <v>3.2080000000000003E-3</v>
      </c>
      <c r="J754" s="52">
        <v>0</v>
      </c>
    </row>
    <row r="755" spans="1:10" s="61" customFormat="1" ht="30" customHeight="1" x14ac:dyDescent="0.25">
      <c r="A755" s="16"/>
      <c r="B755" s="7" t="s">
        <v>1624</v>
      </c>
      <c r="C755" s="7" t="s">
        <v>1624</v>
      </c>
      <c r="D755" s="8" t="s">
        <v>834</v>
      </c>
      <c r="E755" s="5">
        <v>553.95000000000005</v>
      </c>
      <c r="F755" s="5">
        <v>553.95000000000005</v>
      </c>
      <c r="G755" s="8" t="s">
        <v>834</v>
      </c>
      <c r="H755" s="21">
        <v>3.679E-3</v>
      </c>
      <c r="I755" s="21">
        <v>3.679E-3</v>
      </c>
      <c r="J755" s="52">
        <v>0</v>
      </c>
    </row>
    <row r="756" spans="1:10" s="61" customFormat="1" ht="75.75" customHeight="1" x14ac:dyDescent="0.25">
      <c r="A756" s="16"/>
      <c r="B756" s="7" t="s">
        <v>1624</v>
      </c>
      <c r="C756" s="7" t="s">
        <v>1624</v>
      </c>
      <c r="D756" s="8" t="s">
        <v>835</v>
      </c>
      <c r="E756" s="5">
        <v>553.95000000000005</v>
      </c>
      <c r="F756" s="5">
        <v>553.95000000000005</v>
      </c>
      <c r="G756" s="8" t="s">
        <v>835</v>
      </c>
      <c r="H756" s="21">
        <v>4.2000000000000006E-3</v>
      </c>
      <c r="I756" s="21">
        <v>4.2000000000000006E-3</v>
      </c>
      <c r="J756" s="52">
        <v>0</v>
      </c>
    </row>
    <row r="757" spans="1:10" s="61" customFormat="1" ht="45.75" customHeight="1" x14ac:dyDescent="0.25">
      <c r="A757" s="16"/>
      <c r="B757" s="7" t="s">
        <v>1624</v>
      </c>
      <c r="C757" s="7" t="s">
        <v>1624</v>
      </c>
      <c r="D757" s="8" t="s">
        <v>836</v>
      </c>
      <c r="E757" s="5">
        <v>553.95000000000005</v>
      </c>
      <c r="F757" s="5">
        <v>553.95000000000005</v>
      </c>
      <c r="G757" s="8" t="s">
        <v>836</v>
      </c>
      <c r="H757" s="21">
        <v>6.3879999999999996E-3</v>
      </c>
      <c r="I757" s="21">
        <v>6.3879999999999996E-3</v>
      </c>
      <c r="J757" s="52">
        <v>0</v>
      </c>
    </row>
    <row r="758" spans="1:10" s="61" customFormat="1" ht="54.75" customHeight="1" x14ac:dyDescent="0.25">
      <c r="A758" s="16"/>
      <c r="B758" s="7" t="s">
        <v>1624</v>
      </c>
      <c r="C758" s="7" t="s">
        <v>1624</v>
      </c>
      <c r="D758" s="8" t="s">
        <v>837</v>
      </c>
      <c r="E758" s="5">
        <v>574.19000000000005</v>
      </c>
      <c r="F758" s="5">
        <v>574.19000000000005</v>
      </c>
      <c r="G758" s="8" t="s">
        <v>837</v>
      </c>
      <c r="H758" s="21">
        <v>1.653E-3</v>
      </c>
      <c r="I758" s="21">
        <v>1.653E-3</v>
      </c>
      <c r="J758" s="52">
        <v>0</v>
      </c>
    </row>
    <row r="759" spans="1:10" s="61" customFormat="1" ht="52.5" customHeight="1" x14ac:dyDescent="0.25">
      <c r="A759" s="16"/>
      <c r="B759" s="7" t="s">
        <v>1624</v>
      </c>
      <c r="C759" s="7" t="s">
        <v>1624</v>
      </c>
      <c r="D759" s="8" t="s">
        <v>838</v>
      </c>
      <c r="E759" s="5">
        <v>460.47</v>
      </c>
      <c r="F759" s="5">
        <v>460.47</v>
      </c>
      <c r="G759" s="8" t="s">
        <v>838</v>
      </c>
      <c r="H759" s="21">
        <v>0.36846800000000002</v>
      </c>
      <c r="I759" s="21">
        <v>0.36846800000000002</v>
      </c>
      <c r="J759" s="52">
        <v>0</v>
      </c>
    </row>
    <row r="760" spans="1:10" s="61" customFormat="1" ht="59.25" customHeight="1" x14ac:dyDescent="0.25">
      <c r="A760" s="16"/>
      <c r="B760" s="7" t="s">
        <v>1624</v>
      </c>
      <c r="C760" s="7" t="s">
        <v>1624</v>
      </c>
      <c r="D760" s="8" t="s">
        <v>839</v>
      </c>
      <c r="E760" s="5">
        <v>553.95000000000005</v>
      </c>
      <c r="F760" s="5">
        <v>553.95000000000005</v>
      </c>
      <c r="G760" s="8" t="s">
        <v>839</v>
      </c>
      <c r="H760" s="21">
        <v>0.01</v>
      </c>
      <c r="I760" s="21">
        <v>4.4380000000000001E-3</v>
      </c>
      <c r="J760" s="52">
        <v>5.5620000000000001E-3</v>
      </c>
    </row>
    <row r="761" spans="1:10" s="61" customFormat="1" ht="30" customHeight="1" x14ac:dyDescent="0.25">
      <c r="A761" s="16"/>
      <c r="B761" s="7" t="s">
        <v>1624</v>
      </c>
      <c r="C761" s="7" t="s">
        <v>1624</v>
      </c>
      <c r="D761" s="8" t="s">
        <v>840</v>
      </c>
      <c r="E761" s="5">
        <v>553.95000000000005</v>
      </c>
      <c r="F761" s="5">
        <v>553.95000000000005</v>
      </c>
      <c r="G761" s="8" t="s">
        <v>840</v>
      </c>
      <c r="H761" s="21">
        <v>4.4999999999999997E-3</v>
      </c>
      <c r="I761" s="21">
        <v>3.2190000000000001E-3</v>
      </c>
      <c r="J761" s="52">
        <v>1.2809999999999996E-3</v>
      </c>
    </row>
    <row r="762" spans="1:10" s="61" customFormat="1" ht="30" customHeight="1" x14ac:dyDescent="0.25">
      <c r="A762" s="16"/>
      <c r="B762" s="7" t="s">
        <v>1624</v>
      </c>
      <c r="C762" s="7" t="s">
        <v>1624</v>
      </c>
      <c r="D762" s="8" t="s">
        <v>841</v>
      </c>
      <c r="E762" s="5">
        <v>500.99</v>
      </c>
      <c r="F762" s="5">
        <v>500.99</v>
      </c>
      <c r="G762" s="8" t="s">
        <v>841</v>
      </c>
      <c r="H762" s="21">
        <v>0.03</v>
      </c>
      <c r="I762" s="21">
        <v>1.3705E-2</v>
      </c>
      <c r="J762" s="52">
        <v>1.6294999999999997E-2</v>
      </c>
    </row>
    <row r="763" spans="1:10" s="61" customFormat="1" ht="30" customHeight="1" x14ac:dyDescent="0.25">
      <c r="A763" s="16"/>
      <c r="B763" s="7" t="s">
        <v>1624</v>
      </c>
      <c r="C763" s="7" t="s">
        <v>1624</v>
      </c>
      <c r="D763" s="8" t="s">
        <v>842</v>
      </c>
      <c r="E763" s="5">
        <v>500.99</v>
      </c>
      <c r="F763" s="5">
        <v>500.99</v>
      </c>
      <c r="G763" s="8" t="s">
        <v>842</v>
      </c>
      <c r="H763" s="21">
        <v>1.6E-2</v>
      </c>
      <c r="I763" s="21">
        <v>1.4851000000000001E-2</v>
      </c>
      <c r="J763" s="52">
        <v>1.148999999999999E-3</v>
      </c>
    </row>
    <row r="764" spans="1:10" s="61" customFormat="1" ht="30" customHeight="1" x14ac:dyDescent="0.25">
      <c r="A764" s="16"/>
      <c r="B764" s="7" t="s">
        <v>1624</v>
      </c>
      <c r="C764" s="7" t="s">
        <v>1624</v>
      </c>
      <c r="D764" s="8" t="s">
        <v>843</v>
      </c>
      <c r="E764" s="5">
        <v>553.95000000000005</v>
      </c>
      <c r="F764" s="5">
        <v>553.95000000000005</v>
      </c>
      <c r="G764" s="8" t="s">
        <v>843</v>
      </c>
      <c r="H764" s="21">
        <v>3.0000000000000001E-3</v>
      </c>
      <c r="I764" s="21">
        <v>1.5499999999999999E-3</v>
      </c>
      <c r="J764" s="52">
        <v>1.4500000000000001E-3</v>
      </c>
    </row>
    <row r="765" spans="1:10" s="61" customFormat="1" ht="30" customHeight="1" x14ac:dyDescent="0.25">
      <c r="A765" s="68"/>
      <c r="B765" s="30"/>
      <c r="C765" s="30" t="s">
        <v>844</v>
      </c>
      <c r="D765" s="64"/>
      <c r="E765" s="65"/>
      <c r="F765" s="65"/>
      <c r="G765" s="64"/>
      <c r="H765" s="66">
        <f>SUM(H727:H764)</f>
        <v>3.9777279999999995</v>
      </c>
      <c r="I765" s="66">
        <f t="shared" ref="I765:J765" si="30">SUM(I727:I764)</f>
        <v>3.9521649999999999</v>
      </c>
      <c r="J765" s="66">
        <f t="shared" si="30"/>
        <v>2.5562999999999905E-2</v>
      </c>
    </row>
    <row r="766" spans="1:10" s="61" customFormat="1" ht="30" customHeight="1" x14ac:dyDescent="0.25">
      <c r="A766" s="16"/>
      <c r="B766" s="7" t="s">
        <v>17</v>
      </c>
      <c r="C766" s="7" t="s">
        <v>17</v>
      </c>
      <c r="D766" s="8" t="s">
        <v>845</v>
      </c>
      <c r="E766" s="5">
        <v>553.95000000000005</v>
      </c>
      <c r="F766" s="5">
        <v>553.95000000000005</v>
      </c>
      <c r="G766" s="8" t="s">
        <v>845</v>
      </c>
      <c r="H766" s="21">
        <v>3.0999999999999999E-3</v>
      </c>
      <c r="I766" s="21">
        <v>3.0999999999999999E-3</v>
      </c>
      <c r="J766" s="52">
        <v>0</v>
      </c>
    </row>
    <row r="767" spans="1:10" s="61" customFormat="1" ht="52.5" customHeight="1" x14ac:dyDescent="0.25">
      <c r="A767" s="16"/>
      <c r="B767" s="7" t="s">
        <v>17</v>
      </c>
      <c r="C767" s="7" t="s">
        <v>17</v>
      </c>
      <c r="D767" s="8" t="s">
        <v>846</v>
      </c>
      <c r="E767" s="5">
        <v>553.95000000000005</v>
      </c>
      <c r="F767" s="5">
        <v>553.95000000000005</v>
      </c>
      <c r="G767" s="8" t="s">
        <v>846</v>
      </c>
      <c r="H767" s="21">
        <v>3.3250000000000003E-3</v>
      </c>
      <c r="I767" s="21">
        <v>2E-3</v>
      </c>
      <c r="J767" s="52">
        <v>1.3250000000000002E-3</v>
      </c>
    </row>
    <row r="768" spans="1:10" s="61" customFormat="1" ht="30" customHeight="1" x14ac:dyDescent="0.25">
      <c r="A768" s="16"/>
      <c r="B768" s="7" t="s">
        <v>17</v>
      </c>
      <c r="C768" s="7" t="s">
        <v>17</v>
      </c>
      <c r="D768" s="8" t="s">
        <v>847</v>
      </c>
      <c r="E768" s="5">
        <v>553.95000000000005</v>
      </c>
      <c r="F768" s="5">
        <v>553.95000000000005</v>
      </c>
      <c r="G768" s="8" t="s">
        <v>847</v>
      </c>
      <c r="H768" s="21">
        <v>7.0000000000000001E-3</v>
      </c>
      <c r="I768" s="21">
        <v>5.2900000000000004E-3</v>
      </c>
      <c r="J768" s="52">
        <v>1.7099999999999997E-3</v>
      </c>
    </row>
    <row r="769" spans="1:10" s="61" customFormat="1" ht="30" customHeight="1" x14ac:dyDescent="0.25">
      <c r="A769" s="16"/>
      <c r="B769" s="7" t="s">
        <v>17</v>
      </c>
      <c r="C769" s="7" t="s">
        <v>17</v>
      </c>
      <c r="D769" s="8" t="s">
        <v>848</v>
      </c>
      <c r="E769" s="5">
        <v>553.95000000000005</v>
      </c>
      <c r="F769" s="5">
        <v>553.95000000000005</v>
      </c>
      <c r="G769" s="8" t="s">
        <v>848</v>
      </c>
      <c r="H769" s="21">
        <v>8.0000000000000002E-3</v>
      </c>
      <c r="I769" s="21">
        <v>5.7400000000000003E-3</v>
      </c>
      <c r="J769" s="52">
        <v>2.2599999999999999E-3</v>
      </c>
    </row>
    <row r="770" spans="1:10" s="61" customFormat="1" ht="52.5" customHeight="1" x14ac:dyDescent="0.25">
      <c r="A770" s="16"/>
      <c r="B770" s="7" t="s">
        <v>17</v>
      </c>
      <c r="C770" s="7" t="s">
        <v>17</v>
      </c>
      <c r="D770" s="8" t="s">
        <v>849</v>
      </c>
      <c r="E770" s="5">
        <v>500.99</v>
      </c>
      <c r="F770" s="5">
        <v>500.99</v>
      </c>
      <c r="G770" s="8" t="s">
        <v>849</v>
      </c>
      <c r="H770" s="21">
        <v>0.02</v>
      </c>
      <c r="I770" s="21">
        <v>0.04</v>
      </c>
      <c r="J770" s="52">
        <v>-0.02</v>
      </c>
    </row>
    <row r="771" spans="1:10" s="61" customFormat="1" ht="46.5" customHeight="1" x14ac:dyDescent="0.25">
      <c r="A771" s="16"/>
      <c r="B771" s="7" t="s">
        <v>17</v>
      </c>
      <c r="C771" s="7" t="s">
        <v>17</v>
      </c>
      <c r="D771" s="8" t="s">
        <v>850</v>
      </c>
      <c r="E771" s="5">
        <v>574.19000000000005</v>
      </c>
      <c r="F771" s="5">
        <v>574.19000000000005</v>
      </c>
      <c r="G771" s="8" t="s">
        <v>850</v>
      </c>
      <c r="H771" s="21">
        <v>1.9E-3</v>
      </c>
      <c r="I771" s="21">
        <v>8.5999999999999998E-4</v>
      </c>
      <c r="J771" s="52">
        <v>1.0400000000000001E-3</v>
      </c>
    </row>
    <row r="772" spans="1:10" s="61" customFormat="1" ht="46.5" customHeight="1" x14ac:dyDescent="0.25">
      <c r="A772" s="16"/>
      <c r="B772" s="7" t="s">
        <v>17</v>
      </c>
      <c r="C772" s="7" t="s">
        <v>17</v>
      </c>
      <c r="D772" s="8" t="s">
        <v>851</v>
      </c>
      <c r="E772" s="5">
        <v>574.19000000000005</v>
      </c>
      <c r="F772" s="5">
        <v>574.19000000000005</v>
      </c>
      <c r="G772" s="8" t="s">
        <v>851</v>
      </c>
      <c r="H772" s="21">
        <v>1E-3</v>
      </c>
      <c r="I772" s="21">
        <v>6.9999999999999999E-4</v>
      </c>
      <c r="J772" s="52">
        <v>3.0000000000000003E-4</v>
      </c>
    </row>
    <row r="773" spans="1:10" s="61" customFormat="1" ht="30" customHeight="1" x14ac:dyDescent="0.25">
      <c r="A773" s="16"/>
      <c r="B773" s="7" t="s">
        <v>17</v>
      </c>
      <c r="C773" s="7" t="s">
        <v>17</v>
      </c>
      <c r="D773" s="8" t="s">
        <v>852</v>
      </c>
      <c r="E773" s="5">
        <v>574.19000000000005</v>
      </c>
      <c r="F773" s="5">
        <v>574.19000000000005</v>
      </c>
      <c r="G773" s="8" t="s">
        <v>852</v>
      </c>
      <c r="H773" s="21">
        <v>1.9E-3</v>
      </c>
      <c r="I773" s="21">
        <v>8.9999999999999998E-4</v>
      </c>
      <c r="J773" s="52">
        <v>1E-3</v>
      </c>
    </row>
    <row r="774" spans="1:10" s="61" customFormat="1" ht="30" customHeight="1" x14ac:dyDescent="0.25">
      <c r="A774" s="16"/>
      <c r="B774" s="7" t="s">
        <v>17</v>
      </c>
      <c r="C774" s="7" t="s">
        <v>17</v>
      </c>
      <c r="D774" s="8" t="s">
        <v>853</v>
      </c>
      <c r="E774" s="5">
        <v>553.95000000000005</v>
      </c>
      <c r="F774" s="5">
        <v>553.95000000000005</v>
      </c>
      <c r="G774" s="8" t="s">
        <v>853</v>
      </c>
      <c r="H774" s="21">
        <v>1.8E-3</v>
      </c>
      <c r="I774" s="21">
        <v>1E-3</v>
      </c>
      <c r="J774" s="52">
        <v>7.9999999999999993E-4</v>
      </c>
    </row>
    <row r="775" spans="1:10" s="61" customFormat="1" ht="30" customHeight="1" x14ac:dyDescent="0.25">
      <c r="A775" s="16"/>
      <c r="B775" s="7" t="s">
        <v>17</v>
      </c>
      <c r="C775" s="7" t="s">
        <v>17</v>
      </c>
      <c r="D775" s="8" t="s">
        <v>854</v>
      </c>
      <c r="E775" s="5">
        <v>574.19000000000005</v>
      </c>
      <c r="F775" s="5">
        <v>574.19000000000005</v>
      </c>
      <c r="G775" s="8" t="s">
        <v>854</v>
      </c>
      <c r="H775" s="21">
        <v>1.1000000000000001E-3</v>
      </c>
      <c r="I775" s="21">
        <v>1.2999999999999999E-3</v>
      </c>
      <c r="J775" s="52">
        <v>-1.9999999999999987E-4</v>
      </c>
    </row>
    <row r="776" spans="1:10" s="61" customFormat="1" ht="30" customHeight="1" x14ac:dyDescent="0.25">
      <c r="A776" s="16"/>
      <c r="B776" s="7" t="s">
        <v>17</v>
      </c>
      <c r="C776" s="7" t="s">
        <v>17</v>
      </c>
      <c r="D776" s="8" t="s">
        <v>855</v>
      </c>
      <c r="E776" s="5">
        <v>574.19000000000005</v>
      </c>
      <c r="F776" s="5">
        <v>574.19000000000005</v>
      </c>
      <c r="G776" s="8" t="s">
        <v>855</v>
      </c>
      <c r="H776" s="21">
        <v>1.1000000000000001E-3</v>
      </c>
      <c r="I776" s="21">
        <v>7.85E-4</v>
      </c>
      <c r="J776" s="52">
        <v>3.1500000000000007E-4</v>
      </c>
    </row>
    <row r="777" spans="1:10" s="61" customFormat="1" ht="30" customHeight="1" x14ac:dyDescent="0.25">
      <c r="A777" s="16"/>
      <c r="B777" s="7" t="s">
        <v>17</v>
      </c>
      <c r="C777" s="7" t="s">
        <v>17</v>
      </c>
      <c r="D777" s="8" t="s">
        <v>856</v>
      </c>
      <c r="E777" s="5">
        <v>574.19000000000005</v>
      </c>
      <c r="F777" s="5">
        <v>574.19000000000005</v>
      </c>
      <c r="G777" s="8" t="s">
        <v>856</v>
      </c>
      <c r="H777" s="21">
        <v>1.1000000000000001E-3</v>
      </c>
      <c r="I777" s="21">
        <v>1.085E-3</v>
      </c>
      <c r="J777" s="52">
        <v>1.5000000000000039E-5</v>
      </c>
    </row>
    <row r="778" spans="1:10" s="61" customFormat="1" ht="30" customHeight="1" x14ac:dyDescent="0.25">
      <c r="A778" s="16"/>
      <c r="B778" s="7" t="s">
        <v>17</v>
      </c>
      <c r="C778" s="7" t="s">
        <v>17</v>
      </c>
      <c r="D778" s="8" t="s">
        <v>857</v>
      </c>
      <c r="E778" s="5">
        <v>553.95000000000005</v>
      </c>
      <c r="F778" s="5">
        <v>553.95000000000005</v>
      </c>
      <c r="G778" s="8" t="s">
        <v>857</v>
      </c>
      <c r="H778" s="21">
        <v>2E-3</v>
      </c>
      <c r="I778" s="21">
        <v>1.4299999999999998E-3</v>
      </c>
      <c r="J778" s="52">
        <v>5.7000000000000019E-4</v>
      </c>
    </row>
    <row r="779" spans="1:10" s="61" customFormat="1" ht="30" customHeight="1" x14ac:dyDescent="0.25">
      <c r="A779" s="16"/>
      <c r="B779" s="7" t="s">
        <v>17</v>
      </c>
      <c r="C779" s="7" t="s">
        <v>17</v>
      </c>
      <c r="D779" s="8" t="s">
        <v>858</v>
      </c>
      <c r="E779" s="5">
        <v>553.95000000000005</v>
      </c>
      <c r="F779" s="5">
        <v>553.95000000000005</v>
      </c>
      <c r="G779" s="8" t="s">
        <v>858</v>
      </c>
      <c r="H779" s="21">
        <v>2.3999999999999998E-3</v>
      </c>
      <c r="I779" s="21">
        <v>9.8999999999999999E-4</v>
      </c>
      <c r="J779" s="52">
        <v>1.4099999999999998E-3</v>
      </c>
    </row>
    <row r="780" spans="1:10" s="61" customFormat="1" ht="30" customHeight="1" x14ac:dyDescent="0.25">
      <c r="A780" s="16"/>
      <c r="B780" s="7" t="s">
        <v>17</v>
      </c>
      <c r="C780" s="7" t="s">
        <v>17</v>
      </c>
      <c r="D780" s="8" t="s">
        <v>859</v>
      </c>
      <c r="E780" s="5">
        <v>574.19000000000005</v>
      </c>
      <c r="F780" s="5">
        <v>574.19000000000005</v>
      </c>
      <c r="G780" s="8" t="s">
        <v>859</v>
      </c>
      <c r="H780" s="21">
        <v>1E-3</v>
      </c>
      <c r="I780" s="21">
        <v>5.4000000000000001E-4</v>
      </c>
      <c r="J780" s="52">
        <v>4.6000000000000001E-4</v>
      </c>
    </row>
    <row r="781" spans="1:10" s="61" customFormat="1" ht="30" customHeight="1" x14ac:dyDescent="0.25">
      <c r="A781" s="16"/>
      <c r="B781" s="7" t="s">
        <v>17</v>
      </c>
      <c r="C781" s="7" t="s">
        <v>17</v>
      </c>
      <c r="D781" s="8" t="s">
        <v>860</v>
      </c>
      <c r="E781" s="5">
        <v>553.95000000000005</v>
      </c>
      <c r="F781" s="5">
        <v>553.95000000000005</v>
      </c>
      <c r="G781" s="8" t="s">
        <v>860</v>
      </c>
      <c r="H781" s="21">
        <v>4.0000000000000001E-3</v>
      </c>
      <c r="I781" s="21">
        <v>2.9500000000000004E-3</v>
      </c>
      <c r="J781" s="52">
        <v>1.0499999999999997E-3</v>
      </c>
    </row>
    <row r="782" spans="1:10" s="61" customFormat="1" ht="30" customHeight="1" x14ac:dyDescent="0.25">
      <c r="A782" s="16"/>
      <c r="B782" s="7" t="s">
        <v>17</v>
      </c>
      <c r="C782" s="7" t="s">
        <v>17</v>
      </c>
      <c r="D782" s="8" t="s">
        <v>861</v>
      </c>
      <c r="E782" s="5">
        <v>574.19000000000005</v>
      </c>
      <c r="F782" s="5">
        <v>574.19000000000005</v>
      </c>
      <c r="G782" s="8" t="s">
        <v>861</v>
      </c>
      <c r="H782" s="21">
        <v>1.1999999999999999E-3</v>
      </c>
      <c r="I782" s="21">
        <v>1.2800000000000001E-3</v>
      </c>
      <c r="J782" s="52">
        <v>-8.000000000000021E-5</v>
      </c>
    </row>
    <row r="783" spans="1:10" s="61" customFormat="1" ht="30" customHeight="1" x14ac:dyDescent="0.25">
      <c r="A783" s="16"/>
      <c r="B783" s="7" t="s">
        <v>17</v>
      </c>
      <c r="C783" s="7" t="s">
        <v>17</v>
      </c>
      <c r="D783" s="8" t="s">
        <v>862</v>
      </c>
      <c r="E783" s="5">
        <v>574.19000000000005</v>
      </c>
      <c r="F783" s="5">
        <v>574.19000000000005</v>
      </c>
      <c r="G783" s="8" t="s">
        <v>862</v>
      </c>
      <c r="H783" s="21">
        <v>1.5E-3</v>
      </c>
      <c r="I783" s="21">
        <v>1.3700000000000001E-3</v>
      </c>
      <c r="J783" s="52">
        <v>1.2999999999999991E-4</v>
      </c>
    </row>
    <row r="784" spans="1:10" s="61" customFormat="1" ht="30" customHeight="1" x14ac:dyDescent="0.25">
      <c r="A784" s="16"/>
      <c r="B784" s="7" t="s">
        <v>17</v>
      </c>
      <c r="C784" s="7" t="s">
        <v>17</v>
      </c>
      <c r="D784" s="8" t="s">
        <v>863</v>
      </c>
      <c r="E784" s="5">
        <v>553.95000000000005</v>
      </c>
      <c r="F784" s="5">
        <v>553.95000000000005</v>
      </c>
      <c r="G784" s="8" t="s">
        <v>863</v>
      </c>
      <c r="H784" s="21">
        <v>4.0000000000000001E-3</v>
      </c>
      <c r="I784" s="21">
        <v>1.3700000000000001E-3</v>
      </c>
      <c r="J784" s="52">
        <v>2.63E-3</v>
      </c>
    </row>
    <row r="785" spans="1:10" s="61" customFormat="1" ht="30" customHeight="1" x14ac:dyDescent="0.25">
      <c r="A785" s="16"/>
      <c r="B785" s="7" t="s">
        <v>17</v>
      </c>
      <c r="C785" s="7" t="s">
        <v>17</v>
      </c>
      <c r="D785" s="8" t="s">
        <v>864</v>
      </c>
      <c r="E785" s="5">
        <v>553.95000000000005</v>
      </c>
      <c r="F785" s="5">
        <v>553.95000000000005</v>
      </c>
      <c r="G785" s="8" t="s">
        <v>864</v>
      </c>
      <c r="H785" s="21">
        <v>3.9500000000000004E-3</v>
      </c>
      <c r="I785" s="21">
        <v>3.9500000000000004E-3</v>
      </c>
      <c r="J785" s="52">
        <v>0</v>
      </c>
    </row>
    <row r="786" spans="1:10" s="61" customFormat="1" ht="30" customHeight="1" x14ac:dyDescent="0.25">
      <c r="A786" s="16"/>
      <c r="B786" s="7" t="s">
        <v>17</v>
      </c>
      <c r="C786" s="7" t="s">
        <v>17</v>
      </c>
      <c r="D786" s="8" t="s">
        <v>865</v>
      </c>
      <c r="E786" s="5">
        <v>574.19000000000005</v>
      </c>
      <c r="F786" s="5">
        <v>574.19000000000005</v>
      </c>
      <c r="G786" s="8" t="s">
        <v>865</v>
      </c>
      <c r="H786" s="21">
        <v>1.1999999999999999E-3</v>
      </c>
      <c r="I786" s="21">
        <v>5.2000000000000006E-4</v>
      </c>
      <c r="J786" s="52">
        <v>6.7999999999999983E-4</v>
      </c>
    </row>
    <row r="787" spans="1:10" s="61" customFormat="1" ht="30" customHeight="1" x14ac:dyDescent="0.25">
      <c r="A787" s="16"/>
      <c r="B787" s="7" t="s">
        <v>17</v>
      </c>
      <c r="C787" s="7" t="s">
        <v>17</v>
      </c>
      <c r="D787" s="8" t="s">
        <v>866</v>
      </c>
      <c r="E787" s="5">
        <v>553.95000000000005</v>
      </c>
      <c r="F787" s="5">
        <v>553.95000000000005</v>
      </c>
      <c r="G787" s="8" t="s">
        <v>866</v>
      </c>
      <c r="H787" s="21">
        <v>2.7000000000000001E-3</v>
      </c>
      <c r="I787" s="21">
        <v>2.6199999999999999E-3</v>
      </c>
      <c r="J787" s="52">
        <v>8.000000000000021E-5</v>
      </c>
    </row>
    <row r="788" spans="1:10" s="61" customFormat="1" ht="30" customHeight="1" x14ac:dyDescent="0.25">
      <c r="A788" s="16"/>
      <c r="B788" s="7" t="s">
        <v>17</v>
      </c>
      <c r="C788" s="7" t="s">
        <v>17</v>
      </c>
      <c r="D788" s="8" t="s">
        <v>867</v>
      </c>
      <c r="E788" s="5">
        <v>574.19000000000005</v>
      </c>
      <c r="F788" s="5">
        <v>574.19000000000005</v>
      </c>
      <c r="G788" s="8" t="s">
        <v>867</v>
      </c>
      <c r="H788" s="21">
        <v>1E-3</v>
      </c>
      <c r="I788" s="21">
        <v>8.8000000000000003E-4</v>
      </c>
      <c r="J788" s="52">
        <v>1.1999999999999999E-4</v>
      </c>
    </row>
    <row r="789" spans="1:10" s="61" customFormat="1" ht="30" customHeight="1" x14ac:dyDescent="0.25">
      <c r="A789" s="16"/>
      <c r="B789" s="7" t="s">
        <v>17</v>
      </c>
      <c r="C789" s="7" t="s">
        <v>17</v>
      </c>
      <c r="D789" s="8" t="s">
        <v>868</v>
      </c>
      <c r="E789" s="5">
        <v>553.95000000000005</v>
      </c>
      <c r="F789" s="5">
        <v>553.95000000000005</v>
      </c>
      <c r="G789" s="8" t="s">
        <v>868</v>
      </c>
      <c r="H789" s="21">
        <v>2.5000000000000001E-3</v>
      </c>
      <c r="I789" s="21">
        <v>1.665E-3</v>
      </c>
      <c r="J789" s="52">
        <v>8.3500000000000002E-4</v>
      </c>
    </row>
    <row r="790" spans="1:10" s="61" customFormat="1" ht="30" customHeight="1" x14ac:dyDescent="0.25">
      <c r="A790" s="16"/>
      <c r="B790" s="7" t="s">
        <v>17</v>
      </c>
      <c r="C790" s="7" t="s">
        <v>17</v>
      </c>
      <c r="D790" s="8" t="s">
        <v>869</v>
      </c>
      <c r="E790" s="5">
        <v>553.95000000000005</v>
      </c>
      <c r="F790" s="5">
        <v>553.95000000000005</v>
      </c>
      <c r="G790" s="8" t="s">
        <v>869</v>
      </c>
      <c r="H790" s="21">
        <v>4.5999999999999999E-3</v>
      </c>
      <c r="I790" s="21">
        <v>3.6240000000000001E-3</v>
      </c>
      <c r="J790" s="52">
        <v>9.7599999999999987E-4</v>
      </c>
    </row>
    <row r="791" spans="1:10" s="61" customFormat="1" ht="30" customHeight="1" x14ac:dyDescent="0.25">
      <c r="A791" s="16"/>
      <c r="B791" s="7" t="s">
        <v>17</v>
      </c>
      <c r="C791" s="7" t="s">
        <v>17</v>
      </c>
      <c r="D791" s="8" t="s">
        <v>870</v>
      </c>
      <c r="E791" s="5">
        <v>553.95000000000005</v>
      </c>
      <c r="F791" s="5">
        <v>553.95000000000005</v>
      </c>
      <c r="G791" s="8" t="s">
        <v>870</v>
      </c>
      <c r="H791" s="21">
        <v>3.0000000000000001E-3</v>
      </c>
      <c r="I791" s="21">
        <v>2.7100000000000002E-3</v>
      </c>
      <c r="J791" s="52">
        <v>2.8999999999999989E-4</v>
      </c>
    </row>
    <row r="792" spans="1:10" s="61" customFormat="1" ht="36" customHeight="1" x14ac:dyDescent="0.25">
      <c r="A792" s="16"/>
      <c r="B792" s="7" t="s">
        <v>17</v>
      </c>
      <c r="C792" s="7" t="s">
        <v>17</v>
      </c>
      <c r="D792" s="8" t="s">
        <v>871</v>
      </c>
      <c r="E792" s="5">
        <v>500.99</v>
      </c>
      <c r="F792" s="5">
        <v>500.99</v>
      </c>
      <c r="G792" s="8" t="s">
        <v>871</v>
      </c>
      <c r="H792" s="52">
        <v>3.1E-2</v>
      </c>
      <c r="I792" s="52">
        <v>2.4850000000000001E-2</v>
      </c>
      <c r="J792" s="52">
        <v>6.1499999999999992E-3</v>
      </c>
    </row>
    <row r="793" spans="1:10" s="61" customFormat="1" ht="43.5" customHeight="1" x14ac:dyDescent="0.25">
      <c r="A793" s="16"/>
      <c r="B793" s="7" t="s">
        <v>17</v>
      </c>
      <c r="C793" s="7" t="s">
        <v>17</v>
      </c>
      <c r="D793" s="8" t="s">
        <v>872</v>
      </c>
      <c r="E793" s="5">
        <v>460.47</v>
      </c>
      <c r="F793" s="5">
        <v>460.47</v>
      </c>
      <c r="G793" s="8" t="s">
        <v>872</v>
      </c>
      <c r="H793" s="21">
        <v>1.3514000000000002</v>
      </c>
      <c r="I793" s="21">
        <v>1.3514000000000002</v>
      </c>
      <c r="J793" s="52">
        <v>0</v>
      </c>
    </row>
    <row r="794" spans="1:10" s="61" customFormat="1" ht="51" customHeight="1" x14ac:dyDescent="0.25">
      <c r="A794" s="16"/>
      <c r="B794" s="7" t="s">
        <v>17</v>
      </c>
      <c r="C794" s="7" t="s">
        <v>17</v>
      </c>
      <c r="D794" s="8" t="s">
        <v>873</v>
      </c>
      <c r="E794" s="5">
        <v>460.47</v>
      </c>
      <c r="F794" s="5">
        <v>460.47</v>
      </c>
      <c r="G794" s="8" t="s">
        <v>873</v>
      </c>
      <c r="H794" s="21">
        <v>0.1341</v>
      </c>
      <c r="I794" s="21">
        <v>0.1341</v>
      </c>
      <c r="J794" s="52">
        <v>0</v>
      </c>
    </row>
    <row r="795" spans="1:10" s="61" customFormat="1" ht="30" customHeight="1" x14ac:dyDescent="0.25">
      <c r="A795" s="16"/>
      <c r="B795" s="7" t="s">
        <v>17</v>
      </c>
      <c r="C795" s="7" t="s">
        <v>17</v>
      </c>
      <c r="D795" s="8" t="s">
        <v>874</v>
      </c>
      <c r="E795" s="5">
        <v>460.47</v>
      </c>
      <c r="F795" s="5">
        <v>460.47</v>
      </c>
      <c r="G795" s="8" t="s">
        <v>874</v>
      </c>
      <c r="H795" s="21">
        <v>0.2152</v>
      </c>
      <c r="I795" s="21">
        <v>0.2152</v>
      </c>
      <c r="J795" s="52">
        <v>0</v>
      </c>
    </row>
    <row r="796" spans="1:10" s="61" customFormat="1" ht="30" customHeight="1" x14ac:dyDescent="0.25">
      <c r="A796" s="16"/>
      <c r="B796" s="7" t="s">
        <v>17</v>
      </c>
      <c r="C796" s="7" t="s">
        <v>17</v>
      </c>
      <c r="D796" s="8" t="s">
        <v>875</v>
      </c>
      <c r="E796" s="5">
        <v>460.47</v>
      </c>
      <c r="F796" s="5">
        <v>460.47</v>
      </c>
      <c r="G796" s="8" t="s">
        <v>875</v>
      </c>
      <c r="H796" s="21">
        <v>0.11259999999999999</v>
      </c>
      <c r="I796" s="21">
        <v>0.11259999999999999</v>
      </c>
      <c r="J796" s="52">
        <v>0</v>
      </c>
    </row>
    <row r="797" spans="1:10" s="61" customFormat="1" ht="30" customHeight="1" x14ac:dyDescent="0.25">
      <c r="A797" s="16"/>
      <c r="B797" s="7" t="s">
        <v>17</v>
      </c>
      <c r="C797" s="7" t="s">
        <v>17</v>
      </c>
      <c r="D797" s="8" t="s">
        <v>876</v>
      </c>
      <c r="E797" s="5">
        <v>460.47</v>
      </c>
      <c r="F797" s="5">
        <v>460.47</v>
      </c>
      <c r="G797" s="8" t="s">
        <v>876</v>
      </c>
      <c r="H797" s="21">
        <v>0.12329999999999999</v>
      </c>
      <c r="I797" s="21">
        <v>0.12329999999999999</v>
      </c>
      <c r="J797" s="52">
        <v>0</v>
      </c>
    </row>
    <row r="798" spans="1:10" s="61" customFormat="1" ht="30" customHeight="1" x14ac:dyDescent="0.25">
      <c r="A798" s="16"/>
      <c r="B798" s="7" t="s">
        <v>17</v>
      </c>
      <c r="C798" s="7" t="s">
        <v>17</v>
      </c>
      <c r="D798" s="8" t="s">
        <v>877</v>
      </c>
      <c r="E798" s="5">
        <v>460.47</v>
      </c>
      <c r="F798" s="5">
        <v>460.47</v>
      </c>
      <c r="G798" s="8" t="s">
        <v>877</v>
      </c>
      <c r="H798" s="21">
        <v>0.1961</v>
      </c>
      <c r="I798" s="21">
        <v>0.1961</v>
      </c>
      <c r="J798" s="52">
        <v>0</v>
      </c>
    </row>
    <row r="799" spans="1:10" s="61" customFormat="1" ht="30" customHeight="1" x14ac:dyDescent="0.25">
      <c r="A799" s="16"/>
      <c r="B799" s="7" t="s">
        <v>17</v>
      </c>
      <c r="C799" s="7" t="s">
        <v>17</v>
      </c>
      <c r="D799" s="8" t="s">
        <v>878</v>
      </c>
      <c r="E799" s="5">
        <v>460.47</v>
      </c>
      <c r="F799" s="5">
        <v>460.47</v>
      </c>
      <c r="G799" s="8" t="s">
        <v>878</v>
      </c>
      <c r="H799" s="21">
        <v>0.12</v>
      </c>
      <c r="I799" s="21">
        <v>0.12</v>
      </c>
      <c r="J799" s="52">
        <v>0</v>
      </c>
    </row>
    <row r="800" spans="1:10" s="61" customFormat="1" ht="30" customHeight="1" x14ac:dyDescent="0.25">
      <c r="A800" s="16"/>
      <c r="B800" s="7" t="s">
        <v>17</v>
      </c>
      <c r="C800" s="7" t="s">
        <v>17</v>
      </c>
      <c r="D800" s="8" t="s">
        <v>879</v>
      </c>
      <c r="E800" s="5">
        <v>500.99</v>
      </c>
      <c r="F800" s="5">
        <v>500.99</v>
      </c>
      <c r="G800" s="8" t="s">
        <v>879</v>
      </c>
      <c r="H800" s="21">
        <v>0.14419999999999999</v>
      </c>
      <c r="I800" s="21">
        <v>0.14419999999999999</v>
      </c>
      <c r="J800" s="52">
        <v>0</v>
      </c>
    </row>
    <row r="801" spans="1:10" s="61" customFormat="1" ht="30.75" customHeight="1" x14ac:dyDescent="0.25">
      <c r="A801" s="16"/>
      <c r="B801" s="7" t="s">
        <v>17</v>
      </c>
      <c r="C801" s="7" t="s">
        <v>17</v>
      </c>
      <c r="D801" s="8" t="s">
        <v>880</v>
      </c>
      <c r="E801" s="5">
        <v>460.47</v>
      </c>
      <c r="F801" s="5">
        <v>460.47</v>
      </c>
      <c r="G801" s="8" t="s">
        <v>880</v>
      </c>
      <c r="H801" s="21">
        <v>0.123</v>
      </c>
      <c r="I801" s="21">
        <v>0.123</v>
      </c>
      <c r="J801" s="52">
        <v>0</v>
      </c>
    </row>
    <row r="802" spans="1:10" s="61" customFormat="1" ht="30" customHeight="1" x14ac:dyDescent="0.25">
      <c r="A802" s="16"/>
      <c r="B802" s="7" t="s">
        <v>17</v>
      </c>
      <c r="C802" s="7" t="s">
        <v>17</v>
      </c>
      <c r="D802" s="8" t="s">
        <v>881</v>
      </c>
      <c r="E802" s="5"/>
      <c r="F802" s="5"/>
      <c r="G802" s="8" t="s">
        <v>881</v>
      </c>
      <c r="H802" s="21">
        <v>0.2326</v>
      </c>
      <c r="I802" s="21">
        <v>0.2326</v>
      </c>
      <c r="J802" s="52">
        <v>0</v>
      </c>
    </row>
    <row r="803" spans="1:10" s="61" customFormat="1" ht="30" customHeight="1" x14ac:dyDescent="0.25">
      <c r="A803" s="16"/>
      <c r="B803" s="7" t="s">
        <v>17</v>
      </c>
      <c r="C803" s="7" t="s">
        <v>17</v>
      </c>
      <c r="D803" s="8" t="s">
        <v>882</v>
      </c>
      <c r="E803" s="5">
        <v>500.99</v>
      </c>
      <c r="F803" s="5">
        <v>500.99</v>
      </c>
      <c r="G803" s="8" t="s">
        <v>882</v>
      </c>
      <c r="H803" s="21">
        <v>1.4999999999999999E-2</v>
      </c>
      <c r="I803" s="21">
        <v>7.0000000000000001E-3</v>
      </c>
      <c r="J803" s="52">
        <v>8.0000000000000002E-3</v>
      </c>
    </row>
    <row r="804" spans="1:10" s="61" customFormat="1" ht="30" customHeight="1" x14ac:dyDescent="0.25">
      <c r="A804" s="16"/>
      <c r="B804" s="7" t="s">
        <v>17</v>
      </c>
      <c r="C804" s="7" t="s">
        <v>17</v>
      </c>
      <c r="D804" s="8" t="s">
        <v>883</v>
      </c>
      <c r="E804" s="5">
        <v>553.95000000000005</v>
      </c>
      <c r="F804" s="5">
        <v>553.95000000000005</v>
      </c>
      <c r="G804" s="8" t="s">
        <v>883</v>
      </c>
      <c r="H804" s="21">
        <v>6.0000000000000001E-3</v>
      </c>
      <c r="I804" s="21">
        <v>6.2849999999999998E-3</v>
      </c>
      <c r="J804" s="52">
        <v>-2.8499999999999966E-4</v>
      </c>
    </row>
    <row r="805" spans="1:10" s="61" customFormat="1" ht="30" customHeight="1" x14ac:dyDescent="0.25">
      <c r="A805" s="16"/>
      <c r="B805" s="7" t="s">
        <v>17</v>
      </c>
      <c r="C805" s="7" t="s">
        <v>17</v>
      </c>
      <c r="D805" s="8" t="s">
        <v>884</v>
      </c>
      <c r="E805" s="5">
        <v>460.47</v>
      </c>
      <c r="F805" s="5">
        <v>460.47</v>
      </c>
      <c r="G805" s="8" t="s">
        <v>884</v>
      </c>
      <c r="H805" s="21">
        <v>0.06</v>
      </c>
      <c r="I805" s="21">
        <v>5.9799999999999999E-2</v>
      </c>
      <c r="J805" s="52">
        <v>1.9999999999999879E-4</v>
      </c>
    </row>
    <row r="806" spans="1:10" s="61" customFormat="1" ht="30" customHeight="1" x14ac:dyDescent="0.25">
      <c r="A806" s="16"/>
      <c r="B806" s="7" t="s">
        <v>17</v>
      </c>
      <c r="C806" s="7" t="s">
        <v>17</v>
      </c>
      <c r="D806" s="8" t="s">
        <v>885</v>
      </c>
      <c r="E806" s="5">
        <v>574.19000000000005</v>
      </c>
      <c r="F806" s="5">
        <v>574.19000000000005</v>
      </c>
      <c r="G806" s="8" t="s">
        <v>885</v>
      </c>
      <c r="H806" s="21">
        <v>1.5E-3</v>
      </c>
      <c r="I806" s="21">
        <v>1.1899999999999999E-3</v>
      </c>
      <c r="J806" s="52">
        <v>3.1000000000000016E-4</v>
      </c>
    </row>
    <row r="807" spans="1:10" s="61" customFormat="1" ht="30" customHeight="1" x14ac:dyDescent="0.25">
      <c r="A807" s="16"/>
      <c r="B807" s="7" t="s">
        <v>17</v>
      </c>
      <c r="C807" s="7" t="s">
        <v>17</v>
      </c>
      <c r="D807" s="8" t="s">
        <v>886</v>
      </c>
      <c r="E807" s="5">
        <v>500.99</v>
      </c>
      <c r="F807" s="5">
        <v>500.99</v>
      </c>
      <c r="G807" s="8" t="s">
        <v>886</v>
      </c>
      <c r="H807" s="21">
        <v>0.05</v>
      </c>
      <c r="I807" s="21">
        <v>2.7699999999999999E-2</v>
      </c>
      <c r="J807" s="52">
        <v>2.2300000000000004E-2</v>
      </c>
    </row>
    <row r="808" spans="1:10" s="61" customFormat="1" ht="30" customHeight="1" x14ac:dyDescent="0.25">
      <c r="A808" s="16"/>
      <c r="B808" s="7" t="s">
        <v>17</v>
      </c>
      <c r="C808" s="7" t="s">
        <v>17</v>
      </c>
      <c r="D808" s="8" t="s">
        <v>887</v>
      </c>
      <c r="E808" s="5">
        <v>500.99</v>
      </c>
      <c r="F808" s="5">
        <v>500.99</v>
      </c>
      <c r="G808" s="8" t="s">
        <v>887</v>
      </c>
      <c r="H808" s="21">
        <v>2.4E-2</v>
      </c>
      <c r="I808" s="21">
        <v>1.9769999999999999E-2</v>
      </c>
      <c r="J808" s="52">
        <v>4.2300000000000011E-3</v>
      </c>
    </row>
    <row r="809" spans="1:10" s="61" customFormat="1" ht="30" customHeight="1" x14ac:dyDescent="0.25">
      <c r="A809" s="16"/>
      <c r="B809" s="7" t="s">
        <v>17</v>
      </c>
      <c r="C809" s="7" t="s">
        <v>17</v>
      </c>
      <c r="D809" s="8" t="s">
        <v>888</v>
      </c>
      <c r="E809" s="5">
        <v>460.47</v>
      </c>
      <c r="F809" s="5">
        <v>460.47</v>
      </c>
      <c r="G809" s="8" t="s">
        <v>888</v>
      </c>
      <c r="H809" s="21">
        <v>0.2</v>
      </c>
      <c r="I809" s="21">
        <v>0.1764</v>
      </c>
      <c r="J809" s="52">
        <v>2.360000000000001E-2</v>
      </c>
    </row>
    <row r="810" spans="1:10" s="61" customFormat="1" ht="30" customHeight="1" x14ac:dyDescent="0.25">
      <c r="A810" s="16"/>
      <c r="B810" s="7" t="s">
        <v>17</v>
      </c>
      <c r="C810" s="7" t="s">
        <v>17</v>
      </c>
      <c r="D810" s="8" t="s">
        <v>889</v>
      </c>
      <c r="E810" s="5">
        <v>553.95000000000005</v>
      </c>
      <c r="F810" s="5">
        <v>553.95000000000005</v>
      </c>
      <c r="G810" s="8" t="s">
        <v>889</v>
      </c>
      <c r="H810" s="52">
        <v>5.0000000000000001E-3</v>
      </c>
      <c r="I810" s="52">
        <v>4.1000000000000003E-3</v>
      </c>
      <c r="J810" s="52">
        <v>8.9999999999999976E-4</v>
      </c>
    </row>
    <row r="811" spans="1:10" s="61" customFormat="1" ht="30" customHeight="1" x14ac:dyDescent="0.25">
      <c r="A811" s="16"/>
      <c r="B811" s="7" t="s">
        <v>17</v>
      </c>
      <c r="C811" s="7" t="s">
        <v>17</v>
      </c>
      <c r="D811" s="8" t="s">
        <v>890</v>
      </c>
      <c r="E811" s="5">
        <v>574.19000000000005</v>
      </c>
      <c r="F811" s="5">
        <v>574.19000000000005</v>
      </c>
      <c r="G811" s="8" t="s">
        <v>890</v>
      </c>
      <c r="H811" s="21">
        <v>1.5E-3</v>
      </c>
      <c r="I811" s="21">
        <v>1.6000000000000001E-3</v>
      </c>
      <c r="J811" s="52">
        <v>-1.0000000000000005E-4</v>
      </c>
    </row>
    <row r="812" spans="1:10" s="61" customFormat="1" ht="30" customHeight="1" x14ac:dyDescent="0.25">
      <c r="A812" s="16"/>
      <c r="B812" s="7" t="s">
        <v>17</v>
      </c>
      <c r="C812" s="7" t="s">
        <v>17</v>
      </c>
      <c r="D812" s="8" t="s">
        <v>891</v>
      </c>
      <c r="E812" s="5">
        <v>553.95000000000005</v>
      </c>
      <c r="F812" s="5">
        <v>553.95000000000005</v>
      </c>
      <c r="G812" s="8" t="s">
        <v>891</v>
      </c>
      <c r="H812" s="21">
        <v>2.3E-3</v>
      </c>
      <c r="I812" s="21">
        <v>2.1900000000000001E-3</v>
      </c>
      <c r="J812" s="52">
        <v>1.0999999999999985E-4</v>
      </c>
    </row>
    <row r="813" spans="1:10" s="61" customFormat="1" ht="33.75" customHeight="1" x14ac:dyDescent="0.25">
      <c r="A813" s="16"/>
      <c r="B813" s="7" t="s">
        <v>17</v>
      </c>
      <c r="C813" s="7" t="s">
        <v>17</v>
      </c>
      <c r="D813" s="8" t="s">
        <v>892</v>
      </c>
      <c r="E813" s="5">
        <v>574.19000000000005</v>
      </c>
      <c r="F813" s="5">
        <v>574.19000000000005</v>
      </c>
      <c r="G813" s="8" t="s">
        <v>892</v>
      </c>
      <c r="H813" s="21">
        <v>6.4999999999999997E-4</v>
      </c>
      <c r="I813" s="21">
        <v>6.9999999999999999E-4</v>
      </c>
      <c r="J813" s="52">
        <v>-5.0000000000000023E-5</v>
      </c>
    </row>
    <row r="814" spans="1:10" s="61" customFormat="1" ht="30" customHeight="1" x14ac:dyDescent="0.25">
      <c r="A814" s="16"/>
      <c r="B814" s="7" t="s">
        <v>17</v>
      </c>
      <c r="C814" s="7" t="s">
        <v>17</v>
      </c>
      <c r="D814" s="8" t="s">
        <v>893</v>
      </c>
      <c r="E814" s="5">
        <v>574.19000000000005</v>
      </c>
      <c r="F814" s="5">
        <v>574.19000000000005</v>
      </c>
      <c r="G814" s="8" t="s">
        <v>893</v>
      </c>
      <c r="H814" s="21">
        <v>6.9999999999999999E-4</v>
      </c>
      <c r="I814" s="21">
        <v>9.5E-4</v>
      </c>
      <c r="J814" s="52">
        <v>-2.5000000000000001E-4</v>
      </c>
    </row>
    <row r="815" spans="1:10" s="61" customFormat="1" ht="30" customHeight="1" x14ac:dyDescent="0.25">
      <c r="A815" s="68"/>
      <c r="B815" s="30"/>
      <c r="C815" s="30" t="s">
        <v>894</v>
      </c>
      <c r="D815" s="64"/>
      <c r="E815" s="65"/>
      <c r="F815" s="65"/>
      <c r="G815" s="64"/>
      <c r="H815" s="66">
        <f>SUM(H766:H814)</f>
        <v>3.2365250000000008</v>
      </c>
      <c r="I815" s="66">
        <f t="shared" ref="I815:J815" si="31">SUM(I766:I814)</f>
        <v>3.1736940000000007</v>
      </c>
      <c r="J815" s="66">
        <f t="shared" si="31"/>
        <v>6.2831000000000012E-2</v>
      </c>
    </row>
    <row r="816" spans="1:10" s="61" customFormat="1" ht="30" customHeight="1" x14ac:dyDescent="0.25">
      <c r="A816" s="16"/>
      <c r="B816" s="7" t="s">
        <v>1625</v>
      </c>
      <c r="C816" s="7" t="s">
        <v>1625</v>
      </c>
      <c r="D816" s="8" t="s">
        <v>895</v>
      </c>
      <c r="E816" s="5">
        <v>553.95000000000005</v>
      </c>
      <c r="F816" s="5">
        <v>553.95000000000005</v>
      </c>
      <c r="G816" s="8" t="s">
        <v>895</v>
      </c>
      <c r="H816" s="21">
        <v>6.3550000000000004E-3</v>
      </c>
      <c r="I816" s="21">
        <v>6.3550000000000004E-3</v>
      </c>
      <c r="J816" s="52">
        <v>0</v>
      </c>
    </row>
    <row r="817" spans="1:10" s="61" customFormat="1" ht="30" customHeight="1" x14ac:dyDescent="0.25">
      <c r="A817" s="16"/>
      <c r="B817" s="7" t="s">
        <v>1625</v>
      </c>
      <c r="C817" s="7" t="s">
        <v>1625</v>
      </c>
      <c r="D817" s="8" t="s">
        <v>896</v>
      </c>
      <c r="E817" s="5">
        <v>553.95000000000005</v>
      </c>
      <c r="F817" s="5">
        <v>553.95000000000005</v>
      </c>
      <c r="G817" s="8" t="s">
        <v>896</v>
      </c>
      <c r="H817" s="21">
        <v>5.6109999999999997E-3</v>
      </c>
      <c r="I817" s="21">
        <v>5.6109999999999997E-3</v>
      </c>
      <c r="J817" s="52">
        <v>0</v>
      </c>
    </row>
    <row r="818" spans="1:10" s="61" customFormat="1" ht="30" customHeight="1" x14ac:dyDescent="0.25">
      <c r="A818" s="16"/>
      <c r="B818" s="7" t="s">
        <v>1625</v>
      </c>
      <c r="C818" s="7" t="s">
        <v>1625</v>
      </c>
      <c r="D818" s="8" t="s">
        <v>897</v>
      </c>
      <c r="E818" s="5">
        <v>553.95000000000005</v>
      </c>
      <c r="F818" s="5">
        <v>553.95000000000005</v>
      </c>
      <c r="G818" s="8" t="s">
        <v>897</v>
      </c>
      <c r="H818" s="21">
        <v>2.5630000000000002E-3</v>
      </c>
      <c r="I818" s="21">
        <v>2.5630000000000002E-3</v>
      </c>
      <c r="J818" s="52">
        <v>0</v>
      </c>
    </row>
    <row r="819" spans="1:10" s="61" customFormat="1" ht="30" customHeight="1" x14ac:dyDescent="0.25">
      <c r="A819" s="16"/>
      <c r="B819" s="7" t="s">
        <v>1625</v>
      </c>
      <c r="C819" s="7" t="s">
        <v>1625</v>
      </c>
      <c r="D819" s="8" t="s">
        <v>898</v>
      </c>
      <c r="E819" s="5">
        <v>553.95000000000005</v>
      </c>
      <c r="F819" s="5">
        <v>553.95000000000005</v>
      </c>
      <c r="G819" s="8" t="s">
        <v>898</v>
      </c>
      <c r="H819" s="21">
        <v>7.4710000000000002E-3</v>
      </c>
      <c r="I819" s="21">
        <v>7.4710000000000002E-3</v>
      </c>
      <c r="J819" s="52">
        <v>0</v>
      </c>
    </row>
    <row r="820" spans="1:10" s="61" customFormat="1" ht="30" customHeight="1" x14ac:dyDescent="0.25">
      <c r="A820" s="16"/>
      <c r="B820" s="7" t="s">
        <v>1625</v>
      </c>
      <c r="C820" s="7" t="s">
        <v>1625</v>
      </c>
      <c r="D820" s="8" t="s">
        <v>899</v>
      </c>
      <c r="E820" s="5">
        <v>500.99</v>
      </c>
      <c r="F820" s="5">
        <v>500.99</v>
      </c>
      <c r="G820" s="8" t="s">
        <v>899</v>
      </c>
      <c r="H820" s="21">
        <v>2.1999999999999999E-2</v>
      </c>
      <c r="I820" s="21">
        <v>2.1000000000000001E-2</v>
      </c>
      <c r="J820" s="52">
        <v>9.9999999999999742E-4</v>
      </c>
    </row>
    <row r="821" spans="1:10" s="61" customFormat="1" ht="30" customHeight="1" x14ac:dyDescent="0.25">
      <c r="A821" s="16"/>
      <c r="B821" s="7" t="s">
        <v>1625</v>
      </c>
      <c r="C821" s="7" t="s">
        <v>1625</v>
      </c>
      <c r="D821" s="8" t="s">
        <v>900</v>
      </c>
      <c r="E821" s="5">
        <v>460.47</v>
      </c>
      <c r="F821" s="5">
        <v>460.47</v>
      </c>
      <c r="G821" s="8" t="s">
        <v>900</v>
      </c>
      <c r="H821" s="21">
        <v>0.46779999999999999</v>
      </c>
      <c r="I821" s="21">
        <v>0.46779999999999999</v>
      </c>
      <c r="J821" s="52">
        <v>0</v>
      </c>
    </row>
    <row r="822" spans="1:10" s="61" customFormat="1" ht="30" customHeight="1" x14ac:dyDescent="0.25">
      <c r="A822" s="16"/>
      <c r="B822" s="7" t="s">
        <v>1625</v>
      </c>
      <c r="C822" s="7" t="s">
        <v>1625</v>
      </c>
      <c r="D822" s="8" t="s">
        <v>901</v>
      </c>
      <c r="E822" s="5">
        <v>553.95000000000005</v>
      </c>
      <c r="F822" s="5">
        <v>553.95000000000005</v>
      </c>
      <c r="G822" s="8" t="s">
        <v>901</v>
      </c>
      <c r="H822" s="21">
        <v>1.77E-2</v>
      </c>
      <c r="I822" s="21">
        <v>1.77E-2</v>
      </c>
      <c r="J822" s="52">
        <v>0</v>
      </c>
    </row>
    <row r="823" spans="1:10" s="61" customFormat="1" ht="30" customHeight="1" x14ac:dyDescent="0.25">
      <c r="A823" s="16"/>
      <c r="B823" s="7" t="s">
        <v>1625</v>
      </c>
      <c r="C823" s="7" t="s">
        <v>1625</v>
      </c>
      <c r="D823" s="8" t="s">
        <v>902</v>
      </c>
      <c r="E823" s="5">
        <v>553.95000000000005</v>
      </c>
      <c r="F823" s="5">
        <v>553.95000000000005</v>
      </c>
      <c r="G823" s="8" t="s">
        <v>902</v>
      </c>
      <c r="H823" s="21">
        <v>2.5000000000000001E-3</v>
      </c>
      <c r="I823" s="21">
        <v>1.1000000000000001E-3</v>
      </c>
      <c r="J823" s="52">
        <v>1.4E-3</v>
      </c>
    </row>
    <row r="824" spans="1:10" s="61" customFormat="1" ht="30" customHeight="1" x14ac:dyDescent="0.25">
      <c r="A824" s="16"/>
      <c r="B824" s="7" t="s">
        <v>1625</v>
      </c>
      <c r="C824" s="7" t="s">
        <v>1625</v>
      </c>
      <c r="D824" s="8" t="s">
        <v>864</v>
      </c>
      <c r="E824" s="5">
        <v>553.95000000000005</v>
      </c>
      <c r="F824" s="5">
        <v>553.95000000000005</v>
      </c>
      <c r="G824" s="8" t="s">
        <v>864</v>
      </c>
      <c r="H824" s="21">
        <v>5.0099999999999997E-3</v>
      </c>
      <c r="I824" s="21">
        <v>5.0099999999999997E-3</v>
      </c>
      <c r="J824" s="52">
        <v>0</v>
      </c>
    </row>
    <row r="825" spans="1:10" s="61" customFormat="1" ht="30" customHeight="1" x14ac:dyDescent="0.25">
      <c r="A825" s="68"/>
      <c r="B825" s="30"/>
      <c r="C825" s="30" t="s">
        <v>903</v>
      </c>
      <c r="D825" s="64"/>
      <c r="E825" s="65"/>
      <c r="F825" s="65"/>
      <c r="G825" s="64"/>
      <c r="H825" s="66">
        <f>SUM(H816:H824)</f>
        <v>0.53700999999999999</v>
      </c>
      <c r="I825" s="66">
        <f t="shared" ref="I825:J825" si="32">SUM(I816:I824)</f>
        <v>0.53461000000000003</v>
      </c>
      <c r="J825" s="66">
        <f t="shared" si="32"/>
        <v>2.3999999999999976E-3</v>
      </c>
    </row>
    <row r="826" spans="1:10" s="61" customFormat="1" ht="30" customHeight="1" x14ac:dyDescent="0.25">
      <c r="A826" s="16"/>
      <c r="B826" s="7" t="s">
        <v>1621</v>
      </c>
      <c r="C826" s="7" t="s">
        <v>1621</v>
      </c>
      <c r="D826" s="8" t="s">
        <v>904</v>
      </c>
      <c r="E826" s="5">
        <v>500.99</v>
      </c>
      <c r="F826" s="5">
        <v>500.99</v>
      </c>
      <c r="G826" s="8" t="s">
        <v>904</v>
      </c>
      <c r="H826" s="21">
        <v>9.6000000000000002E-2</v>
      </c>
      <c r="I826" s="21">
        <v>8.9089000000000002E-2</v>
      </c>
      <c r="J826" s="52">
        <v>6.9110000000000005E-3</v>
      </c>
    </row>
    <row r="827" spans="1:10" s="61" customFormat="1" ht="30" customHeight="1" x14ac:dyDescent="0.25">
      <c r="A827" s="16"/>
      <c r="B827" s="7" t="s">
        <v>1621</v>
      </c>
      <c r="C827" s="7" t="s">
        <v>1621</v>
      </c>
      <c r="D827" s="8" t="s">
        <v>905</v>
      </c>
      <c r="E827" s="5">
        <v>553.95000000000005</v>
      </c>
      <c r="F827" s="5">
        <v>553.95000000000005</v>
      </c>
      <c r="G827" s="8" t="s">
        <v>905</v>
      </c>
      <c r="H827" s="21">
        <v>4.3E-3</v>
      </c>
      <c r="I827" s="21">
        <v>3.699E-3</v>
      </c>
      <c r="J827" s="52">
        <v>6.0099999999999997E-4</v>
      </c>
    </row>
    <row r="828" spans="1:10" s="61" customFormat="1" ht="38.25" customHeight="1" x14ac:dyDescent="0.25">
      <c r="A828" s="16"/>
      <c r="B828" s="7" t="s">
        <v>1621</v>
      </c>
      <c r="C828" s="7" t="s">
        <v>1621</v>
      </c>
      <c r="D828" s="8" t="s">
        <v>906</v>
      </c>
      <c r="E828" s="5">
        <v>553.95000000000005</v>
      </c>
      <c r="F828" s="5">
        <v>553.95000000000005</v>
      </c>
      <c r="G828" s="8" t="s">
        <v>906</v>
      </c>
      <c r="H828" s="21">
        <v>3.0000000000000001E-3</v>
      </c>
      <c r="I828" s="21">
        <v>1.6419999999999998E-3</v>
      </c>
      <c r="J828" s="52">
        <v>1.3580000000000003E-3</v>
      </c>
    </row>
    <row r="829" spans="1:10" s="61" customFormat="1" ht="30" customHeight="1" x14ac:dyDescent="0.25">
      <c r="A829" s="16"/>
      <c r="B829" s="7" t="s">
        <v>1621</v>
      </c>
      <c r="C829" s="7" t="s">
        <v>1621</v>
      </c>
      <c r="D829" s="8" t="s">
        <v>907</v>
      </c>
      <c r="E829" s="5">
        <v>553.95000000000005</v>
      </c>
      <c r="F829" s="5">
        <v>553.95000000000005</v>
      </c>
      <c r="G829" s="8" t="s">
        <v>907</v>
      </c>
      <c r="H829" s="21">
        <v>2.2000000000000001E-3</v>
      </c>
      <c r="I829" s="21">
        <v>1.688E-3</v>
      </c>
      <c r="J829" s="52">
        <v>5.1200000000000009E-4</v>
      </c>
    </row>
    <row r="830" spans="1:10" s="61" customFormat="1" ht="30" customHeight="1" x14ac:dyDescent="0.25">
      <c r="A830" s="16"/>
      <c r="B830" s="7" t="s">
        <v>1621</v>
      </c>
      <c r="C830" s="7" t="s">
        <v>1621</v>
      </c>
      <c r="D830" s="8" t="s">
        <v>908</v>
      </c>
      <c r="E830" s="5">
        <v>553.95000000000005</v>
      </c>
      <c r="F830" s="5">
        <v>553.95000000000005</v>
      </c>
      <c r="G830" s="8" t="s">
        <v>908</v>
      </c>
      <c r="H830" s="21">
        <v>2.2000000000000001E-3</v>
      </c>
      <c r="I830" s="21">
        <v>3.4849999999999998E-3</v>
      </c>
      <c r="J830" s="52">
        <v>-1.2849999999999997E-3</v>
      </c>
    </row>
    <row r="831" spans="1:10" s="61" customFormat="1" ht="30" customHeight="1" x14ac:dyDescent="0.25">
      <c r="A831" s="16"/>
      <c r="B831" s="7" t="s">
        <v>1621</v>
      </c>
      <c r="C831" s="7" t="s">
        <v>1621</v>
      </c>
      <c r="D831" s="8" t="s">
        <v>909</v>
      </c>
      <c r="E831" s="5">
        <v>500.99</v>
      </c>
      <c r="F831" s="5">
        <v>500.99</v>
      </c>
      <c r="G831" s="8" t="s">
        <v>909</v>
      </c>
      <c r="H831" s="21">
        <v>0.06</v>
      </c>
      <c r="I831" s="21">
        <v>5.4848000000000001E-2</v>
      </c>
      <c r="J831" s="52">
        <v>5.1519999999999969E-3</v>
      </c>
    </row>
    <row r="832" spans="1:10" s="61" customFormat="1" ht="30" customHeight="1" x14ac:dyDescent="0.25">
      <c r="A832" s="16"/>
      <c r="B832" s="7" t="s">
        <v>1621</v>
      </c>
      <c r="C832" s="7" t="s">
        <v>1621</v>
      </c>
      <c r="D832" s="8" t="s">
        <v>684</v>
      </c>
      <c r="E832" s="5">
        <v>500.99</v>
      </c>
      <c r="F832" s="5">
        <v>500.99</v>
      </c>
      <c r="G832" s="8" t="s">
        <v>684</v>
      </c>
      <c r="H832" s="21">
        <v>3.2685000000000006E-2</v>
      </c>
      <c r="I832" s="21">
        <v>3.2685000000000006E-2</v>
      </c>
      <c r="J832" s="52">
        <v>0</v>
      </c>
    </row>
    <row r="833" spans="1:10" s="61" customFormat="1" ht="30" customHeight="1" x14ac:dyDescent="0.25">
      <c r="A833" s="16"/>
      <c r="B833" s="7" t="s">
        <v>1621</v>
      </c>
      <c r="C833" s="7" t="s">
        <v>1621</v>
      </c>
      <c r="D833" s="8" t="s">
        <v>910</v>
      </c>
      <c r="E833" s="5">
        <v>460.47</v>
      </c>
      <c r="F833" s="5">
        <v>460.47</v>
      </c>
      <c r="G833" s="8" t="s">
        <v>910</v>
      </c>
      <c r="H833" s="21">
        <v>0.20660700000000001</v>
      </c>
      <c r="I833" s="21">
        <v>0.20660700000000001</v>
      </c>
      <c r="J833" s="52">
        <v>0</v>
      </c>
    </row>
    <row r="834" spans="1:10" s="61" customFormat="1" ht="69" customHeight="1" x14ac:dyDescent="0.25">
      <c r="A834" s="16"/>
      <c r="B834" s="7" t="s">
        <v>1621</v>
      </c>
      <c r="C834" s="7" t="s">
        <v>1621</v>
      </c>
      <c r="D834" s="8" t="s">
        <v>911</v>
      </c>
      <c r="E834" s="5">
        <v>460.47</v>
      </c>
      <c r="F834" s="5">
        <v>460.47</v>
      </c>
      <c r="G834" s="8" t="s">
        <v>911</v>
      </c>
      <c r="H834" s="21">
        <v>0.36844399999999999</v>
      </c>
      <c r="I834" s="21">
        <v>0.36844399999999999</v>
      </c>
      <c r="J834" s="52">
        <v>0</v>
      </c>
    </row>
    <row r="835" spans="1:10" s="61" customFormat="1" ht="30" customHeight="1" x14ac:dyDescent="0.25">
      <c r="A835" s="16"/>
      <c r="B835" s="7" t="s">
        <v>1621</v>
      </c>
      <c r="C835" s="7" t="s">
        <v>1621</v>
      </c>
      <c r="D835" s="8" t="s">
        <v>912</v>
      </c>
      <c r="E835" s="5">
        <v>500.99</v>
      </c>
      <c r="F835" s="5">
        <v>500.99</v>
      </c>
      <c r="G835" s="8" t="s">
        <v>912</v>
      </c>
      <c r="H835" s="21">
        <v>2.7E-2</v>
      </c>
      <c r="I835" s="21">
        <v>2.3344E-2</v>
      </c>
      <c r="J835" s="52">
        <v>3.6559999999999995E-3</v>
      </c>
    </row>
    <row r="836" spans="1:10" s="61" customFormat="1" ht="34.5" customHeight="1" x14ac:dyDescent="0.25">
      <c r="A836" s="16"/>
      <c r="B836" s="7" t="s">
        <v>1621</v>
      </c>
      <c r="C836" s="7" t="s">
        <v>1621</v>
      </c>
      <c r="D836" s="8" t="s">
        <v>913</v>
      </c>
      <c r="E836" s="5">
        <v>553.95000000000005</v>
      </c>
      <c r="F836" s="5">
        <v>553.95000000000005</v>
      </c>
      <c r="G836" s="8" t="s">
        <v>913</v>
      </c>
      <c r="H836" s="21">
        <v>8.0999999999999996E-3</v>
      </c>
      <c r="I836" s="21">
        <v>1.5708E-2</v>
      </c>
      <c r="J836" s="52">
        <v>-7.6080000000000002E-3</v>
      </c>
    </row>
    <row r="837" spans="1:10" s="61" customFormat="1" ht="45" customHeight="1" x14ac:dyDescent="0.25">
      <c r="A837" s="16"/>
      <c r="B837" s="7" t="s">
        <v>1621</v>
      </c>
      <c r="C837" s="7" t="s">
        <v>1621</v>
      </c>
      <c r="D837" s="8" t="s">
        <v>914</v>
      </c>
      <c r="E837" s="5">
        <v>500.99</v>
      </c>
      <c r="F837" s="5">
        <v>500.99</v>
      </c>
      <c r="G837" s="8" t="s">
        <v>914</v>
      </c>
      <c r="H837" s="21">
        <v>8.9999999999999993E-3</v>
      </c>
      <c r="I837" s="21">
        <v>8.1069999999999996E-3</v>
      </c>
      <c r="J837" s="52">
        <v>8.929999999999997E-4</v>
      </c>
    </row>
    <row r="838" spans="1:10" s="61" customFormat="1" ht="30" customHeight="1" x14ac:dyDescent="0.25">
      <c r="A838" s="68"/>
      <c r="B838" s="30"/>
      <c r="C838" s="30" t="s">
        <v>714</v>
      </c>
      <c r="D838" s="64"/>
      <c r="E838" s="65"/>
      <c r="F838" s="65"/>
      <c r="G838" s="64"/>
      <c r="H838" s="66">
        <f>SUM(H826:H837)</f>
        <v>0.81953600000000004</v>
      </c>
      <c r="I838" s="66">
        <f t="shared" ref="I838:J838" si="33">SUM(I826:I837)</f>
        <v>0.80934600000000001</v>
      </c>
      <c r="J838" s="66">
        <f t="shared" si="33"/>
        <v>1.0189999999999996E-2</v>
      </c>
    </row>
    <row r="839" spans="1:10" s="61" customFormat="1" ht="59.25" customHeight="1" x14ac:dyDescent="0.25">
      <c r="A839" s="16"/>
      <c r="B839" s="7" t="s">
        <v>13</v>
      </c>
      <c r="C839" s="7" t="s">
        <v>13</v>
      </c>
      <c r="D839" s="8" t="s">
        <v>915</v>
      </c>
      <c r="E839" s="5">
        <v>460.47</v>
      </c>
      <c r="F839" s="5">
        <v>460.47</v>
      </c>
      <c r="G839" s="8" t="s">
        <v>915</v>
      </c>
      <c r="H839" s="21">
        <v>0.19006299999999998</v>
      </c>
      <c r="I839" s="21">
        <v>0.19006299999999998</v>
      </c>
      <c r="J839" s="52">
        <v>0</v>
      </c>
    </row>
    <row r="840" spans="1:10" s="61" customFormat="1" ht="33" customHeight="1" x14ac:dyDescent="0.25">
      <c r="A840" s="16"/>
      <c r="B840" s="7" t="s">
        <v>13</v>
      </c>
      <c r="C840" s="7" t="s">
        <v>13</v>
      </c>
      <c r="D840" s="8" t="s">
        <v>916</v>
      </c>
      <c r="E840" s="5">
        <v>500.99</v>
      </c>
      <c r="F840" s="5">
        <v>500.99</v>
      </c>
      <c r="G840" s="8" t="s">
        <v>916</v>
      </c>
      <c r="H840" s="21">
        <v>0.11697299999999999</v>
      </c>
      <c r="I840" s="21">
        <v>0.11697299999999999</v>
      </c>
      <c r="J840" s="52">
        <v>0</v>
      </c>
    </row>
    <row r="841" spans="1:10" s="61" customFormat="1" ht="42.75" customHeight="1" x14ac:dyDescent="0.25">
      <c r="A841" s="68"/>
      <c r="B841" s="30"/>
      <c r="C841" s="30" t="s">
        <v>917</v>
      </c>
      <c r="D841" s="64"/>
      <c r="E841" s="65"/>
      <c r="F841" s="65"/>
      <c r="G841" s="64"/>
      <c r="H841" s="66">
        <f>SUM(H839:H840)</f>
        <v>0.30703599999999998</v>
      </c>
      <c r="I841" s="66">
        <f t="shared" ref="I841:J841" si="34">SUM(I839:I840)</f>
        <v>0.30703599999999998</v>
      </c>
      <c r="J841" s="66">
        <f t="shared" si="34"/>
        <v>0</v>
      </c>
    </row>
    <row r="842" spans="1:10" s="61" customFormat="1" ht="41.25" customHeight="1" x14ac:dyDescent="0.25">
      <c r="A842" s="16"/>
      <c r="B842" s="7" t="s">
        <v>14</v>
      </c>
      <c r="C842" s="7" t="s">
        <v>14</v>
      </c>
      <c r="D842" s="8" t="s">
        <v>918</v>
      </c>
      <c r="E842" s="5">
        <v>460.47</v>
      </c>
      <c r="F842" s="5">
        <v>460.47</v>
      </c>
      <c r="G842" s="8" t="s">
        <v>918</v>
      </c>
      <c r="H842" s="21">
        <v>0.34237299999999998</v>
      </c>
      <c r="I842" s="21">
        <v>0.34237299999999998</v>
      </c>
      <c r="J842" s="52">
        <v>0</v>
      </c>
    </row>
    <row r="843" spans="1:10" s="61" customFormat="1" ht="42" customHeight="1" x14ac:dyDescent="0.25">
      <c r="A843" s="68"/>
      <c r="B843" s="30"/>
      <c r="C843" s="30" t="s">
        <v>919</v>
      </c>
      <c r="D843" s="64"/>
      <c r="E843" s="65"/>
      <c r="F843" s="65"/>
      <c r="G843" s="64"/>
      <c r="H843" s="66">
        <f>SUM(H842)</f>
        <v>0.34237299999999998</v>
      </c>
      <c r="I843" s="66">
        <f t="shared" ref="I843:J843" si="35">SUM(I842)</f>
        <v>0.34237299999999998</v>
      </c>
      <c r="J843" s="66">
        <f t="shared" si="35"/>
        <v>0</v>
      </c>
    </row>
    <row r="844" spans="1:10" s="61" customFormat="1" ht="30" customHeight="1" x14ac:dyDescent="0.25">
      <c r="A844" s="16"/>
      <c r="B844" s="7" t="s">
        <v>61</v>
      </c>
      <c r="C844" s="7" t="s">
        <v>61</v>
      </c>
      <c r="D844" s="8" t="s">
        <v>920</v>
      </c>
      <c r="E844" s="5">
        <v>574.19000000000005</v>
      </c>
      <c r="F844" s="5">
        <v>574.19000000000005</v>
      </c>
      <c r="G844" s="8" t="s">
        <v>920</v>
      </c>
      <c r="H844" s="21">
        <v>1.1000000000000001E-3</v>
      </c>
      <c r="I844" s="21">
        <v>1.224E-3</v>
      </c>
      <c r="J844" s="52">
        <v>-1.2399999999999998E-4</v>
      </c>
    </row>
    <row r="845" spans="1:10" s="61" customFormat="1" ht="30" customHeight="1" x14ac:dyDescent="0.25">
      <c r="A845" s="16"/>
      <c r="B845" s="7" t="s">
        <v>61</v>
      </c>
      <c r="C845" s="7" t="s">
        <v>61</v>
      </c>
      <c r="D845" s="8" t="s">
        <v>921</v>
      </c>
      <c r="E845" s="5">
        <v>553.95000000000005</v>
      </c>
      <c r="F845" s="5">
        <v>553.95000000000005</v>
      </c>
      <c r="G845" s="8" t="s">
        <v>921</v>
      </c>
      <c r="H845" s="52">
        <v>6.0000000000000001E-3</v>
      </c>
      <c r="I845" s="52">
        <v>5.0750000000000005E-3</v>
      </c>
      <c r="J845" s="52">
        <v>9.2499999999999961E-4</v>
      </c>
    </row>
    <row r="846" spans="1:10" s="61" customFormat="1" ht="30" customHeight="1" x14ac:dyDescent="0.25">
      <c r="A846" s="16"/>
      <c r="B846" s="7" t="s">
        <v>61</v>
      </c>
      <c r="C846" s="7" t="s">
        <v>61</v>
      </c>
      <c r="D846" s="8" t="s">
        <v>922</v>
      </c>
      <c r="E846" s="5">
        <v>553.95000000000005</v>
      </c>
      <c r="F846" s="5">
        <v>553.95000000000005</v>
      </c>
      <c r="G846" s="8" t="s">
        <v>922</v>
      </c>
      <c r="H846" s="21">
        <v>6.4000000000000003E-3</v>
      </c>
      <c r="I846" s="21">
        <v>2.5500000000000002E-4</v>
      </c>
      <c r="J846" s="52">
        <v>6.1450000000000003E-3</v>
      </c>
    </row>
    <row r="847" spans="1:10" s="61" customFormat="1" ht="30" customHeight="1" x14ac:dyDescent="0.25">
      <c r="A847" s="16"/>
      <c r="B847" s="7" t="s">
        <v>61</v>
      </c>
      <c r="C847" s="7" t="s">
        <v>61</v>
      </c>
      <c r="D847" s="8" t="s">
        <v>397</v>
      </c>
      <c r="E847" s="5">
        <v>553.95000000000005</v>
      </c>
      <c r="F847" s="5">
        <v>553.95000000000005</v>
      </c>
      <c r="G847" s="8" t="s">
        <v>397</v>
      </c>
      <c r="H847" s="21">
        <v>9.2100000000000005E-4</v>
      </c>
      <c r="I847" s="21">
        <v>9.2100000000000005E-4</v>
      </c>
      <c r="J847" s="52">
        <v>0</v>
      </c>
    </row>
    <row r="848" spans="1:10" s="61" customFormat="1" ht="30" customHeight="1" x14ac:dyDescent="0.25">
      <c r="A848" s="16"/>
      <c r="B848" s="7" t="s">
        <v>61</v>
      </c>
      <c r="C848" s="7" t="s">
        <v>61</v>
      </c>
      <c r="D848" s="8" t="s">
        <v>923</v>
      </c>
      <c r="E848" s="5">
        <v>553.95000000000005</v>
      </c>
      <c r="F848" s="5">
        <v>553.95000000000005</v>
      </c>
      <c r="G848" s="8" t="s">
        <v>923</v>
      </c>
      <c r="H848" s="21">
        <v>8.0000000000000002E-3</v>
      </c>
      <c r="I848" s="21">
        <v>1.0881999999999999E-2</v>
      </c>
      <c r="J848" s="52">
        <v>-2.8819999999999991E-3</v>
      </c>
    </row>
    <row r="849" spans="1:10" s="61" customFormat="1" ht="30" customHeight="1" x14ac:dyDescent="0.25">
      <c r="A849" s="16"/>
      <c r="B849" s="7" t="s">
        <v>61</v>
      </c>
      <c r="C849" s="7" t="s">
        <v>61</v>
      </c>
      <c r="D849" s="8" t="s">
        <v>924</v>
      </c>
      <c r="E849" s="5">
        <v>574.19000000000005</v>
      </c>
      <c r="F849" s="5">
        <v>574.19000000000005</v>
      </c>
      <c r="G849" s="8" t="s">
        <v>924</v>
      </c>
      <c r="H849" s="21">
        <v>1.8E-3</v>
      </c>
      <c r="I849" s="21">
        <v>1.3600000000000001E-3</v>
      </c>
      <c r="J849" s="52">
        <v>4.3999999999999985E-4</v>
      </c>
    </row>
    <row r="850" spans="1:10" s="61" customFormat="1" ht="30" customHeight="1" x14ac:dyDescent="0.25">
      <c r="A850" s="16"/>
      <c r="B850" s="7" t="s">
        <v>61</v>
      </c>
      <c r="C850" s="7" t="s">
        <v>61</v>
      </c>
      <c r="D850" s="8" t="s">
        <v>925</v>
      </c>
      <c r="E850" s="5">
        <v>553.95000000000005</v>
      </c>
      <c r="F850" s="5">
        <v>553.95000000000005</v>
      </c>
      <c r="G850" s="8" t="s">
        <v>925</v>
      </c>
      <c r="H850" s="21">
        <v>3.3E-3</v>
      </c>
      <c r="I850" s="21">
        <v>2.3439999999999997E-3</v>
      </c>
      <c r="J850" s="52">
        <v>9.5600000000000025E-4</v>
      </c>
    </row>
    <row r="851" spans="1:10" s="61" customFormat="1" ht="30" customHeight="1" x14ac:dyDescent="0.25">
      <c r="A851" s="16"/>
      <c r="B851" s="7" t="s">
        <v>61</v>
      </c>
      <c r="C851" s="7" t="s">
        <v>61</v>
      </c>
      <c r="D851" s="8" t="s">
        <v>926</v>
      </c>
      <c r="E851" s="5">
        <v>553.95000000000005</v>
      </c>
      <c r="F851" s="5">
        <v>553.95000000000005</v>
      </c>
      <c r="G851" s="8" t="s">
        <v>926</v>
      </c>
      <c r="H851" s="21">
        <v>2E-3</v>
      </c>
      <c r="I851" s="21">
        <v>1.6000000000000001E-3</v>
      </c>
      <c r="J851" s="52">
        <v>3.9999999999999996E-4</v>
      </c>
    </row>
    <row r="852" spans="1:10" s="61" customFormat="1" ht="30" customHeight="1" x14ac:dyDescent="0.25">
      <c r="A852" s="16"/>
      <c r="B852" s="7" t="s">
        <v>61</v>
      </c>
      <c r="C852" s="7" t="s">
        <v>61</v>
      </c>
      <c r="D852" s="8" t="s">
        <v>927</v>
      </c>
      <c r="E852" s="5">
        <v>553.95000000000005</v>
      </c>
      <c r="F852" s="5">
        <v>553.95000000000005</v>
      </c>
      <c r="G852" s="8" t="s">
        <v>927</v>
      </c>
      <c r="H852" s="21">
        <v>5.0000000000000001E-3</v>
      </c>
      <c r="I852" s="21">
        <v>5.3179999999999998E-3</v>
      </c>
      <c r="J852" s="52">
        <v>-3.1799999999999971E-4</v>
      </c>
    </row>
    <row r="853" spans="1:10" s="61" customFormat="1" ht="30" customHeight="1" x14ac:dyDescent="0.25">
      <c r="A853" s="16"/>
      <c r="B853" s="7" t="s">
        <v>61</v>
      </c>
      <c r="C853" s="7" t="s">
        <v>61</v>
      </c>
      <c r="D853" s="8" t="s">
        <v>928</v>
      </c>
      <c r="E853" s="5">
        <v>553.95000000000005</v>
      </c>
      <c r="F853" s="5">
        <v>553.95000000000005</v>
      </c>
      <c r="G853" s="8" t="s">
        <v>928</v>
      </c>
      <c r="H853" s="21">
        <v>5.8000000000000003E-2</v>
      </c>
      <c r="I853" s="21">
        <v>3.5787999999999993E-2</v>
      </c>
      <c r="J853" s="52">
        <v>2.221200000000001E-2</v>
      </c>
    </row>
    <row r="854" spans="1:10" s="61" customFormat="1" ht="30" customHeight="1" x14ac:dyDescent="0.25">
      <c r="A854" s="16"/>
      <c r="B854" s="7" t="s">
        <v>61</v>
      </c>
      <c r="C854" s="7" t="s">
        <v>61</v>
      </c>
      <c r="D854" s="8" t="s">
        <v>929</v>
      </c>
      <c r="E854" s="5">
        <v>460.47</v>
      </c>
      <c r="F854" s="5">
        <v>460.47</v>
      </c>
      <c r="G854" s="8" t="s">
        <v>929</v>
      </c>
      <c r="H854" s="21">
        <v>0.455955</v>
      </c>
      <c r="I854" s="21">
        <v>0.455955</v>
      </c>
      <c r="J854" s="52">
        <v>0</v>
      </c>
    </row>
    <row r="855" spans="1:10" s="61" customFormat="1" ht="30" customHeight="1" x14ac:dyDescent="0.25">
      <c r="A855" s="16"/>
      <c r="B855" s="7" t="s">
        <v>61</v>
      </c>
      <c r="C855" s="7" t="s">
        <v>61</v>
      </c>
      <c r="D855" s="8" t="s">
        <v>930</v>
      </c>
      <c r="E855" s="5"/>
      <c r="F855" s="5"/>
      <c r="G855" s="8" t="s">
        <v>930</v>
      </c>
      <c r="H855" s="21">
        <v>0.220329</v>
      </c>
      <c r="I855" s="21">
        <v>0.220329</v>
      </c>
      <c r="J855" s="52">
        <v>0</v>
      </c>
    </row>
    <row r="856" spans="1:10" s="61" customFormat="1" ht="48" customHeight="1" x14ac:dyDescent="0.25">
      <c r="A856" s="16"/>
      <c r="B856" s="7" t="s">
        <v>61</v>
      </c>
      <c r="C856" s="7" t="s">
        <v>61</v>
      </c>
      <c r="D856" s="8" t="s">
        <v>931</v>
      </c>
      <c r="E856" s="5">
        <v>500.99</v>
      </c>
      <c r="F856" s="5">
        <v>500.99</v>
      </c>
      <c r="G856" s="8" t="s">
        <v>931</v>
      </c>
      <c r="H856" s="52">
        <v>3.6881999999999998E-2</v>
      </c>
      <c r="I856" s="52">
        <v>3.6881999999999998E-2</v>
      </c>
      <c r="J856" s="52">
        <v>0</v>
      </c>
    </row>
    <row r="857" spans="1:10" s="61" customFormat="1" ht="47.25" customHeight="1" x14ac:dyDescent="0.25">
      <c r="A857" s="16"/>
      <c r="B857" s="7" t="s">
        <v>61</v>
      </c>
      <c r="C857" s="7" t="s">
        <v>61</v>
      </c>
      <c r="D857" s="8" t="s">
        <v>932</v>
      </c>
      <c r="E857" s="5">
        <v>553.95000000000005</v>
      </c>
      <c r="F857" s="5">
        <v>553.95000000000005</v>
      </c>
      <c r="G857" s="8" t="s">
        <v>932</v>
      </c>
      <c r="H857" s="21">
        <v>3.5000000000000001E-3</v>
      </c>
      <c r="I857" s="21">
        <v>1.5499999999999999E-3</v>
      </c>
      <c r="J857" s="52">
        <v>1.9500000000000001E-3</v>
      </c>
    </row>
    <row r="858" spans="1:10" s="61" customFormat="1" ht="61.5" customHeight="1" x14ac:dyDescent="0.25">
      <c r="A858" s="16"/>
      <c r="B858" s="7" t="s">
        <v>61</v>
      </c>
      <c r="C858" s="7" t="s">
        <v>61</v>
      </c>
      <c r="D858" s="8" t="s">
        <v>933</v>
      </c>
      <c r="E858" s="5">
        <v>460.47</v>
      </c>
      <c r="F858" s="5">
        <v>460.47</v>
      </c>
      <c r="G858" s="8" t="s">
        <v>933</v>
      </c>
      <c r="H858" s="21">
        <v>0.6694</v>
      </c>
      <c r="I858" s="21">
        <v>0.60980600000000007</v>
      </c>
      <c r="J858" s="52">
        <v>5.9593999999999925E-2</v>
      </c>
    </row>
    <row r="859" spans="1:10" s="61" customFormat="1" ht="51.75" customHeight="1" x14ac:dyDescent="0.25">
      <c r="A859" s="16"/>
      <c r="B859" s="7" t="s">
        <v>61</v>
      </c>
      <c r="C859" s="7" t="s">
        <v>61</v>
      </c>
      <c r="D859" s="8" t="s">
        <v>934</v>
      </c>
      <c r="E859" s="5">
        <v>500.99</v>
      </c>
      <c r="F859" s="5">
        <v>500.99</v>
      </c>
      <c r="G859" s="8" t="s">
        <v>934</v>
      </c>
      <c r="H859" s="52">
        <v>7.0000000000000007E-2</v>
      </c>
      <c r="I859" s="52">
        <v>3.6391E-2</v>
      </c>
      <c r="J859" s="52">
        <v>3.3609000000000007E-2</v>
      </c>
    </row>
    <row r="860" spans="1:10" s="61" customFormat="1" ht="63.75" customHeight="1" x14ac:dyDescent="0.25">
      <c r="A860" s="68"/>
      <c r="B860" s="30"/>
      <c r="C860" s="30" t="s">
        <v>102</v>
      </c>
      <c r="D860" s="64"/>
      <c r="E860" s="65"/>
      <c r="F860" s="65"/>
      <c r="G860" s="64"/>
      <c r="H860" s="66">
        <f>SUM(H844:H859)</f>
        <v>1.5485869999999999</v>
      </c>
      <c r="I860" s="66">
        <f t="shared" ref="I860:J860" si="36">SUM(I844:I859)</f>
        <v>1.4256800000000003</v>
      </c>
      <c r="J860" s="66">
        <f t="shared" si="36"/>
        <v>0.12290699999999993</v>
      </c>
    </row>
    <row r="861" spans="1:10" s="61" customFormat="1" ht="33" customHeight="1" x14ac:dyDescent="0.25">
      <c r="A861" s="16"/>
      <c r="B861" s="7" t="s">
        <v>15</v>
      </c>
      <c r="C861" s="7" t="s">
        <v>15</v>
      </c>
      <c r="D861" s="8" t="s">
        <v>935</v>
      </c>
      <c r="E861" s="5">
        <v>500.99</v>
      </c>
      <c r="F861" s="5">
        <v>500.99</v>
      </c>
      <c r="G861" s="8" t="s">
        <v>935</v>
      </c>
      <c r="H861" s="52">
        <v>0.12</v>
      </c>
      <c r="I861" s="52">
        <v>7.2607000000000005E-2</v>
      </c>
      <c r="J861" s="52">
        <v>4.7392999999999991E-2</v>
      </c>
    </row>
    <row r="862" spans="1:10" s="61" customFormat="1" ht="75" customHeight="1" x14ac:dyDescent="0.25">
      <c r="A862" s="16"/>
      <c r="B862" s="7" t="s">
        <v>15</v>
      </c>
      <c r="C862" s="7" t="s">
        <v>15</v>
      </c>
      <c r="D862" s="8" t="s">
        <v>936</v>
      </c>
      <c r="E862" s="5">
        <v>553.95000000000005</v>
      </c>
      <c r="F862" s="5">
        <v>553.95000000000005</v>
      </c>
      <c r="G862" s="8" t="s">
        <v>936</v>
      </c>
      <c r="H862" s="21">
        <v>4.0000000000000001E-3</v>
      </c>
      <c r="I862" s="21">
        <v>2.2170000000000002E-3</v>
      </c>
      <c r="J862" s="52">
        <v>1.7829999999999999E-3</v>
      </c>
    </row>
    <row r="863" spans="1:10" s="61" customFormat="1" ht="30" customHeight="1" x14ac:dyDescent="0.25">
      <c r="A863" s="16"/>
      <c r="B863" s="7" t="s">
        <v>15</v>
      </c>
      <c r="C863" s="7" t="s">
        <v>15</v>
      </c>
      <c r="D863" s="8" t="s">
        <v>937</v>
      </c>
      <c r="E863" s="5">
        <v>553.95000000000005</v>
      </c>
      <c r="F863" s="5">
        <v>553.95000000000005</v>
      </c>
      <c r="G863" s="8" t="s">
        <v>937</v>
      </c>
      <c r="H863" s="21">
        <v>5.4999999999999997E-3</v>
      </c>
      <c r="I863" s="21">
        <v>5.4999999999999997E-3</v>
      </c>
      <c r="J863" s="52">
        <v>0</v>
      </c>
    </row>
    <row r="864" spans="1:10" s="61" customFormat="1" ht="30" customHeight="1" x14ac:dyDescent="0.25">
      <c r="A864" s="16"/>
      <c r="B864" s="7" t="s">
        <v>15</v>
      </c>
      <c r="C864" s="7" t="s">
        <v>15</v>
      </c>
      <c r="D864" s="8" t="s">
        <v>938</v>
      </c>
      <c r="E864" s="5">
        <v>460.47</v>
      </c>
      <c r="F864" s="5">
        <v>460.47</v>
      </c>
      <c r="G864" s="8" t="s">
        <v>938</v>
      </c>
      <c r="H864" s="21">
        <v>0.416074</v>
      </c>
      <c r="I864" s="21">
        <v>0.416074</v>
      </c>
      <c r="J864" s="52">
        <v>0</v>
      </c>
    </row>
    <row r="865" spans="1:10" s="61" customFormat="1" ht="32.25" customHeight="1" x14ac:dyDescent="0.25">
      <c r="A865" s="16"/>
      <c r="B865" s="7" t="s">
        <v>15</v>
      </c>
      <c r="C865" s="7" t="s">
        <v>15</v>
      </c>
      <c r="D865" s="8" t="s">
        <v>939</v>
      </c>
      <c r="E865" s="5">
        <v>460.47</v>
      </c>
      <c r="F865" s="5">
        <v>460.47</v>
      </c>
      <c r="G865" s="8" t="s">
        <v>939</v>
      </c>
      <c r="H865" s="21">
        <v>0.17297000000000001</v>
      </c>
      <c r="I865" s="21">
        <v>0.17297000000000001</v>
      </c>
      <c r="J865" s="52">
        <v>0</v>
      </c>
    </row>
    <row r="866" spans="1:10" s="61" customFormat="1" ht="30" customHeight="1" x14ac:dyDescent="0.25">
      <c r="A866" s="16"/>
      <c r="B866" s="7" t="s">
        <v>15</v>
      </c>
      <c r="C866" s="7" t="s">
        <v>15</v>
      </c>
      <c r="D866" s="8" t="s">
        <v>940</v>
      </c>
      <c r="E866" s="5">
        <v>460.47</v>
      </c>
      <c r="F866" s="5">
        <v>460.47</v>
      </c>
      <c r="G866" s="8" t="s">
        <v>940</v>
      </c>
      <c r="H866" s="21">
        <v>0.294292</v>
      </c>
      <c r="I866" s="21">
        <v>0.294292</v>
      </c>
      <c r="J866" s="52">
        <v>0</v>
      </c>
    </row>
    <row r="867" spans="1:10" s="61" customFormat="1" ht="34.5" customHeight="1" x14ac:dyDescent="0.25">
      <c r="A867" s="16"/>
      <c r="B867" s="7" t="s">
        <v>15</v>
      </c>
      <c r="C867" s="7" t="s">
        <v>15</v>
      </c>
      <c r="D867" s="8" t="s">
        <v>941</v>
      </c>
      <c r="E867" s="5">
        <v>500.99</v>
      </c>
      <c r="F867" s="5">
        <v>500.99</v>
      </c>
      <c r="G867" s="8" t="s">
        <v>941</v>
      </c>
      <c r="H867" s="21">
        <v>4.4950000000000004E-2</v>
      </c>
      <c r="I867" s="21">
        <v>4.4950000000000004E-2</v>
      </c>
      <c r="J867" s="52">
        <v>0</v>
      </c>
    </row>
    <row r="868" spans="1:10" s="61" customFormat="1" ht="30" customHeight="1" x14ac:dyDescent="0.25">
      <c r="A868" s="16"/>
      <c r="B868" s="7" t="s">
        <v>15</v>
      </c>
      <c r="C868" s="7" t="s">
        <v>15</v>
      </c>
      <c r="D868" s="8" t="s">
        <v>887</v>
      </c>
      <c r="E868" s="5">
        <v>460.47</v>
      </c>
      <c r="F868" s="5">
        <v>460.47</v>
      </c>
      <c r="G868" s="8" t="s">
        <v>887</v>
      </c>
      <c r="H868" s="21">
        <v>0.36</v>
      </c>
      <c r="I868" s="21">
        <v>0.265125</v>
      </c>
      <c r="J868" s="52">
        <v>9.4874999999999987E-2</v>
      </c>
    </row>
    <row r="869" spans="1:10" s="61" customFormat="1" ht="30" customHeight="1" x14ac:dyDescent="0.25">
      <c r="A869" s="16"/>
      <c r="B869" s="7" t="s">
        <v>15</v>
      </c>
      <c r="C869" s="7" t="s">
        <v>15</v>
      </c>
      <c r="D869" s="8" t="s">
        <v>942</v>
      </c>
      <c r="E869" s="5">
        <v>553.95000000000005</v>
      </c>
      <c r="F869" s="5">
        <v>553.95000000000005</v>
      </c>
      <c r="G869" s="8" t="s">
        <v>942</v>
      </c>
      <c r="H869" s="21">
        <v>4.7000000000000002E-3</v>
      </c>
      <c r="I869" s="21">
        <v>4.7000000000000002E-3</v>
      </c>
      <c r="J869" s="52">
        <v>0</v>
      </c>
    </row>
    <row r="870" spans="1:10" s="61" customFormat="1" ht="30" customHeight="1" x14ac:dyDescent="0.25">
      <c r="A870" s="68"/>
      <c r="B870" s="30"/>
      <c r="C870" s="30" t="s">
        <v>943</v>
      </c>
      <c r="D870" s="64"/>
      <c r="E870" s="65"/>
      <c r="F870" s="65"/>
      <c r="G870" s="64"/>
      <c r="H870" s="66">
        <f>SUM(H861:H869)</f>
        <v>1.4224859999999999</v>
      </c>
      <c r="I870" s="66">
        <f t="shared" ref="I870:J870" si="37">SUM(I861:I869)</f>
        <v>1.278435</v>
      </c>
      <c r="J870" s="66">
        <f t="shared" si="37"/>
        <v>0.14405099999999998</v>
      </c>
    </row>
    <row r="871" spans="1:10" s="61" customFormat="1" ht="30" customHeight="1" x14ac:dyDescent="0.25">
      <c r="A871" s="16"/>
      <c r="B871" s="7" t="s">
        <v>18</v>
      </c>
      <c r="C871" s="7" t="s">
        <v>18</v>
      </c>
      <c r="D871" s="8" t="s">
        <v>944</v>
      </c>
      <c r="E871" s="5">
        <v>500.99</v>
      </c>
      <c r="F871" s="5">
        <v>500.99</v>
      </c>
      <c r="G871" s="8" t="s">
        <v>944</v>
      </c>
      <c r="H871" s="21">
        <v>0.11270000000000001</v>
      </c>
      <c r="I871" s="21">
        <v>0.11270000000000001</v>
      </c>
      <c r="J871" s="52">
        <v>0</v>
      </c>
    </row>
    <row r="872" spans="1:10" s="61" customFormat="1" ht="30" customHeight="1" x14ac:dyDescent="0.25">
      <c r="A872" s="16"/>
      <c r="B872" s="7" t="s">
        <v>18</v>
      </c>
      <c r="C872" s="7" t="s">
        <v>18</v>
      </c>
      <c r="D872" s="8" t="s">
        <v>945</v>
      </c>
      <c r="E872" s="5">
        <v>500.99</v>
      </c>
      <c r="F872" s="5">
        <v>500.99</v>
      </c>
      <c r="G872" s="8" t="s">
        <v>945</v>
      </c>
      <c r="H872" s="21">
        <v>6.2399999999999997E-2</v>
      </c>
      <c r="I872" s="21">
        <v>6.2399999999999997E-2</v>
      </c>
      <c r="J872" s="52">
        <v>0</v>
      </c>
    </row>
    <row r="873" spans="1:10" s="61" customFormat="1" ht="30" customHeight="1" x14ac:dyDescent="0.25">
      <c r="A873" s="68"/>
      <c r="B873" s="30"/>
      <c r="C873" s="30" t="s">
        <v>88</v>
      </c>
      <c r="D873" s="64"/>
      <c r="E873" s="65"/>
      <c r="F873" s="65"/>
      <c r="G873" s="64"/>
      <c r="H873" s="66">
        <f>SUM(H871:H872)</f>
        <v>0.17510000000000001</v>
      </c>
      <c r="I873" s="66">
        <f t="shared" ref="I873:J873" si="38">SUM(I871:I872)</f>
        <v>0.17510000000000001</v>
      </c>
      <c r="J873" s="66">
        <f t="shared" si="38"/>
        <v>0</v>
      </c>
    </row>
    <row r="874" spans="1:10" s="61" customFormat="1" ht="30" customHeight="1" x14ac:dyDescent="0.25">
      <c r="A874" s="16"/>
      <c r="B874" s="7" t="s">
        <v>62</v>
      </c>
      <c r="C874" s="7" t="s">
        <v>62</v>
      </c>
      <c r="D874" s="8" t="s">
        <v>946</v>
      </c>
      <c r="E874" s="5">
        <v>553.95000000000005</v>
      </c>
      <c r="F874" s="5">
        <v>553.95000000000005</v>
      </c>
      <c r="G874" s="8" t="s">
        <v>946</v>
      </c>
      <c r="H874" s="21">
        <v>2.3999999999999998E-3</v>
      </c>
      <c r="I874" s="21">
        <v>1.2729999999999998E-3</v>
      </c>
      <c r="J874" s="52">
        <v>1.127E-3</v>
      </c>
    </row>
    <row r="875" spans="1:10" s="61" customFormat="1" ht="30" customHeight="1" x14ac:dyDescent="0.25">
      <c r="A875" s="16"/>
      <c r="B875" s="7" t="s">
        <v>62</v>
      </c>
      <c r="C875" s="7" t="s">
        <v>62</v>
      </c>
      <c r="D875" s="8" t="s">
        <v>947</v>
      </c>
      <c r="E875" s="5">
        <v>553.95000000000005</v>
      </c>
      <c r="F875" s="5">
        <v>553.95000000000005</v>
      </c>
      <c r="G875" s="8" t="s">
        <v>947</v>
      </c>
      <c r="H875" s="21">
        <v>2E-3</v>
      </c>
      <c r="I875" s="21">
        <v>2.1289999999999998E-3</v>
      </c>
      <c r="J875" s="52">
        <v>-1.2899999999999977E-4</v>
      </c>
    </row>
    <row r="876" spans="1:10" s="61" customFormat="1" ht="30" customHeight="1" x14ac:dyDescent="0.25">
      <c r="A876" s="16"/>
      <c r="B876" s="7" t="s">
        <v>62</v>
      </c>
      <c r="C876" s="7" t="s">
        <v>62</v>
      </c>
      <c r="D876" s="8" t="s">
        <v>948</v>
      </c>
      <c r="E876" s="5">
        <v>500.99</v>
      </c>
      <c r="F876" s="5">
        <v>500.99</v>
      </c>
      <c r="G876" s="8" t="s">
        <v>948</v>
      </c>
      <c r="H876" s="21">
        <v>2.1999999999999999E-2</v>
      </c>
      <c r="I876" s="21">
        <v>1.9990999999999998E-2</v>
      </c>
      <c r="J876" s="52">
        <v>2.0090000000000004E-3</v>
      </c>
    </row>
    <row r="877" spans="1:10" s="61" customFormat="1" ht="30" customHeight="1" x14ac:dyDescent="0.25">
      <c r="A877" s="16"/>
      <c r="B877" s="7" t="s">
        <v>62</v>
      </c>
      <c r="C877" s="7" t="s">
        <v>62</v>
      </c>
      <c r="D877" s="8" t="s">
        <v>949</v>
      </c>
      <c r="E877" s="5">
        <v>553.95000000000005</v>
      </c>
      <c r="F877" s="5">
        <v>553.95000000000005</v>
      </c>
      <c r="G877" s="8" t="s">
        <v>949</v>
      </c>
      <c r="H877" s="21">
        <v>6.6E-3</v>
      </c>
      <c r="I877" s="21">
        <v>7.1999999999999998E-3</v>
      </c>
      <c r="J877" s="52">
        <v>-8.9299999999999991E-4</v>
      </c>
    </row>
    <row r="878" spans="1:10" s="61" customFormat="1" ht="30" customHeight="1" x14ac:dyDescent="0.25">
      <c r="A878" s="16"/>
      <c r="B878" s="7" t="s">
        <v>62</v>
      </c>
      <c r="C878" s="7" t="s">
        <v>62</v>
      </c>
      <c r="D878" s="8" t="s">
        <v>950</v>
      </c>
      <c r="E878" s="5">
        <v>553.95000000000005</v>
      </c>
      <c r="F878" s="5">
        <v>553.95000000000005</v>
      </c>
      <c r="G878" s="8" t="s">
        <v>950</v>
      </c>
      <c r="H878" s="21">
        <v>2.3E-3</v>
      </c>
      <c r="I878" s="21">
        <v>6.5300000000000004E-4</v>
      </c>
      <c r="J878" s="52">
        <v>1.647E-3</v>
      </c>
    </row>
    <row r="879" spans="1:10" s="61" customFormat="1" ht="30" customHeight="1" x14ac:dyDescent="0.25">
      <c r="A879" s="16"/>
      <c r="B879" s="7" t="s">
        <v>62</v>
      </c>
      <c r="C879" s="7" t="s">
        <v>62</v>
      </c>
      <c r="D879" s="8" t="s">
        <v>951</v>
      </c>
      <c r="E879" s="5">
        <v>553.95000000000005</v>
      </c>
      <c r="F879" s="5">
        <v>553.95000000000005</v>
      </c>
      <c r="G879" s="8" t="s">
        <v>951</v>
      </c>
      <c r="H879" s="52">
        <v>8.0000000000000002E-3</v>
      </c>
      <c r="I879" s="52">
        <v>5.9370000000000004E-3</v>
      </c>
      <c r="J879" s="52">
        <v>2.0629999999999997E-3</v>
      </c>
    </row>
    <row r="880" spans="1:10" s="61" customFormat="1" ht="43.5" customHeight="1" x14ac:dyDescent="0.25">
      <c r="A880" s="16"/>
      <c r="B880" s="7" t="s">
        <v>62</v>
      </c>
      <c r="C880" s="7" t="s">
        <v>62</v>
      </c>
      <c r="D880" s="8" t="s">
        <v>952</v>
      </c>
      <c r="E880" s="5">
        <v>460.47</v>
      </c>
      <c r="F880" s="5">
        <v>460.47</v>
      </c>
      <c r="G880" s="8" t="s">
        <v>952</v>
      </c>
      <c r="H880" s="21">
        <v>0.16906000000000002</v>
      </c>
      <c r="I880" s="21">
        <v>0.16906000000000002</v>
      </c>
      <c r="J880" s="52">
        <v>0</v>
      </c>
    </row>
    <row r="881" spans="1:10" s="61" customFormat="1" ht="30" customHeight="1" x14ac:dyDescent="0.25">
      <c r="A881" s="16"/>
      <c r="B881" s="7" t="s">
        <v>62</v>
      </c>
      <c r="C881" s="7" t="s">
        <v>62</v>
      </c>
      <c r="D881" s="8" t="s">
        <v>953</v>
      </c>
      <c r="E881" s="5">
        <v>500.99</v>
      </c>
      <c r="F881" s="5">
        <v>500.99</v>
      </c>
      <c r="G881" s="8" t="s">
        <v>953</v>
      </c>
      <c r="H881" s="21">
        <v>0.13286600000000001</v>
      </c>
      <c r="I881" s="21">
        <v>0.13286600000000001</v>
      </c>
      <c r="J881" s="52">
        <v>0</v>
      </c>
    </row>
    <row r="882" spans="1:10" s="61" customFormat="1" ht="30" customHeight="1" x14ac:dyDescent="0.25">
      <c r="A882" s="16"/>
      <c r="B882" s="7" t="s">
        <v>62</v>
      </c>
      <c r="C882" s="7" t="s">
        <v>62</v>
      </c>
      <c r="D882" s="8" t="s">
        <v>954</v>
      </c>
      <c r="E882" s="5">
        <v>500.99</v>
      </c>
      <c r="F882" s="5">
        <v>500.99</v>
      </c>
      <c r="G882" s="8" t="s">
        <v>954</v>
      </c>
      <c r="H882" s="21">
        <v>9.4156999999999991E-2</v>
      </c>
      <c r="I882" s="21">
        <v>9.4156999999999991E-2</v>
      </c>
      <c r="J882" s="52">
        <v>0</v>
      </c>
    </row>
    <row r="883" spans="1:10" s="61" customFormat="1" ht="30" customHeight="1" x14ac:dyDescent="0.25">
      <c r="A883" s="16"/>
      <c r="B883" s="7" t="s">
        <v>62</v>
      </c>
      <c r="C883" s="7" t="s">
        <v>62</v>
      </c>
      <c r="D883" s="8" t="s">
        <v>955</v>
      </c>
      <c r="E883" s="5">
        <v>500.99</v>
      </c>
      <c r="F883" s="5">
        <v>500.99</v>
      </c>
      <c r="G883" s="8" t="s">
        <v>955</v>
      </c>
      <c r="H883" s="21">
        <v>5.7299999999999997E-2</v>
      </c>
      <c r="I883" s="21">
        <v>3.6900000000000002E-2</v>
      </c>
      <c r="J883" s="52">
        <v>0</v>
      </c>
    </row>
    <row r="884" spans="1:10" s="61" customFormat="1" ht="30" customHeight="1" x14ac:dyDescent="0.25">
      <c r="A884" s="16"/>
      <c r="B884" s="7" t="s">
        <v>62</v>
      </c>
      <c r="C884" s="7" t="s">
        <v>62</v>
      </c>
      <c r="D884" s="8" t="s">
        <v>956</v>
      </c>
      <c r="E884" s="5">
        <v>460.47</v>
      </c>
      <c r="F884" s="5">
        <v>460.47</v>
      </c>
      <c r="G884" s="8" t="s">
        <v>956</v>
      </c>
      <c r="H884" s="21">
        <v>0.48</v>
      </c>
      <c r="I884" s="21">
        <v>0.40130500000000002</v>
      </c>
      <c r="J884" s="52">
        <v>7.8694999999999959E-2</v>
      </c>
    </row>
    <row r="885" spans="1:10" s="61" customFormat="1" ht="30" customHeight="1" x14ac:dyDescent="0.25">
      <c r="A885" s="16"/>
      <c r="B885" s="7" t="s">
        <v>62</v>
      </c>
      <c r="C885" s="7" t="s">
        <v>62</v>
      </c>
      <c r="D885" s="8" t="s">
        <v>957</v>
      </c>
      <c r="E885" s="5">
        <v>460.47</v>
      </c>
      <c r="F885" s="5">
        <v>460.47</v>
      </c>
      <c r="G885" s="8" t="s">
        <v>957</v>
      </c>
      <c r="H885" s="21">
        <v>0.17</v>
      </c>
      <c r="I885" s="21">
        <v>0.16452</v>
      </c>
      <c r="J885" s="52">
        <v>5.4800000000000126E-3</v>
      </c>
    </row>
    <row r="886" spans="1:10" s="61" customFormat="1" ht="30" customHeight="1" x14ac:dyDescent="0.25">
      <c r="A886" s="16"/>
      <c r="B886" s="7" t="s">
        <v>62</v>
      </c>
      <c r="C886" s="7" t="s">
        <v>62</v>
      </c>
      <c r="D886" s="8" t="s">
        <v>958</v>
      </c>
      <c r="E886" s="5">
        <v>500.99</v>
      </c>
      <c r="F886" s="5">
        <v>500.99</v>
      </c>
      <c r="G886" s="8" t="s">
        <v>958</v>
      </c>
      <c r="H886" s="21">
        <v>4.4999999999999998E-2</v>
      </c>
      <c r="I886" s="21">
        <v>2.2898999999999999E-2</v>
      </c>
      <c r="J886" s="52">
        <v>2.2100999999999999E-2</v>
      </c>
    </row>
    <row r="887" spans="1:10" s="61" customFormat="1" ht="30" customHeight="1" x14ac:dyDescent="0.25">
      <c r="A887" s="68"/>
      <c r="B887" s="30"/>
      <c r="C887" s="30" t="s">
        <v>89</v>
      </c>
      <c r="D887" s="64"/>
      <c r="E887" s="65"/>
      <c r="F887" s="65"/>
      <c r="G887" s="64"/>
      <c r="H887" s="66">
        <f>SUM(H874:H886)</f>
        <v>1.1916829999999998</v>
      </c>
      <c r="I887" s="66">
        <f t="shared" ref="I887:J887" si="39">SUM(I874:I886)</f>
        <v>1.0588900000000001</v>
      </c>
      <c r="J887" s="66">
        <f t="shared" si="39"/>
        <v>0.11209999999999996</v>
      </c>
    </row>
    <row r="888" spans="1:10" s="61" customFormat="1" ht="30" customHeight="1" x14ac:dyDescent="0.25">
      <c r="A888" s="16"/>
      <c r="B888" s="7"/>
      <c r="C888" s="7" t="s">
        <v>959</v>
      </c>
      <c r="D888" s="8" t="s">
        <v>960</v>
      </c>
      <c r="E888" s="5">
        <v>460.47</v>
      </c>
      <c r="F888" s="5">
        <v>460.47</v>
      </c>
      <c r="G888" s="8" t="s">
        <v>960</v>
      </c>
      <c r="H888" s="21">
        <v>0.5</v>
      </c>
      <c r="I888" s="21">
        <v>0.48982700000000001</v>
      </c>
      <c r="J888" s="52">
        <v>1.0172999999999988E-2</v>
      </c>
    </row>
    <row r="889" spans="1:10" s="61" customFormat="1" ht="30" customHeight="1" x14ac:dyDescent="0.25">
      <c r="A889" s="16"/>
      <c r="B889" s="7"/>
      <c r="C889" s="30" t="s">
        <v>119</v>
      </c>
      <c r="D889" s="64"/>
      <c r="E889" s="65"/>
      <c r="F889" s="65"/>
      <c r="G889" s="64"/>
      <c r="H889" s="72">
        <f>SUM(H888)</f>
        <v>0.5</v>
      </c>
      <c r="I889" s="72">
        <f t="shared" ref="I889:J889" si="40">SUM(I888)</f>
        <v>0.48982700000000001</v>
      </c>
      <c r="J889" s="72">
        <f t="shared" si="40"/>
        <v>1.0172999999999988E-2</v>
      </c>
    </row>
    <row r="890" spans="1:10" s="61" customFormat="1" ht="30" customHeight="1" x14ac:dyDescent="0.25">
      <c r="A890" s="16"/>
      <c r="B890" s="7" t="s">
        <v>19</v>
      </c>
      <c r="C890" s="7" t="s">
        <v>19</v>
      </c>
      <c r="D890" s="8" t="s">
        <v>961</v>
      </c>
      <c r="E890" s="5">
        <v>553.95000000000005</v>
      </c>
      <c r="F890" s="5">
        <v>553.95000000000005</v>
      </c>
      <c r="G890" s="8" t="s">
        <v>961</v>
      </c>
      <c r="H890" s="21">
        <v>2E-3</v>
      </c>
      <c r="I890" s="21">
        <v>9.6999999999999994E-4</v>
      </c>
      <c r="J890" s="52">
        <v>1.0300000000000001E-3</v>
      </c>
    </row>
    <row r="891" spans="1:10" s="61" customFormat="1" ht="30" customHeight="1" x14ac:dyDescent="0.25">
      <c r="A891" s="16"/>
      <c r="B891" s="7" t="s">
        <v>19</v>
      </c>
      <c r="C891" s="7" t="s">
        <v>19</v>
      </c>
      <c r="D891" s="8" t="s">
        <v>962</v>
      </c>
      <c r="E891" s="5">
        <v>500.99</v>
      </c>
      <c r="F891" s="5">
        <v>500.99</v>
      </c>
      <c r="G891" s="8" t="s">
        <v>962</v>
      </c>
      <c r="H891" s="21">
        <v>7.0999999999999994E-2</v>
      </c>
      <c r="I891" s="21">
        <v>7.0999999999999994E-2</v>
      </c>
      <c r="J891" s="52">
        <v>0</v>
      </c>
    </row>
    <row r="892" spans="1:10" s="61" customFormat="1" ht="30" customHeight="1" x14ac:dyDescent="0.25">
      <c r="A892" s="16"/>
      <c r="B892" s="7" t="s">
        <v>19</v>
      </c>
      <c r="C892" s="7" t="s">
        <v>19</v>
      </c>
      <c r="D892" s="8" t="s">
        <v>963</v>
      </c>
      <c r="E892" s="5">
        <v>500.99</v>
      </c>
      <c r="F892" s="5">
        <v>500.99</v>
      </c>
      <c r="G892" s="8" t="s">
        <v>963</v>
      </c>
      <c r="H892" s="52">
        <v>7.5999999999999998E-2</v>
      </c>
      <c r="I892" s="52">
        <v>7.5999999999999998E-2</v>
      </c>
      <c r="J892" s="52">
        <v>0</v>
      </c>
    </row>
    <row r="893" spans="1:10" s="61" customFormat="1" ht="30" customHeight="1" x14ac:dyDescent="0.25">
      <c r="A893" s="16"/>
      <c r="B893" s="7" t="s">
        <v>19</v>
      </c>
      <c r="C893" s="7" t="s">
        <v>19</v>
      </c>
      <c r="D893" s="8" t="s">
        <v>964</v>
      </c>
      <c r="E893" s="5">
        <v>553.95000000000005</v>
      </c>
      <c r="F893" s="5">
        <v>553.95000000000005</v>
      </c>
      <c r="G893" s="8" t="s">
        <v>964</v>
      </c>
      <c r="H893" s="21">
        <v>5.4999999999999997E-3</v>
      </c>
      <c r="I893" s="21">
        <v>4.5500000000000002E-3</v>
      </c>
      <c r="J893" s="52">
        <v>9.4999999999999946E-4</v>
      </c>
    </row>
    <row r="894" spans="1:10" s="61" customFormat="1" ht="30" customHeight="1" x14ac:dyDescent="0.25">
      <c r="A894" s="16"/>
      <c r="B894" s="7" t="s">
        <v>19</v>
      </c>
      <c r="C894" s="7" t="s">
        <v>19</v>
      </c>
      <c r="D894" s="8" t="s">
        <v>965</v>
      </c>
      <c r="E894" s="5">
        <v>460.47</v>
      </c>
      <c r="F894" s="5">
        <v>460.47</v>
      </c>
      <c r="G894" s="8" t="s">
        <v>965</v>
      </c>
      <c r="H894" s="21">
        <v>0.16627</v>
      </c>
      <c r="I894" s="21">
        <v>0.16627</v>
      </c>
      <c r="J894" s="52">
        <v>0</v>
      </c>
    </row>
    <row r="895" spans="1:10" s="61" customFormat="1" ht="18.75" customHeight="1" x14ac:dyDescent="0.25">
      <c r="A895" s="16"/>
      <c r="B895" s="7" t="s">
        <v>19</v>
      </c>
      <c r="C895" s="7" t="s">
        <v>19</v>
      </c>
      <c r="D895" s="8" t="s">
        <v>966</v>
      </c>
      <c r="E895" s="5">
        <v>460.47</v>
      </c>
      <c r="F895" s="5">
        <v>460.47</v>
      </c>
      <c r="G895" s="8" t="s">
        <v>966</v>
      </c>
      <c r="H895" s="21">
        <v>0.25948700000000002</v>
      </c>
      <c r="I895" s="21">
        <v>0.25948700000000002</v>
      </c>
      <c r="J895" s="52">
        <v>0</v>
      </c>
    </row>
    <row r="896" spans="1:10" s="61" customFormat="1" ht="21" customHeight="1" x14ac:dyDescent="0.25">
      <c r="A896" s="16"/>
      <c r="B896" s="7" t="s">
        <v>19</v>
      </c>
      <c r="C896" s="7" t="s">
        <v>19</v>
      </c>
      <c r="D896" s="8" t="s">
        <v>967</v>
      </c>
      <c r="E896" s="5">
        <v>574.19000000000005</v>
      </c>
      <c r="F896" s="5">
        <v>574.19000000000005</v>
      </c>
      <c r="G896" s="8" t="s">
        <v>967</v>
      </c>
      <c r="H896" s="21">
        <v>1.3500000000000001E-3</v>
      </c>
      <c r="I896" s="21">
        <v>1.2999999999999999E-3</v>
      </c>
      <c r="J896" s="52">
        <v>5.0000000000000131E-5</v>
      </c>
    </row>
    <row r="897" spans="1:10" s="61" customFormat="1" ht="33" customHeight="1" x14ac:dyDescent="0.25">
      <c r="A897" s="16"/>
      <c r="B897" s="7" t="s">
        <v>19</v>
      </c>
      <c r="C897" s="7" t="s">
        <v>19</v>
      </c>
      <c r="D897" s="8" t="s">
        <v>968</v>
      </c>
      <c r="E897" s="5">
        <v>500.99</v>
      </c>
      <c r="F897" s="5">
        <v>500.99</v>
      </c>
      <c r="G897" s="8" t="s">
        <v>968</v>
      </c>
      <c r="H897" s="21">
        <v>5.5E-2</v>
      </c>
      <c r="I897" s="21">
        <v>1.5949999999999999E-2</v>
      </c>
      <c r="J897" s="52">
        <v>3.9050000000000001E-2</v>
      </c>
    </row>
    <row r="898" spans="1:10" s="61" customFormat="1" ht="30" customHeight="1" x14ac:dyDescent="0.25">
      <c r="A898" s="16"/>
      <c r="B898" s="7" t="s">
        <v>19</v>
      </c>
      <c r="C898" s="7" t="s">
        <v>19</v>
      </c>
      <c r="D898" s="8" t="s">
        <v>969</v>
      </c>
      <c r="E898" s="5">
        <v>500.99</v>
      </c>
      <c r="F898" s="5">
        <v>500.99</v>
      </c>
      <c r="G898" s="8" t="s">
        <v>969</v>
      </c>
      <c r="H898" s="21">
        <v>7.8E-2</v>
      </c>
      <c r="I898" s="21">
        <v>4.3799999999999999E-2</v>
      </c>
      <c r="J898" s="52">
        <v>3.4200000000000001E-2</v>
      </c>
    </row>
    <row r="899" spans="1:10" s="61" customFormat="1" ht="27" customHeight="1" x14ac:dyDescent="0.25">
      <c r="A899" s="68"/>
      <c r="B899" s="30"/>
      <c r="C899" s="30" t="s">
        <v>970</v>
      </c>
      <c r="D899" s="64"/>
      <c r="E899" s="65"/>
      <c r="F899" s="65"/>
      <c r="G899" s="64"/>
      <c r="H899" s="66">
        <f>SUM(H890:H898)</f>
        <v>0.71460699999999999</v>
      </c>
      <c r="I899" s="66">
        <f t="shared" ref="I899:J899" si="41">SUM(I890:I898)</f>
        <v>0.63932699999999998</v>
      </c>
      <c r="J899" s="66">
        <f t="shared" si="41"/>
        <v>7.528E-2</v>
      </c>
    </row>
    <row r="900" spans="1:10" s="61" customFormat="1" ht="35.25" customHeight="1" x14ac:dyDescent="0.25">
      <c r="A900" s="16"/>
      <c r="B900" s="7" t="s">
        <v>20</v>
      </c>
      <c r="C900" s="7" t="s">
        <v>20</v>
      </c>
      <c r="D900" s="8" t="s">
        <v>971</v>
      </c>
      <c r="E900" s="5">
        <v>553.95000000000005</v>
      </c>
      <c r="F900" s="5">
        <v>553.95000000000005</v>
      </c>
      <c r="G900" s="8" t="s">
        <v>971</v>
      </c>
      <c r="H900" s="21">
        <v>2.5000000000000001E-3</v>
      </c>
      <c r="I900" s="21">
        <v>1.2999999999999999E-3</v>
      </c>
      <c r="J900" s="52">
        <v>1.2000000000000001E-3</v>
      </c>
    </row>
    <row r="901" spans="1:10" s="61" customFormat="1" ht="30" customHeight="1" x14ac:dyDescent="0.25">
      <c r="A901" s="16"/>
      <c r="B901" s="7" t="s">
        <v>20</v>
      </c>
      <c r="C901" s="7" t="s">
        <v>20</v>
      </c>
      <c r="D901" s="8" t="s">
        <v>972</v>
      </c>
      <c r="E901" s="5">
        <v>553.95000000000005</v>
      </c>
      <c r="F901" s="5">
        <v>553.95000000000005</v>
      </c>
      <c r="G901" s="8" t="s">
        <v>972</v>
      </c>
      <c r="H901" s="21">
        <v>5.3E-3</v>
      </c>
      <c r="I901" s="21">
        <v>5.3E-3</v>
      </c>
      <c r="J901" s="52">
        <v>0</v>
      </c>
    </row>
    <row r="902" spans="1:10" s="61" customFormat="1" ht="21" customHeight="1" x14ac:dyDescent="0.25">
      <c r="A902" s="16"/>
      <c r="B902" s="7" t="s">
        <v>20</v>
      </c>
      <c r="C902" s="7" t="s">
        <v>20</v>
      </c>
      <c r="D902" s="8" t="s">
        <v>973</v>
      </c>
      <c r="E902" s="5">
        <v>553.95000000000005</v>
      </c>
      <c r="F902" s="5">
        <v>553.95000000000005</v>
      </c>
      <c r="G902" s="8" t="s">
        <v>973</v>
      </c>
      <c r="H902" s="21">
        <v>9.4999999999999998E-3</v>
      </c>
      <c r="I902" s="21">
        <v>6.3E-3</v>
      </c>
      <c r="J902" s="52">
        <v>3.1999999999999997E-3</v>
      </c>
    </row>
    <row r="903" spans="1:10" s="61" customFormat="1" ht="30" customHeight="1" x14ac:dyDescent="0.25">
      <c r="A903" s="16"/>
      <c r="B903" s="7" t="s">
        <v>20</v>
      </c>
      <c r="C903" s="7" t="s">
        <v>20</v>
      </c>
      <c r="D903" s="8" t="s">
        <v>974</v>
      </c>
      <c r="E903" s="5">
        <v>460.47</v>
      </c>
      <c r="F903" s="5">
        <v>460.47</v>
      </c>
      <c r="G903" s="8" t="s">
        <v>974</v>
      </c>
      <c r="H903" s="21">
        <v>0.1434</v>
      </c>
      <c r="I903" s="21">
        <v>0.1434</v>
      </c>
      <c r="J903" s="52">
        <v>0</v>
      </c>
    </row>
    <row r="904" spans="1:10" s="61" customFormat="1" ht="30" customHeight="1" x14ac:dyDescent="0.25">
      <c r="A904" s="16"/>
      <c r="B904" s="7" t="s">
        <v>20</v>
      </c>
      <c r="C904" s="7" t="s">
        <v>20</v>
      </c>
      <c r="D904" s="8" t="s">
        <v>975</v>
      </c>
      <c r="E904" s="5">
        <v>500.99</v>
      </c>
      <c r="F904" s="5">
        <v>500.99</v>
      </c>
      <c r="G904" s="8" t="s">
        <v>975</v>
      </c>
      <c r="H904" s="21">
        <v>0.1172</v>
      </c>
      <c r="I904" s="21">
        <v>0.1172</v>
      </c>
      <c r="J904" s="52">
        <v>0</v>
      </c>
    </row>
    <row r="905" spans="1:10" s="61" customFormat="1" ht="30" customHeight="1" x14ac:dyDescent="0.25">
      <c r="A905" s="16"/>
      <c r="B905" s="7" t="s">
        <v>20</v>
      </c>
      <c r="C905" s="7" t="s">
        <v>20</v>
      </c>
      <c r="D905" s="8" t="s">
        <v>976</v>
      </c>
      <c r="E905" s="5">
        <v>460.47</v>
      </c>
      <c r="F905" s="5">
        <v>460.47</v>
      </c>
      <c r="G905" s="8" t="s">
        <v>976</v>
      </c>
      <c r="H905" s="21">
        <v>0.15580000000000002</v>
      </c>
      <c r="I905" s="21">
        <v>0.15580000000000002</v>
      </c>
      <c r="J905" s="52">
        <v>0</v>
      </c>
    </row>
    <row r="906" spans="1:10" s="61" customFormat="1" ht="30" customHeight="1" x14ac:dyDescent="0.25">
      <c r="A906" s="16"/>
      <c r="B906" s="7" t="s">
        <v>20</v>
      </c>
      <c r="C906" s="7" t="s">
        <v>20</v>
      </c>
      <c r="D906" s="8" t="s">
        <v>977</v>
      </c>
      <c r="E906" s="5">
        <v>460.47</v>
      </c>
      <c r="F906" s="5">
        <v>460.47</v>
      </c>
      <c r="G906" s="8" t="s">
        <v>977</v>
      </c>
      <c r="H906" s="21">
        <v>0.19500000000000001</v>
      </c>
      <c r="I906" s="21">
        <v>0.19500000000000001</v>
      </c>
      <c r="J906" s="52">
        <v>0</v>
      </c>
    </row>
    <row r="907" spans="1:10" s="61" customFormat="1" ht="30" customHeight="1" x14ac:dyDescent="0.25">
      <c r="A907" s="16"/>
      <c r="B907" s="7" t="s">
        <v>20</v>
      </c>
      <c r="C907" s="7" t="s">
        <v>20</v>
      </c>
      <c r="D907" s="8" t="s">
        <v>978</v>
      </c>
      <c r="E907" s="5">
        <v>500.99</v>
      </c>
      <c r="F907" s="5">
        <v>500.99</v>
      </c>
      <c r="G907" s="8" t="s">
        <v>978</v>
      </c>
      <c r="H907" s="21">
        <v>5.3899999999999997E-2</v>
      </c>
      <c r="I907" s="21">
        <v>5.3899999999999997E-2</v>
      </c>
      <c r="J907" s="52">
        <v>0</v>
      </c>
    </row>
    <row r="908" spans="1:10" s="61" customFormat="1" ht="30" customHeight="1" x14ac:dyDescent="0.25">
      <c r="A908" s="68"/>
      <c r="B908" s="30"/>
      <c r="C908" s="30" t="s">
        <v>979</v>
      </c>
      <c r="D908" s="64"/>
      <c r="E908" s="65"/>
      <c r="F908" s="65"/>
      <c r="G908" s="64"/>
      <c r="H908" s="72">
        <f>SUM(H900:H907)</f>
        <v>0.68259999999999998</v>
      </c>
      <c r="I908" s="72">
        <v>0.67820000000000003</v>
      </c>
      <c r="J908" s="72">
        <v>4.3999999999999994E-3</v>
      </c>
    </row>
    <row r="909" spans="1:10" s="61" customFormat="1" ht="30" customHeight="1" x14ac:dyDescent="0.25">
      <c r="A909" s="16"/>
      <c r="B909" s="7" t="s">
        <v>98</v>
      </c>
      <c r="C909" s="7" t="s">
        <v>98</v>
      </c>
      <c r="D909" s="8" t="s">
        <v>980</v>
      </c>
      <c r="E909" s="5">
        <v>460.47</v>
      </c>
      <c r="F909" s="5">
        <v>460.47</v>
      </c>
      <c r="G909" s="8" t="s">
        <v>980</v>
      </c>
      <c r="H909" s="21">
        <v>0.40150000000000002</v>
      </c>
      <c r="I909" s="21">
        <v>0.36659999999999998</v>
      </c>
      <c r="J909" s="52">
        <v>3.4900000000000042E-2</v>
      </c>
    </row>
    <row r="910" spans="1:10" s="61" customFormat="1" ht="30" customHeight="1" x14ac:dyDescent="0.25">
      <c r="A910" s="16"/>
      <c r="B910" s="7" t="s">
        <v>98</v>
      </c>
      <c r="C910" s="7" t="s">
        <v>98</v>
      </c>
      <c r="D910" s="8" t="s">
        <v>981</v>
      </c>
      <c r="E910" s="5">
        <v>553.95000000000005</v>
      </c>
      <c r="F910" s="5">
        <v>553.95000000000005</v>
      </c>
      <c r="G910" s="8" t="s">
        <v>981</v>
      </c>
      <c r="H910" s="52">
        <v>1.4500000000000001E-2</v>
      </c>
      <c r="I910" s="52">
        <v>5.0860000000000002E-3</v>
      </c>
      <c r="J910" s="52">
        <v>9.4140000000000005E-3</v>
      </c>
    </row>
    <row r="911" spans="1:10" s="61" customFormat="1" ht="30" customHeight="1" x14ac:dyDescent="0.25">
      <c r="A911" s="16"/>
      <c r="B911" s="7" t="s">
        <v>98</v>
      </c>
      <c r="C911" s="7" t="s">
        <v>98</v>
      </c>
      <c r="D911" s="8" t="s">
        <v>982</v>
      </c>
      <c r="E911" s="5">
        <v>500.99</v>
      </c>
      <c r="F911" s="5">
        <v>500.99</v>
      </c>
      <c r="G911" s="8" t="s">
        <v>982</v>
      </c>
      <c r="H911" s="21">
        <v>4.3845999999999996E-2</v>
      </c>
      <c r="I911" s="21">
        <v>3.2021000000000001E-2</v>
      </c>
      <c r="J911" s="52">
        <v>1.1824999999999995E-2</v>
      </c>
    </row>
    <row r="912" spans="1:10" s="61" customFormat="1" ht="30" customHeight="1" x14ac:dyDescent="0.25">
      <c r="A912" s="16"/>
      <c r="B912" s="7" t="s">
        <v>98</v>
      </c>
      <c r="C912" s="7" t="s">
        <v>98</v>
      </c>
      <c r="D912" s="8" t="s">
        <v>983</v>
      </c>
      <c r="E912" s="5">
        <v>553.95000000000005</v>
      </c>
      <c r="F912" s="5">
        <v>553.95000000000005</v>
      </c>
      <c r="G912" s="8" t="s">
        <v>983</v>
      </c>
      <c r="H912" s="21">
        <v>0.01</v>
      </c>
      <c r="I912" s="21">
        <v>9.6030000000000004E-3</v>
      </c>
      <c r="J912" s="52">
        <v>3.9699999999999978E-4</v>
      </c>
    </row>
    <row r="913" spans="1:10" s="61" customFormat="1" ht="30" customHeight="1" x14ac:dyDescent="0.25">
      <c r="A913" s="16"/>
      <c r="B913" s="7" t="s">
        <v>98</v>
      </c>
      <c r="C913" s="7" t="s">
        <v>98</v>
      </c>
      <c r="D913" s="8" t="s">
        <v>984</v>
      </c>
      <c r="E913" s="5">
        <v>500.99</v>
      </c>
      <c r="F913" s="5">
        <v>500.99</v>
      </c>
      <c r="G913" s="8" t="s">
        <v>984</v>
      </c>
      <c r="H913" s="21">
        <v>0.02</v>
      </c>
      <c r="I913" s="21">
        <v>1.41E-2</v>
      </c>
      <c r="J913" s="52">
        <v>5.9000000000000007E-3</v>
      </c>
    </row>
    <row r="914" spans="1:10" s="61" customFormat="1" ht="30" customHeight="1" x14ac:dyDescent="0.25">
      <c r="A914" s="16"/>
      <c r="B914" s="7" t="s">
        <v>98</v>
      </c>
      <c r="C914" s="7" t="s">
        <v>98</v>
      </c>
      <c r="D914" s="8" t="s">
        <v>985</v>
      </c>
      <c r="E914" s="5">
        <v>553.95000000000005</v>
      </c>
      <c r="F914" s="5">
        <v>553.95000000000005</v>
      </c>
      <c r="G914" s="8" t="s">
        <v>985</v>
      </c>
      <c r="H914" s="21">
        <v>3.0000000000000001E-3</v>
      </c>
      <c r="I914" s="21">
        <v>2.215E-3</v>
      </c>
      <c r="J914" s="52">
        <v>7.8500000000000011E-4</v>
      </c>
    </row>
    <row r="915" spans="1:10" s="73" customFormat="1" ht="30" customHeight="1" x14ac:dyDescent="0.25">
      <c r="A915" s="68"/>
      <c r="B915" s="30"/>
      <c r="C915" s="30" t="s">
        <v>986</v>
      </c>
      <c r="D915" s="64"/>
      <c r="E915" s="65"/>
      <c r="F915" s="65"/>
      <c r="G915" s="64"/>
      <c r="H915" s="66">
        <f>SUM(H909:H914)</f>
        <v>0.49284600000000006</v>
      </c>
      <c r="I915" s="66">
        <f>SUM(I909:I914)</f>
        <v>0.42962499999999998</v>
      </c>
      <c r="J915" s="72">
        <v>6.3221000000000041E-2</v>
      </c>
    </row>
    <row r="916" spans="1:10" s="61" customFormat="1" ht="30" customHeight="1" x14ac:dyDescent="0.25">
      <c r="A916" s="16"/>
      <c r="B916" s="7" t="s">
        <v>23</v>
      </c>
      <c r="C916" s="7" t="s">
        <v>23</v>
      </c>
      <c r="D916" s="8" t="s">
        <v>987</v>
      </c>
      <c r="E916" s="5">
        <v>553.95000000000005</v>
      </c>
      <c r="F916" s="5">
        <v>553.95000000000005</v>
      </c>
      <c r="G916" s="8" t="s">
        <v>987</v>
      </c>
      <c r="H916" s="21">
        <v>3.7000000000000002E-3</v>
      </c>
      <c r="I916" s="21">
        <v>2.8799999999999997E-3</v>
      </c>
      <c r="J916" s="52">
        <v>8.2000000000000042E-4</v>
      </c>
    </row>
    <row r="917" spans="1:10" s="61" customFormat="1" ht="30" customHeight="1" x14ac:dyDescent="0.25">
      <c r="A917" s="16"/>
      <c r="B917" s="7" t="s">
        <v>23</v>
      </c>
      <c r="C917" s="7" t="s">
        <v>23</v>
      </c>
      <c r="D917" s="8" t="s">
        <v>988</v>
      </c>
      <c r="E917" s="5">
        <v>460.47</v>
      </c>
      <c r="F917" s="5">
        <v>460.47</v>
      </c>
      <c r="G917" s="8" t="s">
        <v>988</v>
      </c>
      <c r="H917" s="21">
        <v>0.8397</v>
      </c>
      <c r="I917" s="21">
        <v>0.62820000000000009</v>
      </c>
      <c r="J917" s="52">
        <v>0.21149999999999991</v>
      </c>
    </row>
    <row r="918" spans="1:10" s="61" customFormat="1" ht="30" customHeight="1" x14ac:dyDescent="0.25">
      <c r="A918" s="16"/>
      <c r="B918" s="7" t="s">
        <v>23</v>
      </c>
      <c r="C918" s="7" t="s">
        <v>23</v>
      </c>
      <c r="D918" s="8" t="s">
        <v>989</v>
      </c>
      <c r="E918" s="5">
        <v>500.99</v>
      </c>
      <c r="F918" s="5">
        <v>500.99</v>
      </c>
      <c r="G918" s="8" t="s">
        <v>989</v>
      </c>
      <c r="H918" s="21">
        <v>2.1999999999999999E-2</v>
      </c>
      <c r="I918" s="21">
        <v>2.1999999999999999E-2</v>
      </c>
      <c r="J918" s="52">
        <v>0</v>
      </c>
    </row>
    <row r="919" spans="1:10" s="61" customFormat="1" ht="30" customHeight="1" x14ac:dyDescent="0.25">
      <c r="A919" s="16"/>
      <c r="B919" s="7" t="s">
        <v>23</v>
      </c>
      <c r="C919" s="7" t="s">
        <v>23</v>
      </c>
      <c r="D919" s="8" t="s">
        <v>990</v>
      </c>
      <c r="E919" s="5">
        <v>553.95000000000005</v>
      </c>
      <c r="F919" s="5">
        <v>553.95000000000005</v>
      </c>
      <c r="G919" s="8" t="s">
        <v>990</v>
      </c>
      <c r="H919" s="21">
        <v>7.0000000000000001E-3</v>
      </c>
      <c r="I919" s="21">
        <v>6.7800000000000004E-3</v>
      </c>
      <c r="J919" s="52">
        <v>2.1999999999999971E-4</v>
      </c>
    </row>
    <row r="920" spans="1:10" s="61" customFormat="1" ht="30" customHeight="1" x14ac:dyDescent="0.25">
      <c r="A920" s="16"/>
      <c r="B920" s="7" t="s">
        <v>23</v>
      </c>
      <c r="C920" s="7" t="s">
        <v>23</v>
      </c>
      <c r="D920" s="8" t="s">
        <v>991</v>
      </c>
      <c r="E920" s="5">
        <v>553.95000000000005</v>
      </c>
      <c r="F920" s="5">
        <v>553.95000000000005</v>
      </c>
      <c r="G920" s="8" t="s">
        <v>991</v>
      </c>
      <c r="H920" s="52">
        <v>7.0000000000000001E-3</v>
      </c>
      <c r="I920" s="52">
        <v>3.8599999999999997E-3</v>
      </c>
      <c r="J920" s="52">
        <v>3.1400000000000004E-3</v>
      </c>
    </row>
    <row r="921" spans="1:10" s="61" customFormat="1" ht="30" customHeight="1" x14ac:dyDescent="0.25">
      <c r="A921" s="16"/>
      <c r="B921" s="7" t="s">
        <v>23</v>
      </c>
      <c r="C921" s="7" t="s">
        <v>23</v>
      </c>
      <c r="D921" s="8" t="s">
        <v>451</v>
      </c>
      <c r="E921" s="5">
        <v>553.95000000000005</v>
      </c>
      <c r="F921" s="5">
        <v>553.95000000000005</v>
      </c>
      <c r="G921" s="8" t="s">
        <v>451</v>
      </c>
      <c r="H921" s="21">
        <v>4.9000000000000007E-3</v>
      </c>
      <c r="I921" s="21">
        <v>1E-3</v>
      </c>
      <c r="J921" s="52">
        <v>3.9000000000000007E-3</v>
      </c>
    </row>
    <row r="922" spans="1:10" s="61" customFormat="1" ht="30" customHeight="1" x14ac:dyDescent="0.25">
      <c r="A922" s="16"/>
      <c r="B922" s="7" t="s">
        <v>23</v>
      </c>
      <c r="C922" s="7" t="s">
        <v>23</v>
      </c>
      <c r="D922" s="8" t="s">
        <v>992</v>
      </c>
      <c r="E922" s="5">
        <v>553.95000000000005</v>
      </c>
      <c r="F922" s="5">
        <v>553.95000000000005</v>
      </c>
      <c r="G922" s="8" t="s">
        <v>992</v>
      </c>
      <c r="H922" s="21">
        <v>2.3E-3</v>
      </c>
      <c r="I922" s="21">
        <v>2.0200000000000001E-3</v>
      </c>
      <c r="J922" s="52">
        <v>2.7999999999999987E-4</v>
      </c>
    </row>
    <row r="923" spans="1:10" s="61" customFormat="1" ht="18.75" customHeight="1" x14ac:dyDescent="0.25">
      <c r="A923" s="16"/>
      <c r="B923" s="7" t="s">
        <v>23</v>
      </c>
      <c r="C923" s="7" t="s">
        <v>23</v>
      </c>
      <c r="D923" s="8" t="s">
        <v>993</v>
      </c>
      <c r="E923" s="5">
        <v>553.95000000000005</v>
      </c>
      <c r="F923" s="5">
        <v>553.95000000000005</v>
      </c>
      <c r="G923" s="8" t="s">
        <v>993</v>
      </c>
      <c r="H923" s="21">
        <v>1E-3</v>
      </c>
      <c r="I923" s="21">
        <v>1.6000000000000001E-3</v>
      </c>
      <c r="J923" s="52">
        <v>-6.0000000000000006E-4</v>
      </c>
    </row>
    <row r="924" spans="1:10" s="61" customFormat="1" ht="33" customHeight="1" x14ac:dyDescent="0.25">
      <c r="A924" s="16"/>
      <c r="B924" s="7" t="s">
        <v>23</v>
      </c>
      <c r="C924" s="7" t="s">
        <v>23</v>
      </c>
      <c r="D924" s="8" t="s">
        <v>994</v>
      </c>
      <c r="E924" s="5">
        <v>500.99</v>
      </c>
      <c r="F924" s="5">
        <v>500.99</v>
      </c>
      <c r="G924" s="8" t="s">
        <v>994</v>
      </c>
      <c r="H924" s="21">
        <v>0.11</v>
      </c>
      <c r="I924" s="21">
        <v>8.4000000000000005E-2</v>
      </c>
      <c r="J924" s="52">
        <v>2.5999999999999995E-2</v>
      </c>
    </row>
    <row r="925" spans="1:10" s="61" customFormat="1" ht="20.25" customHeight="1" x14ac:dyDescent="0.25">
      <c r="A925" s="16"/>
      <c r="B925" s="7" t="s">
        <v>23</v>
      </c>
      <c r="C925" s="7" t="s">
        <v>23</v>
      </c>
      <c r="D925" s="8" t="s">
        <v>995</v>
      </c>
      <c r="E925" s="5">
        <v>500.99</v>
      </c>
      <c r="F925" s="5">
        <v>500.99</v>
      </c>
      <c r="G925" s="8" t="s">
        <v>995</v>
      </c>
      <c r="H925" s="21">
        <v>8.5000000000000006E-2</v>
      </c>
      <c r="I925" s="21">
        <v>6.6200000000000009E-2</v>
      </c>
      <c r="J925" s="52">
        <v>1.8799999999999997E-2</v>
      </c>
    </row>
    <row r="926" spans="1:10" s="61" customFormat="1" ht="30" customHeight="1" x14ac:dyDescent="0.25">
      <c r="A926" s="16"/>
      <c r="B926" s="7" t="s">
        <v>23</v>
      </c>
      <c r="C926" s="7" t="s">
        <v>23</v>
      </c>
      <c r="D926" s="8" t="s">
        <v>996</v>
      </c>
      <c r="E926" s="5">
        <v>333.99</v>
      </c>
      <c r="F926" s="5">
        <v>333.99</v>
      </c>
      <c r="G926" s="8" t="s">
        <v>996</v>
      </c>
      <c r="H926" s="21">
        <v>6.0233999999999996</v>
      </c>
      <c r="I926" s="21">
        <v>6.0233999999999996</v>
      </c>
      <c r="J926" s="52">
        <v>0</v>
      </c>
    </row>
    <row r="927" spans="1:10" s="61" customFormat="1" ht="30" customHeight="1" x14ac:dyDescent="0.25">
      <c r="A927" s="16"/>
      <c r="B927" s="7" t="s">
        <v>23</v>
      </c>
      <c r="C927" s="7" t="s">
        <v>23</v>
      </c>
      <c r="D927" s="8" t="s">
        <v>997</v>
      </c>
      <c r="E927" s="5">
        <v>500.99</v>
      </c>
      <c r="F927" s="5">
        <v>500.99</v>
      </c>
      <c r="G927" s="8" t="s">
        <v>997</v>
      </c>
      <c r="H927" s="21">
        <v>0.13300000000000001</v>
      </c>
      <c r="I927" s="21">
        <v>0.13300000000000001</v>
      </c>
      <c r="J927" s="52">
        <v>0</v>
      </c>
    </row>
    <row r="928" spans="1:10" s="61" customFormat="1" ht="30" customHeight="1" x14ac:dyDescent="0.25">
      <c r="A928" s="16"/>
      <c r="B928" s="7" t="s">
        <v>23</v>
      </c>
      <c r="C928" s="7" t="s">
        <v>23</v>
      </c>
      <c r="D928" s="8" t="s">
        <v>998</v>
      </c>
      <c r="E928" s="5">
        <v>500.99</v>
      </c>
      <c r="F928" s="5">
        <v>500.99</v>
      </c>
      <c r="G928" s="8" t="s">
        <v>998</v>
      </c>
      <c r="H928" s="21">
        <v>3.5000000000000003E-2</v>
      </c>
      <c r="I928" s="21">
        <v>3.2799999999999996E-2</v>
      </c>
      <c r="J928" s="52">
        <v>2.2000000000000075E-3</v>
      </c>
    </row>
    <row r="929" spans="1:10" s="61" customFormat="1" ht="30" customHeight="1" x14ac:dyDescent="0.25">
      <c r="A929" s="16"/>
      <c r="B929" s="7" t="s">
        <v>23</v>
      </c>
      <c r="C929" s="7" t="s">
        <v>23</v>
      </c>
      <c r="D929" s="8" t="s">
        <v>999</v>
      </c>
      <c r="E929" s="5">
        <v>553.95000000000005</v>
      </c>
      <c r="F929" s="5">
        <v>553.95000000000005</v>
      </c>
      <c r="G929" s="8" t="s">
        <v>999</v>
      </c>
      <c r="H929" s="52">
        <v>2.1000000000000003E-3</v>
      </c>
      <c r="I929" s="52">
        <v>2.1000000000000003E-3</v>
      </c>
      <c r="J929" s="52">
        <v>0</v>
      </c>
    </row>
    <row r="930" spans="1:10" s="61" customFormat="1" ht="30" customHeight="1" x14ac:dyDescent="0.25">
      <c r="A930" s="16"/>
      <c r="B930" s="7" t="s">
        <v>23</v>
      </c>
      <c r="C930" s="7" t="s">
        <v>23</v>
      </c>
      <c r="D930" s="8" t="s">
        <v>1000</v>
      </c>
      <c r="E930" s="5">
        <v>553.95000000000005</v>
      </c>
      <c r="F930" s="5">
        <v>553.95000000000005</v>
      </c>
      <c r="G930" s="8" t="s">
        <v>1000</v>
      </c>
      <c r="H930" s="21">
        <v>3.5999999999999999E-3</v>
      </c>
      <c r="I930" s="21">
        <v>3.5999999999999999E-3</v>
      </c>
      <c r="J930" s="52">
        <v>0</v>
      </c>
    </row>
    <row r="931" spans="1:10" s="61" customFormat="1" ht="30" customHeight="1" x14ac:dyDescent="0.25">
      <c r="A931" s="16"/>
      <c r="B931" s="7" t="s">
        <v>23</v>
      </c>
      <c r="C931" s="7" t="s">
        <v>23</v>
      </c>
      <c r="D931" s="8" t="s">
        <v>1001</v>
      </c>
      <c r="E931" s="5">
        <v>574.19000000000005</v>
      </c>
      <c r="F931" s="5">
        <v>574.19000000000005</v>
      </c>
      <c r="G931" s="8" t="s">
        <v>1001</v>
      </c>
      <c r="H931" s="21">
        <v>3.5E-4</v>
      </c>
      <c r="I931" s="21">
        <v>2.3000000000000001E-4</v>
      </c>
      <c r="J931" s="52">
        <v>1.1999999999999999E-4</v>
      </c>
    </row>
    <row r="932" spans="1:10" s="61" customFormat="1" ht="21" customHeight="1" x14ac:dyDescent="0.25">
      <c r="A932" s="16"/>
      <c r="B932" s="7" t="s">
        <v>23</v>
      </c>
      <c r="C932" s="7" t="s">
        <v>23</v>
      </c>
      <c r="D932" s="8" t="s">
        <v>1002</v>
      </c>
      <c r="E932" s="5">
        <v>500.99</v>
      </c>
      <c r="F932" s="5">
        <v>500.99</v>
      </c>
      <c r="G932" s="8" t="s">
        <v>1002</v>
      </c>
      <c r="H932" s="21">
        <v>4.4999999999999998E-2</v>
      </c>
      <c r="I932" s="21">
        <v>3.0300000000000001E-2</v>
      </c>
      <c r="J932" s="52">
        <v>1.4699999999999998E-2</v>
      </c>
    </row>
    <row r="933" spans="1:10" s="61" customFormat="1" ht="30" customHeight="1" x14ac:dyDescent="0.25">
      <c r="A933" s="16"/>
      <c r="B933" s="7" t="s">
        <v>23</v>
      </c>
      <c r="C933" s="7" t="s">
        <v>23</v>
      </c>
      <c r="D933" s="8" t="s">
        <v>1003</v>
      </c>
      <c r="E933" s="5">
        <v>553.95000000000005</v>
      </c>
      <c r="F933" s="5">
        <v>553.95000000000005</v>
      </c>
      <c r="G933" s="8" t="s">
        <v>1003</v>
      </c>
      <c r="H933" s="21">
        <v>1.2999999999999999E-3</v>
      </c>
      <c r="I933" s="21">
        <v>1.2999999999999999E-3</v>
      </c>
      <c r="J933" s="52">
        <v>0</v>
      </c>
    </row>
    <row r="934" spans="1:10" s="61" customFormat="1" ht="30" customHeight="1" x14ac:dyDescent="0.25">
      <c r="A934" s="16"/>
      <c r="B934" s="7" t="s">
        <v>23</v>
      </c>
      <c r="C934" s="7" t="s">
        <v>23</v>
      </c>
      <c r="D934" s="8" t="s">
        <v>1004</v>
      </c>
      <c r="E934" s="5">
        <v>553.95000000000005</v>
      </c>
      <c r="F934" s="5">
        <v>553.95000000000005</v>
      </c>
      <c r="G934" s="8" t="s">
        <v>1004</v>
      </c>
      <c r="H934" s="21">
        <v>2E-3</v>
      </c>
      <c r="I934" s="21">
        <v>2E-3</v>
      </c>
      <c r="J934" s="52">
        <v>0</v>
      </c>
    </row>
    <row r="935" spans="1:10" s="61" customFormat="1" ht="30" customHeight="1" x14ac:dyDescent="0.25">
      <c r="A935" s="16"/>
      <c r="B935" s="7" t="s">
        <v>23</v>
      </c>
      <c r="C935" s="7" t="s">
        <v>23</v>
      </c>
      <c r="D935" s="8" t="s">
        <v>1005</v>
      </c>
      <c r="E935" s="5">
        <v>553.95000000000005</v>
      </c>
      <c r="F935" s="5">
        <v>553.95000000000005</v>
      </c>
      <c r="G935" s="8" t="s">
        <v>1005</v>
      </c>
      <c r="H935" s="21">
        <v>6.2850000000000003E-2</v>
      </c>
      <c r="I935" s="21">
        <v>5.9042999999999998E-2</v>
      </c>
      <c r="J935" s="52">
        <v>3.8070000000000048E-3</v>
      </c>
    </row>
    <row r="936" spans="1:10" s="61" customFormat="1" ht="36.75" customHeight="1" x14ac:dyDescent="0.25">
      <c r="A936" s="16"/>
      <c r="B936" s="7" t="s">
        <v>23</v>
      </c>
      <c r="C936" s="7" t="s">
        <v>23</v>
      </c>
      <c r="D936" s="8" t="s">
        <v>1006</v>
      </c>
      <c r="E936" s="5">
        <v>553.95000000000005</v>
      </c>
      <c r="F936" s="5">
        <v>553.95000000000005</v>
      </c>
      <c r="G936" s="8" t="s">
        <v>1006</v>
      </c>
      <c r="H936" s="21">
        <v>8.9999999999999993E-3</v>
      </c>
      <c r="I936" s="21">
        <v>6.7000000000000002E-3</v>
      </c>
      <c r="J936" s="52">
        <v>2.2999999999999991E-3</v>
      </c>
    </row>
    <row r="937" spans="1:10" s="61" customFormat="1" ht="35.25" customHeight="1" x14ac:dyDescent="0.25">
      <c r="A937" s="16"/>
      <c r="B937" s="7" t="s">
        <v>23</v>
      </c>
      <c r="C937" s="7" t="s">
        <v>23</v>
      </c>
      <c r="D937" s="8" t="s">
        <v>1007</v>
      </c>
      <c r="E937" s="5">
        <v>553.95000000000005</v>
      </c>
      <c r="F937" s="5">
        <v>553.95000000000005</v>
      </c>
      <c r="G937" s="8" t="s">
        <v>1007</v>
      </c>
      <c r="H937" s="21">
        <v>0.01</v>
      </c>
      <c r="I937" s="21">
        <v>9.8000000000000014E-3</v>
      </c>
      <c r="J937" s="52">
        <v>1.9999999999999879E-4</v>
      </c>
    </row>
    <row r="938" spans="1:10" s="61" customFormat="1" ht="41.25" customHeight="1" x14ac:dyDescent="0.25">
      <c r="A938" s="16"/>
      <c r="B938" s="7" t="s">
        <v>23</v>
      </c>
      <c r="C938" s="7" t="s">
        <v>23</v>
      </c>
      <c r="D938" s="8" t="s">
        <v>1008</v>
      </c>
      <c r="E938" s="5">
        <v>553.95000000000005</v>
      </c>
      <c r="F938" s="5">
        <v>553.95000000000005</v>
      </c>
      <c r="G938" s="8" t="s">
        <v>1008</v>
      </c>
      <c r="H938" s="52">
        <v>3.8E-3</v>
      </c>
      <c r="I938" s="52">
        <v>1.5300000000000001E-3</v>
      </c>
      <c r="J938" s="52">
        <v>2.2699999999999999E-3</v>
      </c>
    </row>
    <row r="939" spans="1:10" s="61" customFormat="1" ht="41.25" customHeight="1" x14ac:dyDescent="0.25">
      <c r="A939" s="16"/>
      <c r="B939" s="7" t="s">
        <v>23</v>
      </c>
      <c r="C939" s="7" t="s">
        <v>23</v>
      </c>
      <c r="D939" s="8" t="s">
        <v>1009</v>
      </c>
      <c r="E939" s="5">
        <v>553.95000000000005</v>
      </c>
      <c r="F939" s="5">
        <v>553.95000000000005</v>
      </c>
      <c r="G939" s="8" t="s">
        <v>1009</v>
      </c>
      <c r="H939" s="21">
        <v>7.4999999999999997E-3</v>
      </c>
      <c r="I939" s="21">
        <v>6.7000000000000002E-3</v>
      </c>
      <c r="J939" s="52">
        <v>7.999999999999995E-4</v>
      </c>
    </row>
    <row r="940" spans="1:10" s="61" customFormat="1" ht="30" customHeight="1" x14ac:dyDescent="0.25">
      <c r="A940" s="16"/>
      <c r="B940" s="7" t="s">
        <v>23</v>
      </c>
      <c r="C940" s="7" t="s">
        <v>23</v>
      </c>
      <c r="D940" s="8" t="s">
        <v>1010</v>
      </c>
      <c r="E940" s="5">
        <v>553.95000000000005</v>
      </c>
      <c r="F940" s="5">
        <v>553.95000000000005</v>
      </c>
      <c r="G940" s="8" t="s">
        <v>1010</v>
      </c>
      <c r="H940" s="21">
        <v>8.0000000000000002E-3</v>
      </c>
      <c r="I940" s="21">
        <v>1E-3</v>
      </c>
      <c r="J940" s="52">
        <v>7.0000000000000001E-3</v>
      </c>
    </row>
    <row r="941" spans="1:10" s="61" customFormat="1" ht="33.75" customHeight="1" x14ac:dyDescent="0.25">
      <c r="A941" s="68"/>
      <c r="B941" s="30"/>
      <c r="C941" s="30" t="s">
        <v>103</v>
      </c>
      <c r="D941" s="64"/>
      <c r="E941" s="65"/>
      <c r="F941" s="65"/>
      <c r="G941" s="64"/>
      <c r="H941" s="66">
        <f>SUM(H916:H940)</f>
        <v>7.4295</v>
      </c>
      <c r="I941" s="66">
        <f>SUM(I916:I940)</f>
        <v>7.1320430000000012</v>
      </c>
      <c r="J941" s="72">
        <v>0.29745699999999997</v>
      </c>
    </row>
    <row r="942" spans="1:10" s="61" customFormat="1" ht="40.5" customHeight="1" x14ac:dyDescent="0.25">
      <c r="A942" s="16"/>
      <c r="B942" s="7" t="s">
        <v>21</v>
      </c>
      <c r="C942" s="7" t="s">
        <v>21</v>
      </c>
      <c r="D942" s="8" t="s">
        <v>1011</v>
      </c>
      <c r="E942" s="5">
        <v>460.47</v>
      </c>
      <c r="F942" s="5">
        <v>460.47</v>
      </c>
      <c r="G942" s="8" t="s">
        <v>1011</v>
      </c>
      <c r="H942" s="21">
        <v>0.24099999999999999</v>
      </c>
      <c r="I942" s="21">
        <v>0.24099999999999999</v>
      </c>
      <c r="J942" s="52">
        <v>0</v>
      </c>
    </row>
    <row r="943" spans="1:10" s="61" customFormat="1" ht="52.5" customHeight="1" x14ac:dyDescent="0.25">
      <c r="A943" s="16"/>
      <c r="B943" s="7" t="s">
        <v>21</v>
      </c>
      <c r="C943" s="7" t="s">
        <v>21</v>
      </c>
      <c r="D943" s="8" t="s">
        <v>1012</v>
      </c>
      <c r="E943" s="5">
        <v>500.99</v>
      </c>
      <c r="F943" s="5">
        <v>500.99</v>
      </c>
      <c r="G943" s="8" t="s">
        <v>1012</v>
      </c>
      <c r="H943" s="21">
        <v>0.04</v>
      </c>
      <c r="I943" s="21">
        <v>3.2199999999999999E-2</v>
      </c>
      <c r="J943" s="52">
        <v>7.8000000000000014E-3</v>
      </c>
    </row>
    <row r="944" spans="1:10" s="61" customFormat="1" ht="48" customHeight="1" x14ac:dyDescent="0.25">
      <c r="A944" s="68"/>
      <c r="B944" s="30"/>
      <c r="C944" s="30" t="s">
        <v>104</v>
      </c>
      <c r="D944" s="64"/>
      <c r="E944" s="65"/>
      <c r="F944" s="65"/>
      <c r="G944" s="64"/>
      <c r="H944" s="66">
        <f>SUM(H942:H943)</f>
        <v>0.28099999999999997</v>
      </c>
      <c r="I944" s="66">
        <f t="shared" ref="I944:J944" si="42">SUM(I942:I943)</f>
        <v>0.2732</v>
      </c>
      <c r="J944" s="66">
        <f t="shared" si="42"/>
        <v>7.8000000000000014E-3</v>
      </c>
    </row>
    <row r="945" spans="1:10" s="61" customFormat="1" ht="47.25" customHeight="1" x14ac:dyDescent="0.25">
      <c r="A945" s="16"/>
      <c r="B945" s="7" t="s">
        <v>63</v>
      </c>
      <c r="C945" s="7" t="s">
        <v>63</v>
      </c>
      <c r="D945" s="8" t="s">
        <v>1013</v>
      </c>
      <c r="E945" s="5">
        <v>574.19000000000005</v>
      </c>
      <c r="F945" s="5">
        <v>574.19000000000005</v>
      </c>
      <c r="G945" s="8" t="s">
        <v>1013</v>
      </c>
      <c r="H945" s="21">
        <v>4.0000000000000002E-4</v>
      </c>
      <c r="I945" s="21">
        <v>4.55E-4</v>
      </c>
      <c r="J945" s="52">
        <v>-5.4999999999999982E-5</v>
      </c>
    </row>
    <row r="946" spans="1:10" s="61" customFormat="1" ht="30" customHeight="1" x14ac:dyDescent="0.25">
      <c r="A946" s="16"/>
      <c r="B946" s="7" t="s">
        <v>63</v>
      </c>
      <c r="C946" s="7" t="s">
        <v>63</v>
      </c>
      <c r="D946" s="8" t="s">
        <v>1014</v>
      </c>
      <c r="E946" s="5">
        <v>500.99</v>
      </c>
      <c r="F946" s="5">
        <v>500.99</v>
      </c>
      <c r="G946" s="8" t="s">
        <v>1014</v>
      </c>
      <c r="H946" s="21">
        <v>0.14680000000000001</v>
      </c>
      <c r="I946" s="21">
        <v>0.14680000000000001</v>
      </c>
      <c r="J946" s="52">
        <v>0</v>
      </c>
    </row>
    <row r="947" spans="1:10" s="61" customFormat="1" ht="30" customHeight="1" x14ac:dyDescent="0.25">
      <c r="A947" s="16"/>
      <c r="B947" s="7" t="s">
        <v>63</v>
      </c>
      <c r="C947" s="7" t="s">
        <v>63</v>
      </c>
      <c r="D947" s="8" t="s">
        <v>1015</v>
      </c>
      <c r="E947" s="5">
        <v>574.19000000000005</v>
      </c>
      <c r="F947" s="5">
        <v>574.19000000000005</v>
      </c>
      <c r="G947" s="8" t="s">
        <v>1015</v>
      </c>
      <c r="H947" s="21">
        <v>1E-4</v>
      </c>
      <c r="I947" s="21">
        <v>3.6999999999999998E-5</v>
      </c>
      <c r="J947" s="52">
        <v>6.3000000000000013E-5</v>
      </c>
    </row>
    <row r="948" spans="1:10" s="61" customFormat="1" ht="46.5" customHeight="1" x14ac:dyDescent="0.25">
      <c r="A948" s="16"/>
      <c r="B948" s="7" t="s">
        <v>63</v>
      </c>
      <c r="C948" s="7" t="s">
        <v>63</v>
      </c>
      <c r="D948" s="8" t="s">
        <v>1016</v>
      </c>
      <c r="E948" s="5">
        <v>574.19000000000005</v>
      </c>
      <c r="F948" s="5">
        <v>574.19000000000005</v>
      </c>
      <c r="G948" s="8" t="s">
        <v>1016</v>
      </c>
      <c r="H948" s="21">
        <v>4.6999999999999997E-5</v>
      </c>
      <c r="I948" s="21">
        <v>4.6999999999999997E-5</v>
      </c>
      <c r="J948" s="52">
        <v>0</v>
      </c>
    </row>
    <row r="949" spans="1:10" s="61" customFormat="1" ht="50.25" customHeight="1" x14ac:dyDescent="0.25">
      <c r="A949" s="16"/>
      <c r="B949" s="7" t="s">
        <v>63</v>
      </c>
      <c r="C949" s="7" t="s">
        <v>63</v>
      </c>
      <c r="D949" s="8" t="s">
        <v>1017</v>
      </c>
      <c r="E949" s="5"/>
      <c r="F949" s="5"/>
      <c r="G949" s="8" t="s">
        <v>1017</v>
      </c>
      <c r="H949" s="21">
        <v>4.1E-5</v>
      </c>
      <c r="I949" s="21">
        <v>4.1E-5</v>
      </c>
      <c r="J949" s="52">
        <v>0</v>
      </c>
    </row>
    <row r="950" spans="1:10" s="61" customFormat="1" ht="39.75" customHeight="1" x14ac:dyDescent="0.25">
      <c r="A950" s="16"/>
      <c r="B950" s="7" t="s">
        <v>63</v>
      </c>
      <c r="C950" s="7" t="s">
        <v>63</v>
      </c>
      <c r="D950" s="8" t="s">
        <v>1018</v>
      </c>
      <c r="E950" s="5">
        <v>500.99</v>
      </c>
      <c r="F950" s="5">
        <v>500.99</v>
      </c>
      <c r="G950" s="8" t="s">
        <v>1018</v>
      </c>
      <c r="H950" s="21">
        <v>0.02</v>
      </c>
      <c r="I950" s="21">
        <v>1.8499999999999999E-2</v>
      </c>
      <c r="J950" s="52">
        <v>1.5000000000000013E-3</v>
      </c>
    </row>
    <row r="951" spans="1:10" s="61" customFormat="1" ht="39" customHeight="1" x14ac:dyDescent="0.25">
      <c r="A951" s="16"/>
      <c r="B951" s="7" t="s">
        <v>63</v>
      </c>
      <c r="C951" s="7" t="s">
        <v>63</v>
      </c>
      <c r="D951" s="8" t="s">
        <v>277</v>
      </c>
      <c r="E951" s="5">
        <v>553.95000000000005</v>
      </c>
      <c r="F951" s="5">
        <v>553.95000000000005</v>
      </c>
      <c r="G951" s="8" t="s">
        <v>277</v>
      </c>
      <c r="H951" s="21">
        <v>4.3699999999999998E-3</v>
      </c>
      <c r="I951" s="21">
        <v>4.3699999999999998E-3</v>
      </c>
      <c r="J951" s="52">
        <v>0</v>
      </c>
    </row>
    <row r="952" spans="1:10" s="61" customFormat="1" ht="42" customHeight="1" x14ac:dyDescent="0.25">
      <c r="A952" s="16"/>
      <c r="B952" s="7" t="s">
        <v>63</v>
      </c>
      <c r="C952" s="7" t="s">
        <v>63</v>
      </c>
      <c r="D952" s="8" t="s">
        <v>1019</v>
      </c>
      <c r="E952" s="5">
        <v>333.99</v>
      </c>
      <c r="F952" s="5">
        <v>333.99</v>
      </c>
      <c r="G952" s="8" t="s">
        <v>1019</v>
      </c>
      <c r="H952" s="21">
        <v>3.2</v>
      </c>
      <c r="I952" s="21">
        <v>3.5910000000000002</v>
      </c>
      <c r="J952" s="52">
        <v>-0.39100000000000001</v>
      </c>
    </row>
    <row r="953" spans="1:10" s="61" customFormat="1" ht="53.25" customHeight="1" x14ac:dyDescent="0.25">
      <c r="A953" s="16"/>
      <c r="B953" s="7" t="s">
        <v>63</v>
      </c>
      <c r="C953" s="7" t="s">
        <v>63</v>
      </c>
      <c r="D953" s="8" t="s">
        <v>1020</v>
      </c>
      <c r="E953" s="5">
        <v>553.95000000000005</v>
      </c>
      <c r="F953" s="5">
        <v>553.95000000000005</v>
      </c>
      <c r="G953" s="8" t="s">
        <v>1020</v>
      </c>
      <c r="H953" s="21">
        <v>4.4999999999999997E-3</v>
      </c>
      <c r="I953" s="21">
        <v>2.4169999999999999E-3</v>
      </c>
      <c r="J953" s="52">
        <v>2.0829999999999998E-3</v>
      </c>
    </row>
    <row r="954" spans="1:10" s="61" customFormat="1" ht="39.75" customHeight="1" x14ac:dyDescent="0.25">
      <c r="A954" s="16"/>
      <c r="B954" s="7" t="s">
        <v>63</v>
      </c>
      <c r="C954" s="7" t="s">
        <v>63</v>
      </c>
      <c r="D954" s="8" t="s">
        <v>1021</v>
      </c>
      <c r="E954" s="5">
        <v>574.19000000000005</v>
      </c>
      <c r="F954" s="5">
        <v>574.19000000000005</v>
      </c>
      <c r="G954" s="8" t="s">
        <v>1021</v>
      </c>
      <c r="H954" s="21">
        <v>8.0000000000000004E-4</v>
      </c>
      <c r="I954" s="21">
        <v>6.7000000000000002E-4</v>
      </c>
      <c r="J954" s="52">
        <v>1.3000000000000002E-4</v>
      </c>
    </row>
    <row r="955" spans="1:10" s="61" customFormat="1" ht="61.5" customHeight="1" x14ac:dyDescent="0.25">
      <c r="A955" s="16"/>
      <c r="B955" s="7" t="s">
        <v>63</v>
      </c>
      <c r="C955" s="7" t="s">
        <v>63</v>
      </c>
      <c r="D955" s="8" t="s">
        <v>991</v>
      </c>
      <c r="E955" s="5">
        <v>574.19000000000005</v>
      </c>
      <c r="F955" s="5">
        <v>574.19000000000005</v>
      </c>
      <c r="G955" s="8" t="s">
        <v>991</v>
      </c>
      <c r="H955" s="21">
        <v>1.7000000000000001E-4</v>
      </c>
      <c r="I955" s="21">
        <v>1.16E-4</v>
      </c>
      <c r="J955" s="52">
        <v>5.4000000000000012E-5</v>
      </c>
    </row>
    <row r="956" spans="1:10" s="61" customFormat="1" ht="48.75" customHeight="1" x14ac:dyDescent="0.25">
      <c r="A956" s="16"/>
      <c r="B956" s="7" t="s">
        <v>63</v>
      </c>
      <c r="C956" s="7" t="s">
        <v>63</v>
      </c>
      <c r="D956" s="8" t="s">
        <v>451</v>
      </c>
      <c r="E956" s="5">
        <v>553.95000000000005</v>
      </c>
      <c r="F956" s="5">
        <v>553.95000000000005</v>
      </c>
      <c r="G956" s="8" t="s">
        <v>451</v>
      </c>
      <c r="H956" s="21">
        <v>1.89E-3</v>
      </c>
      <c r="I956" s="21">
        <v>1.89E-3</v>
      </c>
      <c r="J956" s="52">
        <v>0</v>
      </c>
    </row>
    <row r="957" spans="1:10" s="61" customFormat="1" ht="60.75" customHeight="1" x14ac:dyDescent="0.25">
      <c r="A957" s="16"/>
      <c r="B957" s="7" t="s">
        <v>63</v>
      </c>
      <c r="C957" s="7" t="s">
        <v>63</v>
      </c>
      <c r="D957" s="8" t="s">
        <v>1022</v>
      </c>
      <c r="E957" s="5">
        <v>500.99</v>
      </c>
      <c r="F957" s="5">
        <v>500.99</v>
      </c>
      <c r="G957" s="8" t="s">
        <v>1022</v>
      </c>
      <c r="H957" s="21">
        <v>1.9E-2</v>
      </c>
      <c r="I957" s="21">
        <v>1.78E-2</v>
      </c>
      <c r="J957" s="52">
        <v>1.1999999999999997E-3</v>
      </c>
    </row>
    <row r="958" spans="1:10" s="61" customFormat="1" ht="50.25" customHeight="1" x14ac:dyDescent="0.25">
      <c r="A958" s="16"/>
      <c r="B958" s="7" t="s">
        <v>63</v>
      </c>
      <c r="C958" s="7" t="s">
        <v>63</v>
      </c>
      <c r="D958" s="8" t="s">
        <v>1023</v>
      </c>
      <c r="E958" s="5">
        <v>460.47</v>
      </c>
      <c r="F958" s="5">
        <v>460.47</v>
      </c>
      <c r="G958" s="8" t="s">
        <v>1023</v>
      </c>
      <c r="H958" s="21">
        <v>0.19</v>
      </c>
      <c r="I958" s="21">
        <v>0.21030000000000001</v>
      </c>
      <c r="J958" s="52">
        <v>-2.0300000000000012E-2</v>
      </c>
    </row>
    <row r="959" spans="1:10" s="61" customFormat="1" ht="57.75" customHeight="1" x14ac:dyDescent="0.25">
      <c r="A959" s="16"/>
      <c r="B959" s="7" t="s">
        <v>63</v>
      </c>
      <c r="C959" s="7" t="s">
        <v>63</v>
      </c>
      <c r="D959" s="8" t="s">
        <v>1024</v>
      </c>
      <c r="E959" s="5">
        <v>553.95000000000005</v>
      </c>
      <c r="F959" s="5">
        <v>553.95000000000005</v>
      </c>
      <c r="G959" s="8" t="s">
        <v>1024</v>
      </c>
      <c r="H959" s="21">
        <v>7.0000000000000001E-3</v>
      </c>
      <c r="I959" s="21">
        <v>4.0499999999999998E-3</v>
      </c>
      <c r="J959" s="52">
        <v>2.9500000000000004E-3</v>
      </c>
    </row>
    <row r="960" spans="1:10" s="61" customFormat="1" ht="30" customHeight="1" x14ac:dyDescent="0.25">
      <c r="A960" s="16"/>
      <c r="B960" s="7" t="s">
        <v>63</v>
      </c>
      <c r="C960" s="7" t="s">
        <v>63</v>
      </c>
      <c r="D960" s="8" t="s">
        <v>1025</v>
      </c>
      <c r="E960" s="5">
        <v>500.99</v>
      </c>
      <c r="F960" s="5">
        <v>500.99</v>
      </c>
      <c r="G960" s="8" t="s">
        <v>1025</v>
      </c>
      <c r="H960" s="21">
        <v>0.02</v>
      </c>
      <c r="I960" s="21">
        <v>1.46E-2</v>
      </c>
      <c r="J960" s="52">
        <v>5.4000000000000003E-3</v>
      </c>
    </row>
    <row r="961" spans="1:10" s="61" customFormat="1" ht="30" customHeight="1" x14ac:dyDescent="0.25">
      <c r="A961" s="16"/>
      <c r="B961" s="7" t="s">
        <v>63</v>
      </c>
      <c r="C961" s="7" t="s">
        <v>63</v>
      </c>
      <c r="D961" s="8" t="s">
        <v>1026</v>
      </c>
      <c r="E961" s="5">
        <v>500.99</v>
      </c>
      <c r="F961" s="5">
        <v>500.99</v>
      </c>
      <c r="G961" s="8" t="s">
        <v>1026</v>
      </c>
      <c r="H961" s="21">
        <v>9.5000000000000001E-2</v>
      </c>
      <c r="I961" s="21">
        <v>7.349E-2</v>
      </c>
      <c r="J961" s="52">
        <v>2.1510000000000001E-2</v>
      </c>
    </row>
    <row r="962" spans="1:10" s="61" customFormat="1" ht="36.75" customHeight="1" x14ac:dyDescent="0.25">
      <c r="A962" s="16"/>
      <c r="B962" s="7" t="s">
        <v>63</v>
      </c>
      <c r="C962" s="7" t="s">
        <v>63</v>
      </c>
      <c r="D962" s="8" t="s">
        <v>1027</v>
      </c>
      <c r="E962" s="5">
        <v>500.99</v>
      </c>
      <c r="F962" s="5">
        <v>500.99</v>
      </c>
      <c r="G962" s="8" t="s">
        <v>1027</v>
      </c>
      <c r="H962" s="52">
        <v>2.1999999999999999E-2</v>
      </c>
      <c r="I962" s="52">
        <v>1.4E-2</v>
      </c>
      <c r="J962" s="52">
        <v>7.9999999999999984E-3</v>
      </c>
    </row>
    <row r="963" spans="1:10" s="61" customFormat="1" ht="37.5" customHeight="1" x14ac:dyDescent="0.25">
      <c r="A963" s="16"/>
      <c r="B963" s="7" t="s">
        <v>63</v>
      </c>
      <c r="C963" s="7" t="s">
        <v>63</v>
      </c>
      <c r="D963" s="8" t="s">
        <v>1028</v>
      </c>
      <c r="E963" s="5">
        <v>500.99</v>
      </c>
      <c r="F963" s="5">
        <v>500.99</v>
      </c>
      <c r="G963" s="8" t="s">
        <v>1028</v>
      </c>
      <c r="H963" s="21">
        <v>2.7329999999999997E-2</v>
      </c>
      <c r="I963" s="21">
        <v>2.7329999999999997E-2</v>
      </c>
      <c r="J963" s="52">
        <v>0</v>
      </c>
    </row>
    <row r="964" spans="1:10" s="61" customFormat="1" ht="33.75" customHeight="1" x14ac:dyDescent="0.25">
      <c r="A964" s="16"/>
      <c r="B964" s="7" t="s">
        <v>63</v>
      </c>
      <c r="C964" s="7" t="s">
        <v>63</v>
      </c>
      <c r="D964" s="8" t="s">
        <v>1029</v>
      </c>
      <c r="E964" s="5">
        <v>553.95000000000005</v>
      </c>
      <c r="F964" s="5">
        <v>553.95000000000005</v>
      </c>
      <c r="G964" s="8" t="s">
        <v>1029</v>
      </c>
      <c r="H964" s="21">
        <v>5.2500000000000003E-3</v>
      </c>
      <c r="I964" s="21">
        <v>5.2500000000000003E-3</v>
      </c>
      <c r="J964" s="52">
        <v>0</v>
      </c>
    </row>
    <row r="965" spans="1:10" s="61" customFormat="1" ht="35.25" customHeight="1" x14ac:dyDescent="0.25">
      <c r="A965" s="16"/>
      <c r="B965" s="7" t="s">
        <v>63</v>
      </c>
      <c r="C965" s="7" t="s">
        <v>63</v>
      </c>
      <c r="D965" s="8" t="s">
        <v>1030</v>
      </c>
      <c r="E965" s="5">
        <v>500.99</v>
      </c>
      <c r="F965" s="5">
        <v>500.99</v>
      </c>
      <c r="G965" s="8" t="s">
        <v>1030</v>
      </c>
      <c r="H965" s="52">
        <v>0.4</v>
      </c>
      <c r="I965" s="52">
        <v>0.11575000000000001</v>
      </c>
      <c r="J965" s="52">
        <v>0.28425</v>
      </c>
    </row>
    <row r="966" spans="1:10" s="61" customFormat="1" ht="41.25" customHeight="1" x14ac:dyDescent="0.25">
      <c r="A966" s="16"/>
      <c r="B966" s="7" t="s">
        <v>63</v>
      </c>
      <c r="C966" s="7" t="s">
        <v>63</v>
      </c>
      <c r="D966" s="8" t="s">
        <v>1031</v>
      </c>
      <c r="E966" s="5">
        <v>553.95000000000005</v>
      </c>
      <c r="F966" s="5">
        <v>553.95000000000005</v>
      </c>
      <c r="G966" s="8" t="s">
        <v>1031</v>
      </c>
      <c r="H966" s="21">
        <v>5.3249999999999999E-3</v>
      </c>
      <c r="I966" s="21">
        <v>5.3249999999999999E-3</v>
      </c>
      <c r="J966" s="52">
        <v>0</v>
      </c>
    </row>
    <row r="967" spans="1:10" s="61" customFormat="1" ht="51" customHeight="1" x14ac:dyDescent="0.25">
      <c r="A967" s="68"/>
      <c r="B967" s="30"/>
      <c r="C967" s="30" t="s">
        <v>105</v>
      </c>
      <c r="D967" s="64"/>
      <c r="E967" s="65"/>
      <c r="F967" s="65"/>
      <c r="G967" s="64"/>
      <c r="H967" s="66">
        <f>SUM(H945:H966)</f>
        <v>4.1700230000000005</v>
      </c>
      <c r="I967" s="66">
        <f>SUM(I945:I966)</f>
        <v>4.254238</v>
      </c>
      <c r="J967" s="66">
        <f>SUM(J945:J966)</f>
        <v>-8.421500000000004E-2</v>
      </c>
    </row>
    <row r="968" spans="1:10" s="61" customFormat="1" ht="45.75" customHeight="1" x14ac:dyDescent="0.25">
      <c r="A968" s="16"/>
      <c r="B968" s="7" t="s">
        <v>112</v>
      </c>
      <c r="C968" s="7" t="s">
        <v>112</v>
      </c>
      <c r="D968" s="8" t="s">
        <v>1033</v>
      </c>
      <c r="E968" s="5">
        <v>460.47</v>
      </c>
      <c r="F968" s="5">
        <v>460.47</v>
      </c>
      <c r="G968" s="8" t="s">
        <v>1033</v>
      </c>
      <c r="H968" s="21">
        <v>0.2235</v>
      </c>
      <c r="I968" s="21">
        <v>0.2235</v>
      </c>
      <c r="J968" s="52">
        <v>0</v>
      </c>
    </row>
    <row r="969" spans="1:10" s="61" customFormat="1" ht="38.25" customHeight="1" x14ac:dyDescent="0.25">
      <c r="A969" s="68"/>
      <c r="B969" s="30"/>
      <c r="C969" s="30" t="s">
        <v>106</v>
      </c>
      <c r="D969" s="64"/>
      <c r="E969" s="65"/>
      <c r="F969" s="65"/>
      <c r="G969" s="64"/>
      <c r="H969" s="66">
        <f>SUM(H968)</f>
        <v>0.2235</v>
      </c>
      <c r="I969" s="66">
        <f t="shared" ref="I969:J969" si="43">SUM(I968)</f>
        <v>0.2235</v>
      </c>
      <c r="J969" s="66">
        <f t="shared" si="43"/>
        <v>0</v>
      </c>
    </row>
    <row r="970" spans="1:10" s="61" customFormat="1" ht="30" customHeight="1" x14ac:dyDescent="0.25">
      <c r="A970" s="16"/>
      <c r="B970" s="7" t="s">
        <v>64</v>
      </c>
      <c r="C970" s="7" t="s">
        <v>64</v>
      </c>
      <c r="D970" s="8" t="s">
        <v>1034</v>
      </c>
      <c r="E970" s="5">
        <v>460.47</v>
      </c>
      <c r="F970" s="5">
        <v>460.47</v>
      </c>
      <c r="G970" s="8" t="s">
        <v>1034</v>
      </c>
      <c r="H970" s="21">
        <v>0.92</v>
      </c>
      <c r="I970" s="21">
        <v>0.81612800000000008</v>
      </c>
      <c r="J970" s="52">
        <v>0.10387199999999996</v>
      </c>
    </row>
    <row r="971" spans="1:10" s="61" customFormat="1" ht="37.5" customHeight="1" x14ac:dyDescent="0.25">
      <c r="A971" s="16"/>
      <c r="B971" s="7" t="s">
        <v>64</v>
      </c>
      <c r="C971" s="7" t="s">
        <v>64</v>
      </c>
      <c r="D971" s="8" t="s">
        <v>1035</v>
      </c>
      <c r="E971" s="5">
        <v>500.99</v>
      </c>
      <c r="F971" s="5">
        <v>500.99</v>
      </c>
      <c r="G971" s="8" t="s">
        <v>1035</v>
      </c>
      <c r="H971" s="21">
        <v>0.08</v>
      </c>
      <c r="I971" s="21">
        <v>4.0987000000000003E-2</v>
      </c>
      <c r="J971" s="52">
        <v>3.9012999999999999E-2</v>
      </c>
    </row>
    <row r="972" spans="1:10" s="61" customFormat="1" ht="30" customHeight="1" x14ac:dyDescent="0.25">
      <c r="A972" s="16"/>
      <c r="B972" s="7" t="s">
        <v>64</v>
      </c>
      <c r="C972" s="7" t="s">
        <v>64</v>
      </c>
      <c r="D972" s="8" t="s">
        <v>1036</v>
      </c>
      <c r="E972" s="5">
        <v>574.19000000000005</v>
      </c>
      <c r="F972" s="5">
        <v>574.19000000000005</v>
      </c>
      <c r="G972" s="8" t="s">
        <v>1036</v>
      </c>
      <c r="H972" s="21">
        <v>3.5E-4</v>
      </c>
      <c r="I972" s="21">
        <v>2.5099999999999998E-4</v>
      </c>
      <c r="J972" s="52">
        <v>9.9000000000000021E-5</v>
      </c>
    </row>
    <row r="973" spans="1:10" s="61" customFormat="1" ht="30" customHeight="1" x14ac:dyDescent="0.25">
      <c r="A973" s="16"/>
      <c r="B973" s="7" t="s">
        <v>64</v>
      </c>
      <c r="C973" s="7" t="s">
        <v>64</v>
      </c>
      <c r="D973" s="8" t="s">
        <v>1037</v>
      </c>
      <c r="E973" s="5">
        <v>460.47</v>
      </c>
      <c r="F973" s="5">
        <v>460.47</v>
      </c>
      <c r="G973" s="8" t="s">
        <v>1037</v>
      </c>
      <c r="H973" s="21">
        <v>1.25</v>
      </c>
      <c r="I973" s="21">
        <v>0.19186900000000001</v>
      </c>
      <c r="J973" s="52">
        <v>1.0581309999999999</v>
      </c>
    </row>
    <row r="974" spans="1:10" s="61" customFormat="1" ht="30" customHeight="1" x14ac:dyDescent="0.25">
      <c r="A974" s="16"/>
      <c r="B974" s="7" t="s">
        <v>64</v>
      </c>
      <c r="C974" s="7" t="s">
        <v>64</v>
      </c>
      <c r="D974" s="8" t="s">
        <v>1038</v>
      </c>
      <c r="E974" s="5">
        <v>500.99</v>
      </c>
      <c r="F974" s="5">
        <v>500.99</v>
      </c>
      <c r="G974" s="8" t="s">
        <v>1038</v>
      </c>
      <c r="H974" s="21">
        <v>1.7999999999999999E-2</v>
      </c>
      <c r="I974" s="21">
        <v>1.7783E-2</v>
      </c>
      <c r="J974" s="52">
        <v>2.1699999999999844E-4</v>
      </c>
    </row>
    <row r="975" spans="1:10" s="61" customFormat="1" ht="30" customHeight="1" x14ac:dyDescent="0.25">
      <c r="A975" s="16"/>
      <c r="B975" s="7" t="s">
        <v>64</v>
      </c>
      <c r="C975" s="7" t="s">
        <v>64</v>
      </c>
      <c r="D975" s="8" t="s">
        <v>1039</v>
      </c>
      <c r="E975" s="5">
        <v>553.95000000000005</v>
      </c>
      <c r="F975" s="5">
        <v>553.95000000000005</v>
      </c>
      <c r="G975" s="8" t="s">
        <v>1039</v>
      </c>
      <c r="H975" s="21">
        <v>2.8999999999999998E-3</v>
      </c>
      <c r="I975" s="21">
        <v>1.9010000000000001E-3</v>
      </c>
      <c r="J975" s="52">
        <v>9.9899999999999967E-4</v>
      </c>
    </row>
    <row r="976" spans="1:10" s="61" customFormat="1" ht="30" customHeight="1" x14ac:dyDescent="0.25">
      <c r="A976" s="16"/>
      <c r="B976" s="7" t="s">
        <v>64</v>
      </c>
      <c r="C976" s="7" t="s">
        <v>64</v>
      </c>
      <c r="D976" s="8" t="s">
        <v>1040</v>
      </c>
      <c r="E976" s="5">
        <v>553.95000000000005</v>
      </c>
      <c r="F976" s="5">
        <v>553.95000000000005</v>
      </c>
      <c r="G976" s="8" t="s">
        <v>1040</v>
      </c>
      <c r="H976" s="21">
        <v>4.0000000000000001E-3</v>
      </c>
      <c r="I976" s="21">
        <v>2.5870000000000003E-3</v>
      </c>
      <c r="J976" s="52">
        <v>1.4129999999999998E-3</v>
      </c>
    </row>
    <row r="977" spans="1:10" s="61" customFormat="1" ht="30" customHeight="1" x14ac:dyDescent="0.25">
      <c r="A977" s="70"/>
      <c r="B977" s="30"/>
      <c r="C977" s="30" t="s">
        <v>90</v>
      </c>
      <c r="D977" s="64"/>
      <c r="E977" s="65"/>
      <c r="F977" s="65"/>
      <c r="G977" s="64"/>
      <c r="H977" s="66">
        <f>SUM(H970:H976)</f>
        <v>2.2752499999999998</v>
      </c>
      <c r="I977" s="66">
        <f t="shared" ref="I977:J977" si="44">SUM(I970:I976)</f>
        <v>1.0715060000000001</v>
      </c>
      <c r="J977" s="66">
        <f t="shared" si="44"/>
        <v>1.2037439999999999</v>
      </c>
    </row>
    <row r="978" spans="1:10" s="61" customFormat="1" ht="42" customHeight="1" x14ac:dyDescent="0.25">
      <c r="A978" s="16"/>
      <c r="B978" s="7" t="s">
        <v>22</v>
      </c>
      <c r="C978" s="7" t="s">
        <v>22</v>
      </c>
      <c r="D978" s="8" t="s">
        <v>1041</v>
      </c>
      <c r="E978" s="5">
        <v>460.47</v>
      </c>
      <c r="F978" s="5">
        <v>460.47</v>
      </c>
      <c r="G978" s="8" t="s">
        <v>1041</v>
      </c>
      <c r="H978" s="21">
        <v>0.39700000000000002</v>
      </c>
      <c r="I978" s="21">
        <v>0.39700000000000002</v>
      </c>
      <c r="J978" s="52">
        <v>0</v>
      </c>
    </row>
    <row r="979" spans="1:10" s="61" customFormat="1" ht="35.25" customHeight="1" x14ac:dyDescent="0.25">
      <c r="A979" s="16"/>
      <c r="B979" s="7" t="s">
        <v>22</v>
      </c>
      <c r="C979" s="7" t="s">
        <v>22</v>
      </c>
      <c r="D979" s="8" t="s">
        <v>1042</v>
      </c>
      <c r="E979" s="5">
        <v>460.47</v>
      </c>
      <c r="F979" s="5">
        <v>460.47</v>
      </c>
      <c r="G979" s="8" t="s">
        <v>1042</v>
      </c>
      <c r="H979" s="21">
        <v>0.24</v>
      </c>
      <c r="I979" s="21">
        <v>0.24</v>
      </c>
      <c r="J979" s="52">
        <v>0</v>
      </c>
    </row>
    <row r="980" spans="1:10" s="61" customFormat="1" ht="46.5" customHeight="1" x14ac:dyDescent="0.25">
      <c r="A980" s="16"/>
      <c r="B980" s="7" t="s">
        <v>22</v>
      </c>
      <c r="C980" s="7" t="s">
        <v>22</v>
      </c>
      <c r="D980" s="8" t="s">
        <v>1043</v>
      </c>
      <c r="E980" s="5">
        <v>460.47</v>
      </c>
      <c r="F980" s="5">
        <v>460.47</v>
      </c>
      <c r="G980" s="8" t="s">
        <v>1043</v>
      </c>
      <c r="H980" s="21">
        <v>1.1579999999999999</v>
      </c>
      <c r="I980" s="21">
        <v>1.1579999999999999</v>
      </c>
      <c r="J980" s="52">
        <v>0</v>
      </c>
    </row>
    <row r="981" spans="1:10" s="61" customFormat="1" ht="30" customHeight="1" x14ac:dyDescent="0.25">
      <c r="A981" s="16"/>
      <c r="B981" s="7" t="s">
        <v>22</v>
      </c>
      <c r="C981" s="7" t="s">
        <v>22</v>
      </c>
      <c r="D981" s="8" t="s">
        <v>1044</v>
      </c>
      <c r="E981" s="5">
        <v>460.47</v>
      </c>
      <c r="F981" s="5">
        <v>460.47</v>
      </c>
      <c r="G981" s="8" t="s">
        <v>1044</v>
      </c>
      <c r="H981" s="21">
        <v>0.53300000000000003</v>
      </c>
      <c r="I981" s="21">
        <v>0.53300000000000003</v>
      </c>
      <c r="J981" s="52">
        <v>0</v>
      </c>
    </row>
    <row r="982" spans="1:10" s="61" customFormat="1" ht="30" customHeight="1" x14ac:dyDescent="0.25">
      <c r="A982" s="16"/>
      <c r="B982" s="7" t="s">
        <v>22</v>
      </c>
      <c r="C982" s="7" t="s">
        <v>22</v>
      </c>
      <c r="D982" s="8" t="s">
        <v>1045</v>
      </c>
      <c r="E982" s="5">
        <v>460.47</v>
      </c>
      <c r="F982" s="5">
        <v>460.47</v>
      </c>
      <c r="G982" s="8" t="s">
        <v>1045</v>
      </c>
      <c r="H982" s="21">
        <v>0.505</v>
      </c>
      <c r="I982" s="21">
        <v>0.505</v>
      </c>
      <c r="J982" s="52">
        <v>0</v>
      </c>
    </row>
    <row r="983" spans="1:10" s="61" customFormat="1" ht="30" customHeight="1" x14ac:dyDescent="0.25">
      <c r="A983" s="16"/>
      <c r="B983" s="7" t="s">
        <v>22</v>
      </c>
      <c r="C983" s="7" t="s">
        <v>22</v>
      </c>
      <c r="D983" s="8" t="s">
        <v>1046</v>
      </c>
      <c r="E983" s="5">
        <v>460.47</v>
      </c>
      <c r="F983" s="5">
        <v>460.47</v>
      </c>
      <c r="G983" s="8" t="s">
        <v>1046</v>
      </c>
      <c r="H983" s="21">
        <v>0.28399999999999997</v>
      </c>
      <c r="I983" s="21">
        <v>0.28399999999999997</v>
      </c>
      <c r="J983" s="52">
        <v>0</v>
      </c>
    </row>
    <row r="984" spans="1:10" s="61" customFormat="1" ht="36" customHeight="1" x14ac:dyDescent="0.25">
      <c r="A984" s="16"/>
      <c r="B984" s="7" t="s">
        <v>22</v>
      </c>
      <c r="C984" s="7" t="s">
        <v>22</v>
      </c>
      <c r="D984" s="8" t="s">
        <v>1047</v>
      </c>
      <c r="E984" s="5">
        <v>460.47</v>
      </c>
      <c r="F984" s="5">
        <v>460.47</v>
      </c>
      <c r="G984" s="8" t="s">
        <v>1047</v>
      </c>
      <c r="H984" s="21">
        <v>0.30280000000000001</v>
      </c>
      <c r="I984" s="21">
        <v>0.30280000000000001</v>
      </c>
      <c r="J984" s="52">
        <v>0</v>
      </c>
    </row>
    <row r="985" spans="1:10" s="61" customFormat="1" ht="48" customHeight="1" x14ac:dyDescent="0.25">
      <c r="A985" s="16"/>
      <c r="B985" s="7" t="s">
        <v>22</v>
      </c>
      <c r="C985" s="7" t="s">
        <v>22</v>
      </c>
      <c r="D985" s="8" t="s">
        <v>1048</v>
      </c>
      <c r="E985" s="5">
        <v>500.99</v>
      </c>
      <c r="F985" s="5">
        <v>500.99</v>
      </c>
      <c r="G985" s="8" t="s">
        <v>1048</v>
      </c>
      <c r="H985" s="21">
        <v>4.1000000000000002E-2</v>
      </c>
      <c r="I985" s="21">
        <v>4.1000000000000002E-2</v>
      </c>
      <c r="J985" s="52">
        <v>0</v>
      </c>
    </row>
    <row r="986" spans="1:10" s="61" customFormat="1" ht="54" customHeight="1" x14ac:dyDescent="0.25">
      <c r="A986" s="16"/>
      <c r="B986" s="7" t="s">
        <v>22</v>
      </c>
      <c r="C986" s="7" t="s">
        <v>22</v>
      </c>
      <c r="D986" s="8" t="s">
        <v>1049</v>
      </c>
      <c r="E986" s="5">
        <v>500.99</v>
      </c>
      <c r="F986" s="5">
        <v>500.99</v>
      </c>
      <c r="G986" s="8" t="s">
        <v>1049</v>
      </c>
      <c r="H986" s="21">
        <v>8.1299999999999997E-2</v>
      </c>
      <c r="I986" s="21">
        <v>8.1299999999999997E-2</v>
      </c>
      <c r="J986" s="52">
        <v>0</v>
      </c>
    </row>
    <row r="987" spans="1:10" s="61" customFormat="1" ht="43.5" customHeight="1" x14ac:dyDescent="0.25">
      <c r="A987" s="16"/>
      <c r="B987" s="7" t="s">
        <v>22</v>
      </c>
      <c r="C987" s="7" t="s">
        <v>22</v>
      </c>
      <c r="D987" s="8" t="s">
        <v>1050</v>
      </c>
      <c r="E987" s="5">
        <v>500.99</v>
      </c>
      <c r="F987" s="5">
        <v>500.99</v>
      </c>
      <c r="G987" s="8" t="s">
        <v>1050</v>
      </c>
      <c r="H987" s="21">
        <v>0.14099999999999999</v>
      </c>
      <c r="I987" s="21">
        <v>0.14099999999999999</v>
      </c>
      <c r="J987" s="52">
        <v>0</v>
      </c>
    </row>
    <row r="988" spans="1:10" s="61" customFormat="1" ht="48.75" customHeight="1" x14ac:dyDescent="0.25">
      <c r="A988" s="16"/>
      <c r="B988" s="7" t="s">
        <v>22</v>
      </c>
      <c r="C988" s="7" t="s">
        <v>22</v>
      </c>
      <c r="D988" s="8" t="s">
        <v>1051</v>
      </c>
      <c r="E988" s="5">
        <v>500.99</v>
      </c>
      <c r="F988" s="5">
        <v>500.99</v>
      </c>
      <c r="G988" s="8" t="s">
        <v>1051</v>
      </c>
      <c r="H988" s="21">
        <v>3.7399999999999996E-2</v>
      </c>
      <c r="I988" s="21">
        <v>3.7399999999999996E-2</v>
      </c>
      <c r="J988" s="52">
        <v>0</v>
      </c>
    </row>
    <row r="989" spans="1:10" s="61" customFormat="1" ht="47.25" customHeight="1" x14ac:dyDescent="0.25">
      <c r="A989" s="16"/>
      <c r="B989" s="7" t="s">
        <v>22</v>
      </c>
      <c r="C989" s="7" t="s">
        <v>22</v>
      </c>
      <c r="D989" s="8" t="s">
        <v>1052</v>
      </c>
      <c r="E989" s="5">
        <v>500.99</v>
      </c>
      <c r="F989" s="5">
        <v>500.99</v>
      </c>
      <c r="G989" s="8" t="s">
        <v>1052</v>
      </c>
      <c r="H989" s="52">
        <v>6.4599999999999991E-2</v>
      </c>
      <c r="I989" s="52">
        <v>6.4599999999999991E-2</v>
      </c>
      <c r="J989" s="52">
        <v>0</v>
      </c>
    </row>
    <row r="990" spans="1:10" s="61" customFormat="1" ht="30" x14ac:dyDescent="0.25">
      <c r="A990" s="16"/>
      <c r="B990" s="7" t="s">
        <v>22</v>
      </c>
      <c r="C990" s="7" t="s">
        <v>22</v>
      </c>
      <c r="D990" s="8" t="s">
        <v>1053</v>
      </c>
      <c r="E990" s="5">
        <v>500.99</v>
      </c>
      <c r="F990" s="5">
        <v>500.99</v>
      </c>
      <c r="G990" s="8" t="s">
        <v>1053</v>
      </c>
      <c r="H990" s="21">
        <v>6.7599999999999993E-2</v>
      </c>
      <c r="I990" s="21">
        <v>6.7599999999999993E-2</v>
      </c>
      <c r="J990" s="52">
        <v>0</v>
      </c>
    </row>
    <row r="991" spans="1:10" s="61" customFormat="1" x14ac:dyDescent="0.25">
      <c r="A991" s="16"/>
      <c r="B991" s="7" t="s">
        <v>22</v>
      </c>
      <c r="C991" s="7" t="s">
        <v>22</v>
      </c>
      <c r="D991" s="8" t="s">
        <v>1054</v>
      </c>
      <c r="E991" s="5">
        <v>500.99</v>
      </c>
      <c r="F991" s="5">
        <v>500.99</v>
      </c>
      <c r="G991" s="8" t="s">
        <v>1054</v>
      </c>
      <c r="H991" s="52">
        <v>8.3099999999999993E-2</v>
      </c>
      <c r="I991" s="52">
        <v>8.3099999999999993E-2</v>
      </c>
      <c r="J991" s="52">
        <v>0</v>
      </c>
    </row>
    <row r="992" spans="1:10" s="61" customFormat="1" x14ac:dyDescent="0.25">
      <c r="A992" s="16"/>
      <c r="B992" s="7" t="s">
        <v>22</v>
      </c>
      <c r="C992" s="7" t="s">
        <v>22</v>
      </c>
      <c r="D992" s="8" t="s">
        <v>1055</v>
      </c>
      <c r="E992" s="5">
        <v>500.99</v>
      </c>
      <c r="F992" s="5">
        <v>500.99</v>
      </c>
      <c r="G992" s="8" t="s">
        <v>1055</v>
      </c>
      <c r="H992" s="21">
        <v>1.52E-2</v>
      </c>
      <c r="I992" s="21">
        <v>1.52E-2</v>
      </c>
      <c r="J992" s="52">
        <v>0</v>
      </c>
    </row>
    <row r="993" spans="1:10" s="61" customFormat="1" ht="30" x14ac:dyDescent="0.25">
      <c r="A993" s="16"/>
      <c r="B993" s="7" t="s">
        <v>22</v>
      </c>
      <c r="C993" s="7" t="s">
        <v>22</v>
      </c>
      <c r="D993" s="8" t="s">
        <v>1056</v>
      </c>
      <c r="E993" s="5">
        <v>500.99</v>
      </c>
      <c r="F993" s="5">
        <v>500.99</v>
      </c>
      <c r="G993" s="8" t="s">
        <v>1056</v>
      </c>
      <c r="H993" s="21">
        <v>0.14330000000000001</v>
      </c>
      <c r="I993" s="21">
        <v>0.14330000000000001</v>
      </c>
      <c r="J993" s="52">
        <v>0</v>
      </c>
    </row>
    <row r="994" spans="1:10" s="61" customFormat="1" x14ac:dyDescent="0.25">
      <c r="A994" s="16"/>
      <c r="B994" s="7" t="s">
        <v>22</v>
      </c>
      <c r="C994" s="7" t="s">
        <v>22</v>
      </c>
      <c r="D994" s="8" t="s">
        <v>1057</v>
      </c>
      <c r="E994" s="5">
        <v>574.19000000000005</v>
      </c>
      <c r="F994" s="5">
        <v>574.19000000000005</v>
      </c>
      <c r="G994" s="8" t="s">
        <v>1057</v>
      </c>
      <c r="H994" s="21">
        <v>1.5E-3</v>
      </c>
      <c r="I994" s="21">
        <v>8.9999999999999998E-4</v>
      </c>
      <c r="J994" s="52">
        <v>6.0000000000000006E-4</v>
      </c>
    </row>
    <row r="995" spans="1:10" s="61" customFormat="1" ht="75" x14ac:dyDescent="0.25">
      <c r="A995" s="16"/>
      <c r="B995" s="7" t="s">
        <v>22</v>
      </c>
      <c r="C995" s="7" t="s">
        <v>22</v>
      </c>
      <c r="D995" s="8" t="s">
        <v>1058</v>
      </c>
      <c r="E995" s="5">
        <v>500.99</v>
      </c>
      <c r="F995" s="5">
        <v>500.99</v>
      </c>
      <c r="G995" s="8" t="s">
        <v>1058</v>
      </c>
      <c r="H995" s="21">
        <v>0.04</v>
      </c>
      <c r="I995" s="21">
        <v>1.4189999999999999E-2</v>
      </c>
      <c r="J995" s="52">
        <v>2.581E-2</v>
      </c>
    </row>
    <row r="996" spans="1:10" s="61" customFormat="1" x14ac:dyDescent="0.25">
      <c r="A996" s="16"/>
      <c r="B996" s="7" t="s">
        <v>22</v>
      </c>
      <c r="C996" s="7" t="s">
        <v>22</v>
      </c>
      <c r="D996" s="8" t="s">
        <v>1059</v>
      </c>
      <c r="E996" s="5">
        <v>460.47</v>
      </c>
      <c r="F996" s="5">
        <v>460.47</v>
      </c>
      <c r="G996" s="8" t="s">
        <v>1059</v>
      </c>
      <c r="H996" s="21">
        <v>0.15</v>
      </c>
      <c r="I996" s="21">
        <v>0.1169</v>
      </c>
      <c r="J996" s="52">
        <v>3.3099999999999991E-2</v>
      </c>
    </row>
    <row r="997" spans="1:10" s="61" customFormat="1" x14ac:dyDescent="0.25">
      <c r="A997" s="16"/>
      <c r="B997" s="7" t="s">
        <v>22</v>
      </c>
      <c r="C997" s="7" t="s">
        <v>22</v>
      </c>
      <c r="D997" s="8" t="s">
        <v>1060</v>
      </c>
      <c r="E997" s="5">
        <v>553.95000000000005</v>
      </c>
      <c r="F997" s="5">
        <v>553.95000000000005</v>
      </c>
      <c r="G997" s="8" t="s">
        <v>1060</v>
      </c>
      <c r="H997" s="21">
        <v>2.5000000000000001E-3</v>
      </c>
      <c r="I997" s="21">
        <v>2.2200000000000002E-3</v>
      </c>
      <c r="J997" s="52">
        <v>2.7999999999999987E-4</v>
      </c>
    </row>
    <row r="998" spans="1:10" s="61" customFormat="1" x14ac:dyDescent="0.25">
      <c r="A998" s="16"/>
      <c r="B998" s="7" t="s">
        <v>22</v>
      </c>
      <c r="C998" s="7" t="s">
        <v>22</v>
      </c>
      <c r="D998" s="8" t="s">
        <v>1061</v>
      </c>
      <c r="E998" s="5">
        <v>553.95000000000005</v>
      </c>
      <c r="F998" s="5">
        <v>553.95000000000005</v>
      </c>
      <c r="G998" s="8" t="s">
        <v>1061</v>
      </c>
      <c r="H998" s="21">
        <v>1.8E-3</v>
      </c>
      <c r="I998" s="21">
        <v>1.49E-3</v>
      </c>
      <c r="J998" s="52">
        <v>3.0999999999999995E-4</v>
      </c>
    </row>
    <row r="999" spans="1:10" s="61" customFormat="1" x14ac:dyDescent="0.25">
      <c r="A999" s="16"/>
      <c r="B999" s="7" t="s">
        <v>22</v>
      </c>
      <c r="C999" s="7" t="s">
        <v>22</v>
      </c>
      <c r="D999" s="8" t="s">
        <v>1062</v>
      </c>
      <c r="E999" s="5">
        <v>553.95000000000005</v>
      </c>
      <c r="F999" s="5">
        <v>553.95000000000005</v>
      </c>
      <c r="G999" s="8" t="s">
        <v>1062</v>
      </c>
      <c r="H999" s="21">
        <v>5.4999999999999997E-3</v>
      </c>
      <c r="I999" s="21">
        <v>3.14E-3</v>
      </c>
      <c r="J999" s="52">
        <v>2.3599999999999997E-3</v>
      </c>
    </row>
    <row r="1000" spans="1:10" s="61" customFormat="1" ht="30" x14ac:dyDescent="0.25">
      <c r="A1000" s="16"/>
      <c r="B1000" s="7" t="s">
        <v>22</v>
      </c>
      <c r="C1000" s="7" t="s">
        <v>22</v>
      </c>
      <c r="D1000" s="8" t="s">
        <v>1063</v>
      </c>
      <c r="E1000" s="5">
        <v>574.19000000000005</v>
      </c>
      <c r="F1000" s="5">
        <v>574.19000000000005</v>
      </c>
      <c r="G1000" s="8" t="s">
        <v>1063</v>
      </c>
      <c r="H1000" s="52">
        <v>1.9E-3</v>
      </c>
      <c r="I1000" s="52">
        <v>1.5E-3</v>
      </c>
      <c r="J1000" s="52">
        <v>3.9999999999999996E-4</v>
      </c>
    </row>
    <row r="1001" spans="1:10" s="61" customFormat="1" ht="30" x14ac:dyDescent="0.25">
      <c r="A1001" s="16"/>
      <c r="B1001" s="7" t="s">
        <v>22</v>
      </c>
      <c r="C1001" s="7" t="s">
        <v>22</v>
      </c>
      <c r="D1001" s="8" t="s">
        <v>1064</v>
      </c>
      <c r="E1001" s="5">
        <v>460.47</v>
      </c>
      <c r="F1001" s="5">
        <v>460.47</v>
      </c>
      <c r="G1001" s="8" t="s">
        <v>1064</v>
      </c>
      <c r="H1001" s="21">
        <v>0.373</v>
      </c>
      <c r="I1001" s="21">
        <v>0.373</v>
      </c>
      <c r="J1001" s="52">
        <v>0</v>
      </c>
    </row>
    <row r="1002" spans="1:10" s="61" customFormat="1" ht="30" x14ac:dyDescent="0.25">
      <c r="A1002" s="16"/>
      <c r="B1002" s="7" t="s">
        <v>22</v>
      </c>
      <c r="C1002" s="7" t="s">
        <v>22</v>
      </c>
      <c r="D1002" s="8" t="s">
        <v>1065</v>
      </c>
      <c r="E1002" s="5">
        <v>500.99</v>
      </c>
      <c r="F1002" s="5">
        <v>500.99</v>
      </c>
      <c r="G1002" s="8" t="s">
        <v>1065</v>
      </c>
      <c r="H1002" s="21">
        <v>8.72E-2</v>
      </c>
      <c r="I1002" s="21">
        <v>8.72E-2</v>
      </c>
      <c r="J1002" s="52">
        <v>0</v>
      </c>
    </row>
    <row r="1003" spans="1:10" s="61" customFormat="1" ht="30" x14ac:dyDescent="0.25">
      <c r="A1003" s="16"/>
      <c r="B1003" s="7" t="s">
        <v>22</v>
      </c>
      <c r="C1003" s="7" t="s">
        <v>22</v>
      </c>
      <c r="D1003" s="8" t="s">
        <v>1066</v>
      </c>
      <c r="E1003" s="5">
        <v>500.99</v>
      </c>
      <c r="F1003" s="5">
        <v>500.99</v>
      </c>
      <c r="G1003" s="8" t="s">
        <v>1066</v>
      </c>
      <c r="H1003" s="21">
        <v>9.2999999999999999E-2</v>
      </c>
      <c r="I1003" s="21">
        <v>9.2999999999999999E-2</v>
      </c>
      <c r="J1003" s="52">
        <v>0</v>
      </c>
    </row>
    <row r="1004" spans="1:10" s="61" customFormat="1" x14ac:dyDescent="0.25">
      <c r="A1004" s="16"/>
      <c r="B1004" s="7" t="s">
        <v>22</v>
      </c>
      <c r="C1004" s="7" t="s">
        <v>22</v>
      </c>
      <c r="D1004" s="8" t="s">
        <v>1067</v>
      </c>
      <c r="E1004" s="5">
        <v>460.47</v>
      </c>
      <c r="F1004" s="5">
        <v>460.47</v>
      </c>
      <c r="G1004" s="8" t="s">
        <v>1067</v>
      </c>
      <c r="H1004" s="21">
        <v>0.42499999999999999</v>
      </c>
      <c r="I1004" s="21">
        <v>0.71799999999999997</v>
      </c>
      <c r="J1004" s="52">
        <v>-0.29299999999999998</v>
      </c>
    </row>
    <row r="1005" spans="1:10" s="61" customFormat="1" x14ac:dyDescent="0.25">
      <c r="A1005" s="16"/>
      <c r="B1005" s="7" t="s">
        <v>22</v>
      </c>
      <c r="C1005" s="7" t="s">
        <v>22</v>
      </c>
      <c r="D1005" s="8" t="s">
        <v>1068</v>
      </c>
      <c r="E1005" s="5">
        <v>460.47</v>
      </c>
      <c r="F1005" s="5">
        <v>460.47</v>
      </c>
      <c r="G1005" s="8" t="s">
        <v>1068</v>
      </c>
      <c r="H1005" s="21">
        <v>0.16</v>
      </c>
      <c r="I1005" s="21">
        <v>0.14809999999999998</v>
      </c>
      <c r="J1005" s="52">
        <v>1.1900000000000022E-2</v>
      </c>
    </row>
    <row r="1006" spans="1:10" s="61" customFormat="1" x14ac:dyDescent="0.25">
      <c r="A1006" s="16"/>
      <c r="B1006" s="7" t="s">
        <v>22</v>
      </c>
      <c r="C1006" s="7" t="s">
        <v>22</v>
      </c>
      <c r="D1006" s="8" t="s">
        <v>1069</v>
      </c>
      <c r="E1006" s="5">
        <v>500.99</v>
      </c>
      <c r="F1006" s="5">
        <v>500.99</v>
      </c>
      <c r="G1006" s="8" t="s">
        <v>1069</v>
      </c>
      <c r="H1006" s="21">
        <v>3.1E-2</v>
      </c>
      <c r="I1006" s="21">
        <v>2.3699999999999999E-2</v>
      </c>
      <c r="J1006" s="52">
        <v>7.3000000000000009E-3</v>
      </c>
    </row>
    <row r="1007" spans="1:10" s="61" customFormat="1" x14ac:dyDescent="0.25">
      <c r="A1007" s="16"/>
      <c r="B1007" s="7" t="s">
        <v>22</v>
      </c>
      <c r="C1007" s="7" t="s">
        <v>22</v>
      </c>
      <c r="D1007" s="8" t="s">
        <v>256</v>
      </c>
      <c r="E1007" s="5">
        <v>460.47</v>
      </c>
      <c r="F1007" s="5">
        <v>460.47</v>
      </c>
      <c r="G1007" s="8" t="s">
        <v>256</v>
      </c>
      <c r="H1007" s="21">
        <v>8.7599999999999997E-2</v>
      </c>
      <c r="I1007" s="21">
        <v>8.7599999999999997E-2</v>
      </c>
      <c r="J1007" s="52">
        <v>0</v>
      </c>
    </row>
    <row r="1008" spans="1:10" s="61" customFormat="1" ht="30" x14ac:dyDescent="0.25">
      <c r="A1008" s="16"/>
      <c r="B1008" s="7" t="s">
        <v>22</v>
      </c>
      <c r="C1008" s="7" t="s">
        <v>22</v>
      </c>
      <c r="D1008" s="8" t="s">
        <v>1070</v>
      </c>
      <c r="E1008" s="5">
        <v>460.47</v>
      </c>
      <c r="F1008" s="5">
        <v>460.47</v>
      </c>
      <c r="G1008" s="8" t="s">
        <v>1070</v>
      </c>
      <c r="H1008" s="21">
        <v>0.83</v>
      </c>
      <c r="I1008" s="21">
        <v>0.65500000000000003</v>
      </c>
      <c r="J1008" s="52">
        <v>0.17499999999999993</v>
      </c>
    </row>
    <row r="1009" spans="1:10" s="61" customFormat="1" x14ac:dyDescent="0.25">
      <c r="A1009" s="16"/>
      <c r="B1009" s="7" t="s">
        <v>22</v>
      </c>
      <c r="C1009" s="7" t="s">
        <v>22</v>
      </c>
      <c r="D1009" s="8" t="s">
        <v>1071</v>
      </c>
      <c r="E1009" s="5">
        <v>500.99</v>
      </c>
      <c r="F1009" s="5">
        <v>500.99</v>
      </c>
      <c r="G1009" s="8" t="s">
        <v>1071</v>
      </c>
      <c r="H1009" s="21">
        <v>0.12</v>
      </c>
      <c r="I1009" s="21">
        <v>7.51E-2</v>
      </c>
      <c r="J1009" s="52">
        <v>4.4899999999999995E-2</v>
      </c>
    </row>
    <row r="1010" spans="1:10" s="61" customFormat="1" x14ac:dyDescent="0.25">
      <c r="A1010" s="16"/>
      <c r="B1010" s="7" t="s">
        <v>22</v>
      </c>
      <c r="C1010" s="7" t="s">
        <v>22</v>
      </c>
      <c r="D1010" s="8" t="s">
        <v>1072</v>
      </c>
      <c r="E1010" s="5">
        <v>500.99</v>
      </c>
      <c r="F1010" s="5">
        <v>500.99</v>
      </c>
      <c r="G1010" s="8" t="s">
        <v>1072</v>
      </c>
      <c r="H1010" s="21">
        <v>0.04</v>
      </c>
      <c r="I1010" s="21">
        <v>9.9000000000000008E-3</v>
      </c>
      <c r="J1010" s="52">
        <v>3.0100000000000002E-2</v>
      </c>
    </row>
    <row r="1011" spans="1:10" s="61" customFormat="1" x14ac:dyDescent="0.25">
      <c r="A1011" s="16"/>
      <c r="B1011" s="7" t="s">
        <v>22</v>
      </c>
      <c r="C1011" s="7" t="s">
        <v>22</v>
      </c>
      <c r="D1011" s="8" t="s">
        <v>1073</v>
      </c>
      <c r="E1011" s="5">
        <v>500.99</v>
      </c>
      <c r="F1011" s="5">
        <v>500.99</v>
      </c>
      <c r="G1011" s="8" t="s">
        <v>1073</v>
      </c>
      <c r="H1011" s="21">
        <v>0.12</v>
      </c>
      <c r="I1011" s="21">
        <v>6.0256999999999998E-2</v>
      </c>
      <c r="J1011" s="52">
        <v>5.9742999999999997E-2</v>
      </c>
    </row>
    <row r="1012" spans="1:10" s="61" customFormat="1" x14ac:dyDescent="0.25">
      <c r="A1012" s="16"/>
      <c r="B1012" s="7" t="s">
        <v>22</v>
      </c>
      <c r="C1012" s="7" t="s">
        <v>22</v>
      </c>
      <c r="D1012" s="8" t="s">
        <v>1074</v>
      </c>
      <c r="E1012" s="5">
        <v>500.99</v>
      </c>
      <c r="F1012" s="5">
        <v>500.99</v>
      </c>
      <c r="G1012" s="8" t="s">
        <v>1074</v>
      </c>
      <c r="H1012" s="21">
        <v>0.03</v>
      </c>
      <c r="I1012" s="21">
        <v>1.7000000000000001E-2</v>
      </c>
      <c r="J1012" s="52">
        <v>1.2999999999999998E-2</v>
      </c>
    </row>
    <row r="1013" spans="1:10" s="61" customFormat="1" ht="30" x14ac:dyDescent="0.25">
      <c r="A1013" s="16"/>
      <c r="B1013" s="7" t="s">
        <v>22</v>
      </c>
      <c r="C1013" s="7" t="s">
        <v>22</v>
      </c>
      <c r="D1013" s="8" t="s">
        <v>1075</v>
      </c>
      <c r="E1013" s="5">
        <v>460.47</v>
      </c>
      <c r="F1013" s="5">
        <v>460.47</v>
      </c>
      <c r="G1013" s="8" t="s">
        <v>1075</v>
      </c>
      <c r="H1013" s="21">
        <v>0.14899999999999999</v>
      </c>
      <c r="I1013" s="21">
        <v>0.14899999999999999</v>
      </c>
      <c r="J1013" s="52">
        <v>0</v>
      </c>
    </row>
    <row r="1014" spans="1:10" s="61" customFormat="1" ht="30" x14ac:dyDescent="0.25">
      <c r="A1014" s="16"/>
      <c r="B1014" s="7" t="s">
        <v>22</v>
      </c>
      <c r="C1014" s="7" t="s">
        <v>22</v>
      </c>
      <c r="D1014" s="8" t="s">
        <v>1076</v>
      </c>
      <c r="E1014" s="5">
        <v>500.99</v>
      </c>
      <c r="F1014" s="5">
        <v>500.99</v>
      </c>
      <c r="G1014" s="8" t="s">
        <v>1076</v>
      </c>
      <c r="H1014" s="21">
        <v>7.2800000000000004E-2</v>
      </c>
      <c r="I1014" s="21">
        <v>7.2800000000000004E-2</v>
      </c>
      <c r="J1014" s="52">
        <v>0</v>
      </c>
    </row>
    <row r="1015" spans="1:10" s="61" customFormat="1" x14ac:dyDescent="0.25">
      <c r="A1015" s="16"/>
      <c r="B1015" s="7" t="s">
        <v>22</v>
      </c>
      <c r="C1015" s="7" t="s">
        <v>22</v>
      </c>
      <c r="D1015" s="8" t="s">
        <v>1077</v>
      </c>
      <c r="E1015" s="5">
        <v>553.95000000000005</v>
      </c>
      <c r="F1015" s="5">
        <v>553.95000000000005</v>
      </c>
      <c r="G1015" s="8" t="s">
        <v>1077</v>
      </c>
      <c r="H1015" s="21">
        <v>4.3E-3</v>
      </c>
      <c r="I1015" s="21">
        <v>4.3E-3</v>
      </c>
      <c r="J1015" s="52">
        <v>0</v>
      </c>
    </row>
    <row r="1016" spans="1:10" s="61" customFormat="1" x14ac:dyDescent="0.25">
      <c r="A1016" s="16"/>
      <c r="B1016" s="7" t="s">
        <v>22</v>
      </c>
      <c r="C1016" s="7" t="s">
        <v>22</v>
      </c>
      <c r="D1016" s="8" t="s">
        <v>1078</v>
      </c>
      <c r="E1016" s="5">
        <v>460.47</v>
      </c>
      <c r="F1016" s="5">
        <v>460.47</v>
      </c>
      <c r="G1016" s="8" t="s">
        <v>1078</v>
      </c>
      <c r="H1016" s="21">
        <v>0.73299999999999998</v>
      </c>
      <c r="I1016" s="21">
        <v>0.46679999999999999</v>
      </c>
      <c r="J1016" s="52">
        <v>0.26619999999999999</v>
      </c>
    </row>
    <row r="1017" spans="1:10" s="61" customFormat="1" ht="30" x14ac:dyDescent="0.25">
      <c r="A1017" s="16"/>
      <c r="B1017" s="7" t="s">
        <v>22</v>
      </c>
      <c r="C1017" s="7" t="s">
        <v>22</v>
      </c>
      <c r="D1017" s="8" t="s">
        <v>1079</v>
      </c>
      <c r="E1017" s="5">
        <v>460.47</v>
      </c>
      <c r="F1017" s="5">
        <v>460.47</v>
      </c>
      <c r="G1017" s="8" t="s">
        <v>1079</v>
      </c>
      <c r="H1017" s="21">
        <v>0.15338399999999999</v>
      </c>
      <c r="I1017" s="21">
        <v>0.15338399999999999</v>
      </c>
      <c r="J1017" s="52">
        <v>0</v>
      </c>
    </row>
    <row r="1018" spans="1:10" s="61" customFormat="1" ht="45" x14ac:dyDescent="0.25">
      <c r="A1018" s="16"/>
      <c r="B1018" s="7" t="s">
        <v>22</v>
      </c>
      <c r="C1018" s="7" t="s">
        <v>22</v>
      </c>
      <c r="D1018" s="8" t="s">
        <v>1080</v>
      </c>
      <c r="E1018" s="5">
        <v>500.99</v>
      </c>
      <c r="F1018" s="5">
        <v>500.99</v>
      </c>
      <c r="G1018" s="8" t="s">
        <v>1080</v>
      </c>
      <c r="H1018" s="21">
        <v>1.4249000000000001E-2</v>
      </c>
      <c r="I1018" s="21">
        <v>1.4249000000000001E-2</v>
      </c>
      <c r="J1018" s="52">
        <v>0</v>
      </c>
    </row>
    <row r="1019" spans="1:10" s="61" customFormat="1" x14ac:dyDescent="0.25">
      <c r="A1019" s="16"/>
      <c r="B1019" s="7" t="s">
        <v>22</v>
      </c>
      <c r="C1019" s="7" t="s">
        <v>22</v>
      </c>
      <c r="D1019" s="8"/>
      <c r="E1019" s="5"/>
      <c r="F1019" s="5"/>
      <c r="G1019" s="8"/>
      <c r="H1019" s="21">
        <v>6.1159999999999999E-2</v>
      </c>
      <c r="I1019" s="21">
        <v>6.1159999999999999E-2</v>
      </c>
      <c r="J1019" s="52">
        <v>0</v>
      </c>
    </row>
    <row r="1020" spans="1:10" s="61" customFormat="1" ht="30" x14ac:dyDescent="0.25">
      <c r="A1020" s="16"/>
      <c r="B1020" s="7" t="s">
        <v>22</v>
      </c>
      <c r="C1020" s="7" t="s">
        <v>22</v>
      </c>
      <c r="D1020" s="8" t="s">
        <v>1081</v>
      </c>
      <c r="E1020" s="5">
        <v>500.99</v>
      </c>
      <c r="F1020" s="5">
        <v>500.99</v>
      </c>
      <c r="G1020" s="8" t="s">
        <v>1081</v>
      </c>
      <c r="H1020" s="21">
        <v>8.5099999999999995E-2</v>
      </c>
      <c r="I1020" s="21">
        <v>8.5099999999999995E-2</v>
      </c>
      <c r="J1020" s="52">
        <v>0</v>
      </c>
    </row>
    <row r="1021" spans="1:10" s="61" customFormat="1" ht="30" x14ac:dyDescent="0.25">
      <c r="A1021" s="16"/>
      <c r="B1021" s="7" t="s">
        <v>22</v>
      </c>
      <c r="C1021" s="7" t="s">
        <v>22</v>
      </c>
      <c r="D1021" s="8" t="s">
        <v>1082</v>
      </c>
      <c r="E1021" s="5">
        <v>500.99</v>
      </c>
      <c r="F1021" s="5">
        <v>500.99</v>
      </c>
      <c r="G1021" s="8" t="s">
        <v>1082</v>
      </c>
      <c r="H1021" s="21">
        <v>0.1434</v>
      </c>
      <c r="I1021" s="21">
        <v>0.1434</v>
      </c>
      <c r="J1021" s="52">
        <v>0</v>
      </c>
    </row>
    <row r="1022" spans="1:10" s="61" customFormat="1" x14ac:dyDescent="0.25">
      <c r="A1022" s="16"/>
      <c r="B1022" s="7" t="s">
        <v>22</v>
      </c>
      <c r="C1022" s="7" t="s">
        <v>22</v>
      </c>
      <c r="D1022" s="8" t="s">
        <v>1083</v>
      </c>
      <c r="E1022" s="5">
        <v>460.47</v>
      </c>
      <c r="F1022" s="5">
        <v>460.47</v>
      </c>
      <c r="G1022" s="8" t="s">
        <v>1083</v>
      </c>
      <c r="H1022" s="21">
        <v>0.31</v>
      </c>
      <c r="I1022" s="21">
        <v>0.24199999999999999</v>
      </c>
      <c r="J1022" s="52">
        <v>6.8000000000000005E-2</v>
      </c>
    </row>
    <row r="1023" spans="1:10" s="61" customFormat="1" x14ac:dyDescent="0.25">
      <c r="A1023" s="16"/>
      <c r="B1023" s="7" t="s">
        <v>22</v>
      </c>
      <c r="C1023" s="7" t="s">
        <v>22</v>
      </c>
      <c r="D1023" s="8" t="s">
        <v>1084</v>
      </c>
      <c r="E1023" s="5">
        <v>553.95000000000005</v>
      </c>
      <c r="F1023" s="5">
        <v>553.95000000000005</v>
      </c>
      <c r="G1023" s="8" t="s">
        <v>1084</v>
      </c>
      <c r="H1023" s="21">
        <v>8.6999999999999994E-3</v>
      </c>
      <c r="I1023" s="21">
        <v>8.6999999999999994E-3</v>
      </c>
      <c r="J1023" s="52">
        <v>0</v>
      </c>
    </row>
    <row r="1024" spans="1:10" s="61" customFormat="1" ht="60" x14ac:dyDescent="0.25">
      <c r="A1024" s="16"/>
      <c r="B1024" s="7" t="s">
        <v>22</v>
      </c>
      <c r="C1024" s="7" t="s">
        <v>22</v>
      </c>
      <c r="D1024" s="8" t="s">
        <v>1085</v>
      </c>
      <c r="E1024" s="5">
        <v>574.19000000000005</v>
      </c>
      <c r="F1024" s="5">
        <v>574.19000000000005</v>
      </c>
      <c r="G1024" s="8" t="s">
        <v>1085</v>
      </c>
      <c r="H1024" s="21">
        <v>1E-3</v>
      </c>
      <c r="I1024" s="21">
        <v>1.98E-3</v>
      </c>
      <c r="J1024" s="52">
        <v>-9.7999999999999997E-4</v>
      </c>
    </row>
    <row r="1025" spans="1:10" s="61" customFormat="1" ht="30" x14ac:dyDescent="0.25">
      <c r="A1025" s="16"/>
      <c r="B1025" s="7" t="s">
        <v>22</v>
      </c>
      <c r="C1025" s="7" t="s">
        <v>22</v>
      </c>
      <c r="D1025" s="8" t="s">
        <v>1086</v>
      </c>
      <c r="E1025" s="5">
        <v>500.99</v>
      </c>
      <c r="F1025" s="5">
        <v>500.99</v>
      </c>
      <c r="G1025" s="8" t="s">
        <v>1086</v>
      </c>
      <c r="H1025" s="21">
        <v>0.06</v>
      </c>
      <c r="I1025" s="21">
        <v>6.6500000000000004E-2</v>
      </c>
      <c r="J1025" s="52">
        <v>-6.5000000000000058E-3</v>
      </c>
    </row>
    <row r="1026" spans="1:10" s="61" customFormat="1" ht="30" x14ac:dyDescent="0.25">
      <c r="A1026" s="16"/>
      <c r="B1026" s="7" t="s">
        <v>22</v>
      </c>
      <c r="C1026" s="7" t="s">
        <v>22</v>
      </c>
      <c r="D1026" s="8" t="s">
        <v>1087</v>
      </c>
      <c r="E1026" s="5">
        <v>553.95000000000005</v>
      </c>
      <c r="F1026" s="5">
        <v>553.95000000000005</v>
      </c>
      <c r="G1026" s="8" t="s">
        <v>1087</v>
      </c>
      <c r="H1026" s="21">
        <v>2E-3</v>
      </c>
      <c r="I1026" s="21">
        <v>9.6999999999999994E-4</v>
      </c>
      <c r="J1026" s="52">
        <v>1.0300000000000001E-3</v>
      </c>
    </row>
    <row r="1027" spans="1:10" s="61" customFormat="1" x14ac:dyDescent="0.25">
      <c r="A1027" s="16"/>
      <c r="B1027" s="7" t="s">
        <v>22</v>
      </c>
      <c r="C1027" s="7" t="s">
        <v>22</v>
      </c>
      <c r="D1027" s="8" t="s">
        <v>525</v>
      </c>
      <c r="E1027" s="5">
        <v>460.47</v>
      </c>
      <c r="F1027" s="5">
        <v>460.47</v>
      </c>
      <c r="G1027" s="8" t="s">
        <v>525</v>
      </c>
      <c r="H1027" s="21">
        <v>0.36</v>
      </c>
      <c r="I1027" s="21">
        <v>0.24299999999999999</v>
      </c>
      <c r="J1027" s="52">
        <v>0.11699999999999999</v>
      </c>
    </row>
    <row r="1028" spans="1:10" s="61" customFormat="1" x14ac:dyDescent="0.25">
      <c r="A1028" s="68"/>
      <c r="B1028" s="30"/>
      <c r="C1028" s="30" t="s">
        <v>91</v>
      </c>
      <c r="D1028" s="64"/>
      <c r="E1028" s="65"/>
      <c r="F1028" s="65"/>
      <c r="G1028" s="64"/>
      <c r="H1028" s="66">
        <f>SUM(H978:H1027)</f>
        <v>8.8523930000000011</v>
      </c>
      <c r="I1028" s="66">
        <f t="shared" ref="I1028:J1028" si="45">SUM(I978:I1027)</f>
        <v>8.2958400000000019</v>
      </c>
      <c r="J1028" s="66">
        <f t="shared" si="45"/>
        <v>0.55655299999999996</v>
      </c>
    </row>
    <row r="1029" spans="1:10" s="61" customFormat="1" x14ac:dyDescent="0.25">
      <c r="A1029" s="16"/>
      <c r="B1029" s="7"/>
      <c r="C1029" s="7" t="s">
        <v>99</v>
      </c>
      <c r="D1029" s="8" t="s">
        <v>1088</v>
      </c>
      <c r="E1029" s="5">
        <v>460.47</v>
      </c>
      <c r="F1029" s="5">
        <v>460.47</v>
      </c>
      <c r="G1029" s="8" t="s">
        <v>1088</v>
      </c>
      <c r="H1029" s="21">
        <v>0.1686</v>
      </c>
      <c r="I1029" s="21">
        <v>0.1686</v>
      </c>
      <c r="J1029" s="52">
        <v>0</v>
      </c>
    </row>
    <row r="1030" spans="1:10" s="61" customFormat="1" x14ac:dyDescent="0.25">
      <c r="A1030" s="68"/>
      <c r="B1030" s="30"/>
      <c r="C1030" s="30" t="s">
        <v>107</v>
      </c>
      <c r="D1030" s="64"/>
      <c r="E1030" s="65"/>
      <c r="F1030" s="65"/>
      <c r="G1030" s="64"/>
      <c r="H1030" s="66">
        <f>SUM(H1029)</f>
        <v>0.1686</v>
      </c>
      <c r="I1030" s="66">
        <f t="shared" ref="I1030:J1030" si="46">SUM(I1029)</f>
        <v>0.1686</v>
      </c>
      <c r="J1030" s="66">
        <f t="shared" si="46"/>
        <v>0</v>
      </c>
    </row>
    <row r="1031" spans="1:10" s="61" customFormat="1" ht="30" x14ac:dyDescent="0.25">
      <c r="A1031" s="16"/>
      <c r="B1031" s="7" t="s">
        <v>24</v>
      </c>
      <c r="C1031" s="7" t="s">
        <v>24</v>
      </c>
      <c r="D1031" s="8" t="s">
        <v>1089</v>
      </c>
      <c r="E1031" s="5">
        <v>460.47</v>
      </c>
      <c r="F1031" s="5">
        <v>460.47</v>
      </c>
      <c r="G1031" s="8" t="s">
        <v>1089</v>
      </c>
      <c r="H1031" s="21">
        <v>0.52949999999999997</v>
      </c>
      <c r="I1031" s="21">
        <v>0.52949999999999997</v>
      </c>
      <c r="J1031" s="52">
        <v>0</v>
      </c>
    </row>
    <row r="1032" spans="1:10" s="61" customFormat="1" ht="30" x14ac:dyDescent="0.25">
      <c r="A1032" s="16"/>
      <c r="B1032" s="7" t="s">
        <v>24</v>
      </c>
      <c r="C1032" s="7" t="s">
        <v>24</v>
      </c>
      <c r="D1032" s="8" t="s">
        <v>1090</v>
      </c>
      <c r="E1032" s="5">
        <v>460.47</v>
      </c>
      <c r="F1032" s="5">
        <v>460.47</v>
      </c>
      <c r="G1032" s="8" t="s">
        <v>1090</v>
      </c>
      <c r="H1032" s="21">
        <v>1.0892999999999999</v>
      </c>
      <c r="I1032" s="21">
        <v>1.0892999999999999</v>
      </c>
      <c r="J1032" s="52">
        <v>0</v>
      </c>
    </row>
    <row r="1033" spans="1:10" s="61" customFormat="1" x14ac:dyDescent="0.25">
      <c r="A1033" s="16"/>
      <c r="B1033" s="7" t="s">
        <v>24</v>
      </c>
      <c r="C1033" s="7" t="s">
        <v>24</v>
      </c>
      <c r="D1033" s="8" t="s">
        <v>1091</v>
      </c>
      <c r="E1033" s="5">
        <v>553.95000000000005</v>
      </c>
      <c r="F1033" s="5">
        <v>553.95000000000005</v>
      </c>
      <c r="G1033" s="8" t="s">
        <v>1091</v>
      </c>
      <c r="H1033" s="21">
        <v>4.0000000000000001E-3</v>
      </c>
      <c r="I1033" s="21">
        <v>3.7000000000000002E-3</v>
      </c>
      <c r="J1033" s="52">
        <v>2.9999999999999992E-4</v>
      </c>
    </row>
    <row r="1034" spans="1:10" s="61" customFormat="1" x14ac:dyDescent="0.25">
      <c r="A1034" s="16"/>
      <c r="B1034" s="7" t="s">
        <v>24</v>
      </c>
      <c r="C1034" s="7" t="s">
        <v>24</v>
      </c>
      <c r="D1034" s="8" t="s">
        <v>1092</v>
      </c>
      <c r="E1034" s="5">
        <v>553.95000000000005</v>
      </c>
      <c r="F1034" s="5">
        <v>553.95000000000005</v>
      </c>
      <c r="G1034" s="8" t="s">
        <v>1092</v>
      </c>
      <c r="H1034" s="21">
        <v>3.5000000000000001E-3</v>
      </c>
      <c r="I1034" s="21">
        <v>3.5000000000000001E-3</v>
      </c>
      <c r="J1034" s="52">
        <v>0</v>
      </c>
    </row>
    <row r="1035" spans="1:10" s="61" customFormat="1" x14ac:dyDescent="0.25">
      <c r="A1035" s="16"/>
      <c r="B1035" s="7" t="s">
        <v>24</v>
      </c>
      <c r="C1035" s="7" t="s">
        <v>24</v>
      </c>
      <c r="D1035" s="8" t="s">
        <v>1093</v>
      </c>
      <c r="E1035" s="5">
        <v>574.19000000000005</v>
      </c>
      <c r="F1035" s="5">
        <v>574.19000000000005</v>
      </c>
      <c r="G1035" s="8" t="s">
        <v>1093</v>
      </c>
      <c r="H1035" s="21">
        <v>2E-3</v>
      </c>
      <c r="I1035" s="21">
        <v>1.9499999999999999E-3</v>
      </c>
      <c r="J1035" s="52">
        <v>5.0000000000000131E-5</v>
      </c>
    </row>
    <row r="1036" spans="1:10" s="61" customFormat="1" x14ac:dyDescent="0.25">
      <c r="A1036" s="16"/>
      <c r="B1036" s="7" t="s">
        <v>24</v>
      </c>
      <c r="C1036" s="7" t="s">
        <v>24</v>
      </c>
      <c r="D1036" s="8" t="s">
        <v>1094</v>
      </c>
      <c r="E1036" s="5">
        <v>500.99</v>
      </c>
      <c r="F1036" s="5">
        <v>500.99</v>
      </c>
      <c r="G1036" s="8" t="s">
        <v>1094</v>
      </c>
      <c r="H1036" s="21">
        <v>0.125</v>
      </c>
      <c r="I1036" s="21">
        <v>8.4099999999999994E-2</v>
      </c>
      <c r="J1036" s="52">
        <v>4.0900000000000006E-2</v>
      </c>
    </row>
    <row r="1037" spans="1:10" s="61" customFormat="1" x14ac:dyDescent="0.25">
      <c r="A1037" s="16"/>
      <c r="B1037" s="7" t="s">
        <v>24</v>
      </c>
      <c r="C1037" s="7" t="s">
        <v>24</v>
      </c>
      <c r="D1037" s="8" t="s">
        <v>1095</v>
      </c>
      <c r="E1037" s="5">
        <v>553.95000000000005</v>
      </c>
      <c r="F1037" s="5">
        <v>553.95000000000005</v>
      </c>
      <c r="G1037" s="8" t="s">
        <v>1095</v>
      </c>
      <c r="H1037" s="21">
        <v>4.0000000000000001E-3</v>
      </c>
      <c r="I1037" s="21">
        <v>2.5000000000000001E-3</v>
      </c>
      <c r="J1037" s="52">
        <v>1.5E-3</v>
      </c>
    </row>
    <row r="1038" spans="1:10" s="61" customFormat="1" ht="30" x14ac:dyDescent="0.25">
      <c r="A1038" s="16"/>
      <c r="B1038" s="7" t="s">
        <v>24</v>
      </c>
      <c r="C1038" s="7" t="s">
        <v>24</v>
      </c>
      <c r="D1038" s="8" t="s">
        <v>1096</v>
      </c>
      <c r="E1038" s="5">
        <v>553.95000000000005</v>
      </c>
      <c r="F1038" s="5">
        <v>553.95000000000005</v>
      </c>
      <c r="G1038" s="8" t="s">
        <v>1096</v>
      </c>
      <c r="H1038" s="21">
        <v>3.3999999999999998E-3</v>
      </c>
      <c r="I1038" s="21">
        <v>3.3999999999999998E-3</v>
      </c>
      <c r="J1038" s="52">
        <v>0</v>
      </c>
    </row>
    <row r="1039" spans="1:10" s="61" customFormat="1" ht="30" x14ac:dyDescent="0.25">
      <c r="A1039" s="16"/>
      <c r="B1039" s="7" t="s">
        <v>24</v>
      </c>
      <c r="C1039" s="7" t="s">
        <v>24</v>
      </c>
      <c r="D1039" s="8" t="s">
        <v>1097</v>
      </c>
      <c r="E1039" s="5">
        <v>574.19000000000005</v>
      </c>
      <c r="F1039" s="5">
        <v>574.19000000000005</v>
      </c>
      <c r="G1039" s="8" t="s">
        <v>1097</v>
      </c>
      <c r="H1039" s="21">
        <v>4.0000000000000003E-5</v>
      </c>
      <c r="I1039" s="21">
        <v>4.0000000000000003E-5</v>
      </c>
      <c r="J1039" s="52">
        <v>0</v>
      </c>
    </row>
    <row r="1040" spans="1:10" s="61" customFormat="1" ht="30" x14ac:dyDescent="0.25">
      <c r="A1040" s="16"/>
      <c r="B1040" s="7" t="s">
        <v>24</v>
      </c>
      <c r="C1040" s="7" t="s">
        <v>24</v>
      </c>
      <c r="D1040" s="8" t="s">
        <v>1098</v>
      </c>
      <c r="E1040" s="5">
        <v>553.95000000000005</v>
      </c>
      <c r="F1040" s="5">
        <v>553.95000000000005</v>
      </c>
      <c r="G1040" s="8" t="s">
        <v>1098</v>
      </c>
      <c r="H1040" s="21">
        <v>3.7499999999999999E-3</v>
      </c>
      <c r="I1040" s="21">
        <v>3.7499999999999999E-3</v>
      </c>
      <c r="J1040" s="52">
        <v>0</v>
      </c>
    </row>
    <row r="1041" spans="1:10" s="61" customFormat="1" ht="30" x14ac:dyDescent="0.25">
      <c r="A1041" s="16"/>
      <c r="B1041" s="7" t="s">
        <v>24</v>
      </c>
      <c r="C1041" s="7" t="s">
        <v>24</v>
      </c>
      <c r="D1041" s="8" t="s">
        <v>1099</v>
      </c>
      <c r="E1041" s="5"/>
      <c r="F1041" s="5"/>
      <c r="G1041" s="8" t="s">
        <v>1099</v>
      </c>
      <c r="H1041" s="21">
        <v>4.3E-3</v>
      </c>
      <c r="I1041" s="21">
        <v>4.3E-3</v>
      </c>
      <c r="J1041" s="52">
        <v>0</v>
      </c>
    </row>
    <row r="1042" spans="1:10" s="61" customFormat="1" x14ac:dyDescent="0.25">
      <c r="A1042" s="16"/>
      <c r="B1042" s="7" t="s">
        <v>24</v>
      </c>
      <c r="C1042" s="7" t="s">
        <v>24</v>
      </c>
      <c r="D1042" s="8" t="s">
        <v>1100</v>
      </c>
      <c r="E1042" s="5">
        <v>553.95000000000005</v>
      </c>
      <c r="F1042" s="5">
        <v>553.95000000000005</v>
      </c>
      <c r="G1042" s="8" t="s">
        <v>1100</v>
      </c>
      <c r="H1042" s="21">
        <v>2.3E-3</v>
      </c>
      <c r="I1042" s="21">
        <v>2.3E-3</v>
      </c>
      <c r="J1042" s="52">
        <v>0</v>
      </c>
    </row>
    <row r="1043" spans="1:10" s="61" customFormat="1" x14ac:dyDescent="0.25">
      <c r="A1043" s="16"/>
      <c r="B1043" s="7" t="s">
        <v>24</v>
      </c>
      <c r="C1043" s="7" t="s">
        <v>24</v>
      </c>
      <c r="D1043" s="8" t="s">
        <v>1101</v>
      </c>
      <c r="E1043" s="5">
        <v>500.99</v>
      </c>
      <c r="F1043" s="5">
        <v>500.99</v>
      </c>
      <c r="G1043" s="8" t="s">
        <v>1101</v>
      </c>
      <c r="H1043" s="21">
        <v>0.05</v>
      </c>
      <c r="I1043" s="21">
        <v>4.3799999999999999E-2</v>
      </c>
      <c r="J1043" s="52">
        <v>6.2000000000000041E-3</v>
      </c>
    </row>
    <row r="1044" spans="1:10" s="61" customFormat="1" x14ac:dyDescent="0.25">
      <c r="A1044" s="16"/>
      <c r="B1044" s="7" t="s">
        <v>24</v>
      </c>
      <c r="C1044" s="7" t="s">
        <v>24</v>
      </c>
      <c r="D1044" s="8" t="s">
        <v>451</v>
      </c>
      <c r="E1044" s="5">
        <v>553.95000000000005</v>
      </c>
      <c r="F1044" s="5">
        <v>553.95000000000005</v>
      </c>
      <c r="G1044" s="8" t="s">
        <v>451</v>
      </c>
      <c r="H1044" s="21">
        <v>4.2000000000000006E-3</v>
      </c>
      <c r="I1044" s="21">
        <v>6.3400000000000001E-3</v>
      </c>
      <c r="J1044" s="52">
        <v>-2.1399999999999995E-3</v>
      </c>
    </row>
    <row r="1045" spans="1:10" s="61" customFormat="1" ht="30" x14ac:dyDescent="0.25">
      <c r="A1045" s="16"/>
      <c r="B1045" s="7" t="s">
        <v>24</v>
      </c>
      <c r="C1045" s="7" t="s">
        <v>24</v>
      </c>
      <c r="D1045" s="8" t="s">
        <v>997</v>
      </c>
      <c r="E1045" s="5">
        <v>460.47</v>
      </c>
      <c r="F1045" s="5">
        <v>460.47</v>
      </c>
      <c r="G1045" s="8" t="s">
        <v>997</v>
      </c>
      <c r="H1045" s="21">
        <v>0.25</v>
      </c>
      <c r="I1045" s="21">
        <v>0.25</v>
      </c>
      <c r="J1045" s="52">
        <v>0</v>
      </c>
    </row>
    <row r="1046" spans="1:10" s="61" customFormat="1" x14ac:dyDescent="0.25">
      <c r="A1046" s="16"/>
      <c r="B1046" s="7" t="s">
        <v>24</v>
      </c>
      <c r="C1046" s="7" t="s">
        <v>24</v>
      </c>
      <c r="D1046" s="8" t="s">
        <v>1102</v>
      </c>
      <c r="E1046" s="5">
        <v>333.99</v>
      </c>
      <c r="F1046" s="5">
        <v>333.99</v>
      </c>
      <c r="G1046" s="8" t="s">
        <v>1102</v>
      </c>
      <c r="H1046" s="21">
        <v>1.7</v>
      </c>
      <c r="I1046" s="21">
        <v>1.796</v>
      </c>
      <c r="J1046" s="52">
        <v>-9.6000000000000085E-2</v>
      </c>
    </row>
    <row r="1047" spans="1:10" s="61" customFormat="1" x14ac:dyDescent="0.25">
      <c r="A1047" s="16"/>
      <c r="B1047" s="7" t="s">
        <v>24</v>
      </c>
      <c r="C1047" s="7" t="s">
        <v>24</v>
      </c>
      <c r="D1047" s="8" t="s">
        <v>1103</v>
      </c>
      <c r="E1047" s="5">
        <v>500.99</v>
      </c>
      <c r="F1047" s="5">
        <v>500.99</v>
      </c>
      <c r="G1047" s="8" t="s">
        <v>1103</v>
      </c>
      <c r="H1047" s="21">
        <v>7.4999999999999997E-2</v>
      </c>
      <c r="I1047" s="21">
        <v>8.7400000000000005E-2</v>
      </c>
      <c r="J1047" s="52">
        <v>-1.2400000000000008E-2</v>
      </c>
    </row>
    <row r="1048" spans="1:10" s="61" customFormat="1" x14ac:dyDescent="0.25">
      <c r="A1048" s="16"/>
      <c r="B1048" s="7" t="s">
        <v>24</v>
      </c>
      <c r="C1048" s="7" t="s">
        <v>24</v>
      </c>
      <c r="D1048" s="8" t="s">
        <v>1104</v>
      </c>
      <c r="E1048" s="5">
        <v>460.47</v>
      </c>
      <c r="F1048" s="5">
        <v>460.47</v>
      </c>
      <c r="G1048" s="8" t="s">
        <v>1104</v>
      </c>
      <c r="H1048" s="21">
        <v>0.17</v>
      </c>
      <c r="I1048" s="21">
        <v>0.14050000000000001</v>
      </c>
      <c r="J1048" s="52">
        <v>2.9499999999999998E-2</v>
      </c>
    </row>
    <row r="1049" spans="1:10" s="61" customFormat="1" x14ac:dyDescent="0.25">
      <c r="A1049" s="16"/>
      <c r="B1049" s="7" t="s">
        <v>24</v>
      </c>
      <c r="C1049" s="7" t="s">
        <v>24</v>
      </c>
      <c r="D1049" s="8" t="s">
        <v>1105</v>
      </c>
      <c r="E1049" s="5">
        <v>333.99</v>
      </c>
      <c r="F1049" s="5">
        <v>333.99</v>
      </c>
      <c r="G1049" s="8" t="s">
        <v>1105</v>
      </c>
      <c r="H1049" s="21">
        <v>6</v>
      </c>
      <c r="I1049" s="21">
        <v>6.6688000000000001</v>
      </c>
      <c r="J1049" s="52">
        <v>-0.66880000000000006</v>
      </c>
    </row>
    <row r="1050" spans="1:10" s="61" customFormat="1" x14ac:dyDescent="0.25">
      <c r="A1050" s="16"/>
      <c r="B1050" s="7" t="s">
        <v>24</v>
      </c>
      <c r="C1050" s="7" t="s">
        <v>24</v>
      </c>
      <c r="D1050" s="8" t="s">
        <v>1106</v>
      </c>
      <c r="E1050" s="5">
        <v>553.95000000000005</v>
      </c>
      <c r="F1050" s="5">
        <v>553.95000000000005</v>
      </c>
      <c r="G1050" s="8" t="s">
        <v>1106</v>
      </c>
      <c r="H1050" s="21">
        <v>2.5000000000000001E-3</v>
      </c>
      <c r="I1050" s="21">
        <v>1E-3</v>
      </c>
      <c r="J1050" s="52">
        <v>1.5E-3</v>
      </c>
    </row>
    <row r="1051" spans="1:10" s="61" customFormat="1" x14ac:dyDescent="0.25">
      <c r="A1051" s="68"/>
      <c r="B1051" s="30"/>
      <c r="C1051" s="30" t="s">
        <v>1107</v>
      </c>
      <c r="D1051" s="64"/>
      <c r="E1051" s="65"/>
      <c r="F1051" s="65"/>
      <c r="G1051" s="64"/>
      <c r="H1051" s="66">
        <f>SUM(H1031:H1050)</f>
        <v>10.022789999999999</v>
      </c>
      <c r="I1051" s="66">
        <f t="shared" ref="I1051:J1051" si="47">SUM(I1031:I1050)</f>
        <v>10.72218</v>
      </c>
      <c r="J1051" s="66">
        <f t="shared" si="47"/>
        <v>-0.69939000000000018</v>
      </c>
    </row>
    <row r="1052" spans="1:10" s="61" customFormat="1" x14ac:dyDescent="0.25">
      <c r="A1052" s="16"/>
      <c r="B1052" s="7" t="s">
        <v>1627</v>
      </c>
      <c r="C1052" s="7" t="s">
        <v>1627</v>
      </c>
      <c r="D1052" s="8" t="s">
        <v>1108</v>
      </c>
      <c r="E1052" s="5">
        <v>553.95000000000005</v>
      </c>
      <c r="F1052" s="5">
        <v>553.95000000000005</v>
      </c>
      <c r="G1052" s="8" t="s">
        <v>1108</v>
      </c>
      <c r="H1052" s="21">
        <v>1.0699999999999999E-2</v>
      </c>
      <c r="I1052" s="21">
        <v>1.9019999999999998E-3</v>
      </c>
      <c r="J1052" s="52">
        <v>8.7980000000000003E-3</v>
      </c>
    </row>
    <row r="1053" spans="1:10" s="61" customFormat="1" x14ac:dyDescent="0.25">
      <c r="A1053" s="16"/>
      <c r="B1053" s="7" t="s">
        <v>1627</v>
      </c>
      <c r="C1053" s="7" t="s">
        <v>1627</v>
      </c>
      <c r="D1053" s="8" t="s">
        <v>1109</v>
      </c>
      <c r="E1053" s="5">
        <v>500.99</v>
      </c>
      <c r="F1053" s="5">
        <v>500.99</v>
      </c>
      <c r="G1053" s="8" t="s">
        <v>1109</v>
      </c>
      <c r="H1053" s="52">
        <v>3.6999999999999998E-2</v>
      </c>
      <c r="I1053" s="52">
        <v>3.4676999999999999E-2</v>
      </c>
      <c r="J1053" s="52">
        <v>2.3229999999999987E-3</v>
      </c>
    </row>
    <row r="1054" spans="1:10" s="61" customFormat="1" x14ac:dyDescent="0.25">
      <c r="A1054" s="16"/>
      <c r="B1054" s="7" t="s">
        <v>1627</v>
      </c>
      <c r="C1054" s="7" t="s">
        <v>1627</v>
      </c>
      <c r="D1054" s="8" t="s">
        <v>1110</v>
      </c>
      <c r="E1054" s="5">
        <v>553.95000000000005</v>
      </c>
      <c r="F1054" s="5">
        <v>553.95000000000005</v>
      </c>
      <c r="G1054" s="8" t="s">
        <v>1110</v>
      </c>
      <c r="H1054" s="21">
        <v>5.4999999999999997E-3</v>
      </c>
      <c r="I1054" s="21">
        <v>5.8370000000000002E-3</v>
      </c>
      <c r="J1054" s="52">
        <v>-3.3700000000000049E-4</v>
      </c>
    </row>
    <row r="1055" spans="1:10" s="61" customFormat="1" ht="45" x14ac:dyDescent="0.25">
      <c r="A1055" s="16"/>
      <c r="B1055" s="7" t="s">
        <v>1627</v>
      </c>
      <c r="C1055" s="7" t="s">
        <v>1627</v>
      </c>
      <c r="D1055" s="8" t="s">
        <v>918</v>
      </c>
      <c r="E1055" s="5">
        <v>460.47</v>
      </c>
      <c r="F1055" s="5">
        <v>460.47</v>
      </c>
      <c r="G1055" s="8" t="s">
        <v>918</v>
      </c>
      <c r="H1055" s="52">
        <v>0.36783300000000002</v>
      </c>
      <c r="I1055" s="52">
        <v>0.36783300000000002</v>
      </c>
      <c r="J1055" s="52">
        <v>0</v>
      </c>
    </row>
    <row r="1056" spans="1:10" s="61" customFormat="1" ht="45" x14ac:dyDescent="0.25">
      <c r="A1056" s="16"/>
      <c r="B1056" s="7" t="s">
        <v>1627</v>
      </c>
      <c r="C1056" s="7" t="s">
        <v>1627</v>
      </c>
      <c r="D1056" s="8" t="s">
        <v>1111</v>
      </c>
      <c r="E1056" s="5">
        <v>460.47</v>
      </c>
      <c r="F1056" s="5">
        <v>460.47</v>
      </c>
      <c r="G1056" s="8" t="s">
        <v>1111</v>
      </c>
      <c r="H1056" s="21">
        <v>0.16140599999999999</v>
      </c>
      <c r="I1056" s="21">
        <v>0.16140599999999999</v>
      </c>
      <c r="J1056" s="52">
        <v>0</v>
      </c>
    </row>
    <row r="1057" spans="1:10" s="61" customFormat="1" x14ac:dyDescent="0.25">
      <c r="A1057" s="16"/>
      <c r="B1057" s="7" t="s">
        <v>1627</v>
      </c>
      <c r="C1057" s="7" t="s">
        <v>1627</v>
      </c>
      <c r="D1057" s="8" t="s">
        <v>1112</v>
      </c>
      <c r="E1057" s="5">
        <v>500.99</v>
      </c>
      <c r="F1057" s="5">
        <v>500.99</v>
      </c>
      <c r="G1057" s="8" t="s">
        <v>1112</v>
      </c>
      <c r="H1057" s="21">
        <v>2.9000000000000001E-2</v>
      </c>
      <c r="I1057" s="21">
        <v>1.6047000000000002E-2</v>
      </c>
      <c r="J1057" s="52">
        <v>1.2952999999999999E-2</v>
      </c>
    </row>
    <row r="1058" spans="1:10" s="61" customFormat="1" x14ac:dyDescent="0.25">
      <c r="A1058" s="16"/>
      <c r="B1058" s="7" t="s">
        <v>1627</v>
      </c>
      <c r="C1058" s="7" t="s">
        <v>1627</v>
      </c>
      <c r="D1058" s="8" t="s">
        <v>1113</v>
      </c>
      <c r="E1058" s="5">
        <v>500.99</v>
      </c>
      <c r="F1058" s="5">
        <v>500.99</v>
      </c>
      <c r="G1058" s="8" t="s">
        <v>1113</v>
      </c>
      <c r="H1058" s="21">
        <v>8.5000000000000006E-2</v>
      </c>
      <c r="I1058" s="21">
        <v>6.6562999999999997E-2</v>
      </c>
      <c r="J1058" s="52">
        <v>1.8437000000000009E-2</v>
      </c>
    </row>
    <row r="1059" spans="1:10" s="61" customFormat="1" x14ac:dyDescent="0.25">
      <c r="A1059" s="68"/>
      <c r="B1059" s="30"/>
      <c r="C1059" s="30" t="s">
        <v>92</v>
      </c>
      <c r="D1059" s="64"/>
      <c r="E1059" s="65"/>
      <c r="F1059" s="65"/>
      <c r="G1059" s="64"/>
      <c r="H1059" s="66">
        <f>SUM(H1052:H1058)</f>
        <v>0.69643899999999992</v>
      </c>
      <c r="I1059" s="66">
        <f t="shared" ref="I1059:J1059" si="48">SUM(I1052:I1058)</f>
        <v>0.6542650000000001</v>
      </c>
      <c r="J1059" s="66">
        <f t="shared" si="48"/>
        <v>4.2174000000000003E-2</v>
      </c>
    </row>
    <row r="1060" spans="1:10" s="61" customFormat="1" x14ac:dyDescent="0.25">
      <c r="A1060" s="16"/>
      <c r="B1060" s="7" t="s">
        <v>65</v>
      </c>
      <c r="C1060" s="7" t="s">
        <v>65</v>
      </c>
      <c r="D1060" s="8" t="s">
        <v>265</v>
      </c>
      <c r="E1060" s="5">
        <v>500.99</v>
      </c>
      <c r="F1060" s="5">
        <v>500.99</v>
      </c>
      <c r="G1060" s="8" t="s">
        <v>265</v>
      </c>
      <c r="H1060" s="21">
        <v>2.8466000000000002E-2</v>
      </c>
      <c r="I1060" s="21">
        <v>2.8466000000000002E-2</v>
      </c>
      <c r="J1060" s="52">
        <v>0</v>
      </c>
    </row>
    <row r="1061" spans="1:10" s="61" customFormat="1" x14ac:dyDescent="0.25">
      <c r="A1061" s="16"/>
      <c r="B1061" s="7" t="s">
        <v>65</v>
      </c>
      <c r="C1061" s="7" t="s">
        <v>65</v>
      </c>
      <c r="D1061" s="8" t="s">
        <v>1114</v>
      </c>
      <c r="E1061" s="5">
        <v>574.19000000000005</v>
      </c>
      <c r="F1061" s="5">
        <v>574.19000000000005</v>
      </c>
      <c r="G1061" s="8" t="s">
        <v>1114</v>
      </c>
      <c r="H1061" s="21">
        <v>8.4999999999999995E-4</v>
      </c>
      <c r="I1061" s="21">
        <v>6.3000000000000003E-4</v>
      </c>
      <c r="J1061" s="52">
        <v>2.1999999999999993E-4</v>
      </c>
    </row>
    <row r="1062" spans="1:10" s="61" customFormat="1" ht="30" x14ac:dyDescent="0.25">
      <c r="A1062" s="16"/>
      <c r="B1062" s="7" t="s">
        <v>65</v>
      </c>
      <c r="C1062" s="7" t="s">
        <v>65</v>
      </c>
      <c r="D1062" s="8" t="s">
        <v>1115</v>
      </c>
      <c r="E1062" s="5">
        <v>553.95000000000005</v>
      </c>
      <c r="F1062" s="5">
        <v>553.95000000000005</v>
      </c>
      <c r="G1062" s="8" t="s">
        <v>1115</v>
      </c>
      <c r="H1062" s="21">
        <v>4.5880000000000001E-3</v>
      </c>
      <c r="I1062" s="21">
        <v>4.5880000000000001E-3</v>
      </c>
      <c r="J1062" s="52">
        <v>0</v>
      </c>
    </row>
    <row r="1063" spans="1:10" s="61" customFormat="1" x14ac:dyDescent="0.25">
      <c r="A1063" s="16"/>
      <c r="B1063" s="7" t="s">
        <v>65</v>
      </c>
      <c r="C1063" s="7" t="s">
        <v>65</v>
      </c>
      <c r="D1063" s="8" t="s">
        <v>1116</v>
      </c>
      <c r="E1063" s="5">
        <v>553.95000000000005</v>
      </c>
      <c r="F1063" s="5">
        <v>553.95000000000005</v>
      </c>
      <c r="G1063" s="8" t="s">
        <v>1116</v>
      </c>
      <c r="H1063" s="21">
        <v>3.5000000000000001E-3</v>
      </c>
      <c r="I1063" s="21">
        <v>2.1299999999999999E-3</v>
      </c>
      <c r="J1063" s="52">
        <v>1.3700000000000001E-3</v>
      </c>
    </row>
    <row r="1064" spans="1:10" s="61" customFormat="1" x14ac:dyDescent="0.25">
      <c r="A1064" s="16"/>
      <c r="B1064" s="7" t="s">
        <v>65</v>
      </c>
      <c r="C1064" s="7" t="s">
        <v>65</v>
      </c>
      <c r="D1064" s="8" t="s">
        <v>1117</v>
      </c>
      <c r="E1064" s="5">
        <v>574.19000000000005</v>
      </c>
      <c r="F1064" s="5">
        <v>574.19000000000005</v>
      </c>
      <c r="G1064" s="8" t="s">
        <v>1117</v>
      </c>
      <c r="H1064" s="21">
        <v>1E-3</v>
      </c>
      <c r="I1064" s="21">
        <v>3.8000000000000002E-4</v>
      </c>
      <c r="J1064" s="52">
        <v>6.2E-4</v>
      </c>
    </row>
    <row r="1065" spans="1:10" s="61" customFormat="1" x14ac:dyDescent="0.25">
      <c r="A1065" s="16"/>
      <c r="B1065" s="7" t="s">
        <v>65</v>
      </c>
      <c r="C1065" s="7" t="s">
        <v>65</v>
      </c>
      <c r="D1065" s="8" t="s">
        <v>1118</v>
      </c>
      <c r="E1065" s="5">
        <v>553.95000000000005</v>
      </c>
      <c r="F1065" s="5">
        <v>553.95000000000005</v>
      </c>
      <c r="G1065" s="8" t="s">
        <v>1118</v>
      </c>
      <c r="H1065" s="21">
        <v>4.0000000000000001E-3</v>
      </c>
      <c r="I1065" s="21">
        <v>2.4870000000000001E-3</v>
      </c>
      <c r="J1065" s="52">
        <v>1.513E-3</v>
      </c>
    </row>
    <row r="1066" spans="1:10" s="61" customFormat="1" x14ac:dyDescent="0.25">
      <c r="A1066" s="16"/>
      <c r="B1066" s="7" t="s">
        <v>65</v>
      </c>
      <c r="C1066" s="7" t="s">
        <v>65</v>
      </c>
      <c r="D1066" s="8" t="s">
        <v>1119</v>
      </c>
      <c r="E1066" s="5">
        <v>574.19000000000005</v>
      </c>
      <c r="F1066" s="5">
        <v>574.19000000000005</v>
      </c>
      <c r="G1066" s="8" t="s">
        <v>1119</v>
      </c>
      <c r="H1066" s="21">
        <v>1E-3</v>
      </c>
      <c r="I1066" s="21">
        <v>4.15E-4</v>
      </c>
      <c r="J1066" s="52">
        <v>5.8500000000000002E-4</v>
      </c>
    </row>
    <row r="1067" spans="1:10" s="61" customFormat="1" x14ac:dyDescent="0.25">
      <c r="A1067" s="16"/>
      <c r="B1067" s="7" t="s">
        <v>65</v>
      </c>
      <c r="C1067" s="7" t="s">
        <v>65</v>
      </c>
      <c r="D1067" s="8" t="s">
        <v>1120</v>
      </c>
      <c r="E1067" s="5">
        <v>574.19000000000005</v>
      </c>
      <c r="F1067" s="5">
        <v>574.19000000000005</v>
      </c>
      <c r="G1067" s="8" t="s">
        <v>1120</v>
      </c>
      <c r="H1067" s="21">
        <v>1.4E-3</v>
      </c>
      <c r="I1067" s="21">
        <v>1.392E-3</v>
      </c>
      <c r="J1067" s="52">
        <v>7.9999999999999776E-6</v>
      </c>
    </row>
    <row r="1068" spans="1:10" s="61" customFormat="1" x14ac:dyDescent="0.25">
      <c r="A1068" s="16"/>
      <c r="B1068" s="7" t="s">
        <v>65</v>
      </c>
      <c r="C1068" s="7" t="s">
        <v>65</v>
      </c>
      <c r="D1068" s="8" t="s">
        <v>1121</v>
      </c>
      <c r="E1068" s="5">
        <v>574.19000000000005</v>
      </c>
      <c r="F1068" s="5">
        <v>574.19000000000005</v>
      </c>
      <c r="G1068" s="8" t="s">
        <v>1121</v>
      </c>
      <c r="H1068" s="21">
        <v>1.5E-3</v>
      </c>
      <c r="I1068" s="21">
        <v>1.5E-3</v>
      </c>
      <c r="J1068" s="52">
        <v>0</v>
      </c>
    </row>
    <row r="1069" spans="1:10" s="61" customFormat="1" x14ac:dyDescent="0.25">
      <c r="A1069" s="16"/>
      <c r="B1069" s="7" t="s">
        <v>65</v>
      </c>
      <c r="C1069" s="7" t="s">
        <v>65</v>
      </c>
      <c r="D1069" s="8" t="s">
        <v>1122</v>
      </c>
      <c r="E1069" s="5">
        <v>460.47</v>
      </c>
      <c r="F1069" s="5">
        <v>460.47</v>
      </c>
      <c r="G1069" s="8" t="s">
        <v>1122</v>
      </c>
      <c r="H1069" s="21">
        <v>0.6</v>
      </c>
      <c r="I1069" s="21">
        <v>0.5409489999999999</v>
      </c>
      <c r="J1069" s="52">
        <v>5.9051000000000076E-2</v>
      </c>
    </row>
    <row r="1070" spans="1:10" s="61" customFormat="1" x14ac:dyDescent="0.25">
      <c r="A1070" s="16"/>
      <c r="B1070" s="7" t="s">
        <v>65</v>
      </c>
      <c r="C1070" s="7" t="s">
        <v>65</v>
      </c>
      <c r="D1070" s="8" t="s">
        <v>1123</v>
      </c>
      <c r="E1070" s="5">
        <v>500.99</v>
      </c>
      <c r="F1070" s="5">
        <v>500.99</v>
      </c>
      <c r="G1070" s="8" t="s">
        <v>1123</v>
      </c>
      <c r="H1070" s="21">
        <v>3.3000000000000002E-2</v>
      </c>
      <c r="I1070" s="21">
        <v>3.0600000000000001E-4</v>
      </c>
      <c r="J1070" s="52">
        <v>3.2694000000000001E-2</v>
      </c>
    </row>
    <row r="1071" spans="1:10" s="61" customFormat="1" x14ac:dyDescent="0.25">
      <c r="A1071" s="16"/>
      <c r="B1071" s="7" t="s">
        <v>65</v>
      </c>
      <c r="C1071" s="7" t="s">
        <v>65</v>
      </c>
      <c r="D1071" s="8" t="s">
        <v>1124</v>
      </c>
      <c r="E1071" s="5">
        <v>574.19000000000005</v>
      </c>
      <c r="F1071" s="5">
        <v>574.19000000000005</v>
      </c>
      <c r="G1071" s="8" t="s">
        <v>1124</v>
      </c>
      <c r="H1071" s="21">
        <v>1.5E-3</v>
      </c>
      <c r="I1071" s="21">
        <v>1.2999999999999999E-3</v>
      </c>
      <c r="J1071" s="52">
        <v>2.0000000000000009E-4</v>
      </c>
    </row>
    <row r="1072" spans="1:10" s="61" customFormat="1" x14ac:dyDescent="0.25">
      <c r="A1072" s="68"/>
      <c r="B1072" s="30"/>
      <c r="C1072" s="30" t="s">
        <v>93</v>
      </c>
      <c r="D1072" s="64"/>
      <c r="E1072" s="65"/>
      <c r="F1072" s="65"/>
      <c r="G1072" s="64"/>
      <c r="H1072" s="66">
        <f>SUM(H1060:H1071)</f>
        <v>0.68080399999999996</v>
      </c>
      <c r="I1072" s="66">
        <f t="shared" ref="I1072:J1072" si="49">SUM(I1060:I1071)</f>
        <v>0.58454299999999992</v>
      </c>
      <c r="J1072" s="66">
        <f t="shared" si="49"/>
        <v>9.6261000000000083E-2</v>
      </c>
    </row>
    <row r="1073" spans="1:10" s="61" customFormat="1" x14ac:dyDescent="0.25">
      <c r="A1073" s="16"/>
      <c r="B1073" s="7" t="s">
        <v>26</v>
      </c>
      <c r="C1073" s="7" t="s">
        <v>26</v>
      </c>
      <c r="D1073" s="8" t="s">
        <v>1125</v>
      </c>
      <c r="E1073" s="5">
        <v>574.19000000000005</v>
      </c>
      <c r="F1073" s="5">
        <v>574.19000000000005</v>
      </c>
      <c r="G1073" s="8" t="s">
        <v>1125</v>
      </c>
      <c r="H1073" s="21">
        <v>1.2999999999999999E-3</v>
      </c>
      <c r="I1073" s="21">
        <v>1.2999999999999999E-3</v>
      </c>
      <c r="J1073" s="52">
        <v>0</v>
      </c>
    </row>
    <row r="1074" spans="1:10" s="61" customFormat="1" x14ac:dyDescent="0.25">
      <c r="A1074" s="16"/>
      <c r="B1074" s="7" t="s">
        <v>26</v>
      </c>
      <c r="C1074" s="7" t="s">
        <v>26</v>
      </c>
      <c r="D1074" s="8" t="s">
        <v>1126</v>
      </c>
      <c r="E1074" s="5">
        <v>553.95000000000005</v>
      </c>
      <c r="F1074" s="5">
        <v>553.95000000000005</v>
      </c>
      <c r="G1074" s="8" t="s">
        <v>1126</v>
      </c>
      <c r="H1074" s="21">
        <v>3.5000000000000001E-3</v>
      </c>
      <c r="I1074" s="21">
        <v>3.2000000000000002E-3</v>
      </c>
      <c r="J1074" s="52">
        <v>2.9999999999999992E-4</v>
      </c>
    </row>
    <row r="1075" spans="1:10" s="61" customFormat="1" x14ac:dyDescent="0.25">
      <c r="A1075" s="16"/>
      <c r="B1075" s="7" t="s">
        <v>26</v>
      </c>
      <c r="C1075" s="7" t="s">
        <v>26</v>
      </c>
      <c r="D1075" s="8" t="s">
        <v>1127</v>
      </c>
      <c r="E1075" s="5">
        <v>460.47</v>
      </c>
      <c r="F1075" s="5">
        <v>460.47</v>
      </c>
      <c r="G1075" s="8" t="s">
        <v>1127</v>
      </c>
      <c r="H1075" s="21">
        <v>0.37772</v>
      </c>
      <c r="I1075" s="21">
        <v>0.37772</v>
      </c>
      <c r="J1075" s="52">
        <v>0</v>
      </c>
    </row>
    <row r="1076" spans="1:10" s="61" customFormat="1" x14ac:dyDescent="0.25">
      <c r="A1076" s="16"/>
      <c r="B1076" s="7" t="s">
        <v>26</v>
      </c>
      <c r="C1076" s="7" t="s">
        <v>26</v>
      </c>
      <c r="D1076" s="8" t="s">
        <v>1128</v>
      </c>
      <c r="E1076" s="5">
        <v>553.95000000000005</v>
      </c>
      <c r="F1076" s="5">
        <v>553.95000000000005</v>
      </c>
      <c r="G1076" s="8" t="s">
        <v>1128</v>
      </c>
      <c r="H1076" s="21">
        <v>1.2999999999999999E-3</v>
      </c>
      <c r="I1076" s="21">
        <v>1.3779999999999999E-3</v>
      </c>
      <c r="J1076" s="52">
        <v>-7.7999999999999944E-5</v>
      </c>
    </row>
    <row r="1077" spans="1:10" s="61" customFormat="1" x14ac:dyDescent="0.25">
      <c r="A1077" s="16"/>
      <c r="B1077" s="7" t="s">
        <v>26</v>
      </c>
      <c r="C1077" s="7" t="s">
        <v>26</v>
      </c>
      <c r="D1077" s="8" t="s">
        <v>1129</v>
      </c>
      <c r="E1077" s="5">
        <v>553.95000000000005</v>
      </c>
      <c r="F1077" s="5">
        <v>553.95000000000005</v>
      </c>
      <c r="G1077" s="8" t="s">
        <v>1129</v>
      </c>
      <c r="H1077" s="21">
        <v>4.0000000000000001E-3</v>
      </c>
      <c r="I1077" s="21">
        <v>3.8500000000000001E-3</v>
      </c>
      <c r="J1077" s="52">
        <v>1.4999999999999996E-4</v>
      </c>
    </row>
    <row r="1078" spans="1:10" s="61" customFormat="1" x14ac:dyDescent="0.25">
      <c r="A1078" s="68"/>
      <c r="B1078" s="30"/>
      <c r="C1078" s="30" t="s">
        <v>108</v>
      </c>
      <c r="D1078" s="64"/>
      <c r="E1078" s="65"/>
      <c r="F1078" s="65"/>
      <c r="G1078" s="64"/>
      <c r="H1078" s="72">
        <f>SUM(H1073:H1077)</f>
        <v>0.38782000000000005</v>
      </c>
      <c r="I1078" s="72">
        <f t="shared" ref="I1078:J1078" si="50">SUM(I1073:I1077)</f>
        <v>0.38744800000000001</v>
      </c>
      <c r="J1078" s="72">
        <f t="shared" si="50"/>
        <v>3.7199999999999993E-4</v>
      </c>
    </row>
    <row r="1079" spans="1:10" s="61" customFormat="1" ht="30" x14ac:dyDescent="0.25">
      <c r="A1079" s="16"/>
      <c r="B1079" s="7" t="s">
        <v>28</v>
      </c>
      <c r="C1079" s="7" t="s">
        <v>28</v>
      </c>
      <c r="D1079" s="8" t="s">
        <v>1130</v>
      </c>
      <c r="E1079" s="5">
        <v>553.95000000000005</v>
      </c>
      <c r="F1079" s="5">
        <v>553.95000000000005</v>
      </c>
      <c r="G1079" s="8" t="s">
        <v>1130</v>
      </c>
      <c r="H1079" s="21">
        <v>1.6000000000000001E-3</v>
      </c>
      <c r="I1079" s="21">
        <v>1.6000000000000001E-3</v>
      </c>
      <c r="J1079" s="52">
        <v>0</v>
      </c>
    </row>
    <row r="1080" spans="1:10" s="61" customFormat="1" ht="45" x14ac:dyDescent="0.25">
      <c r="A1080" s="16"/>
      <c r="B1080" s="7" t="s">
        <v>28</v>
      </c>
      <c r="C1080" s="7" t="s">
        <v>28</v>
      </c>
      <c r="D1080" s="8" t="s">
        <v>1131</v>
      </c>
      <c r="E1080" s="5">
        <v>553.95000000000005</v>
      </c>
      <c r="F1080" s="5">
        <v>553.95000000000005</v>
      </c>
      <c r="G1080" s="8" t="s">
        <v>1131</v>
      </c>
      <c r="H1080" s="21">
        <v>6.7190000000000001E-3</v>
      </c>
      <c r="I1080" s="21">
        <v>6.7190000000000001E-3</v>
      </c>
      <c r="J1080" s="52">
        <v>0</v>
      </c>
    </row>
    <row r="1081" spans="1:10" s="61" customFormat="1" ht="45" x14ac:dyDescent="0.25">
      <c r="A1081" s="16"/>
      <c r="B1081" s="7" t="s">
        <v>28</v>
      </c>
      <c r="C1081" s="7" t="s">
        <v>28</v>
      </c>
      <c r="D1081" s="8" t="s">
        <v>1132</v>
      </c>
      <c r="E1081" s="5">
        <v>574.19000000000005</v>
      </c>
      <c r="F1081" s="5">
        <v>574.19000000000005</v>
      </c>
      <c r="G1081" s="8" t="s">
        <v>1132</v>
      </c>
      <c r="H1081" s="21">
        <v>2.82E-3</v>
      </c>
      <c r="I1081" s="21">
        <v>2.82E-3</v>
      </c>
      <c r="J1081" s="52">
        <v>0</v>
      </c>
    </row>
    <row r="1082" spans="1:10" s="61" customFormat="1" ht="45" x14ac:dyDescent="0.25">
      <c r="A1082" s="16"/>
      <c r="B1082" s="7" t="s">
        <v>28</v>
      </c>
      <c r="C1082" s="7" t="s">
        <v>28</v>
      </c>
      <c r="D1082" s="8" t="s">
        <v>1133</v>
      </c>
      <c r="E1082" s="5">
        <v>553.95000000000005</v>
      </c>
      <c r="F1082" s="5">
        <v>553.95000000000005</v>
      </c>
      <c r="G1082" s="8" t="s">
        <v>1133</v>
      </c>
      <c r="H1082" s="21">
        <v>4.4999999999999997E-3</v>
      </c>
      <c r="I1082" s="21">
        <v>2.1930000000000001E-3</v>
      </c>
      <c r="J1082" s="52">
        <v>2.3069999999999996E-3</v>
      </c>
    </row>
    <row r="1083" spans="1:10" s="61" customFormat="1" ht="60" x14ac:dyDescent="0.25">
      <c r="A1083" s="16"/>
      <c r="B1083" s="7" t="s">
        <v>28</v>
      </c>
      <c r="C1083" s="7" t="s">
        <v>28</v>
      </c>
      <c r="D1083" s="8" t="s">
        <v>1134</v>
      </c>
      <c r="E1083" s="5">
        <v>553.95000000000005</v>
      </c>
      <c r="F1083" s="5">
        <v>553.95000000000005</v>
      </c>
      <c r="G1083" s="8" t="s">
        <v>1134</v>
      </c>
      <c r="H1083" s="21">
        <v>1.83E-3</v>
      </c>
      <c r="I1083" s="21">
        <v>1.815E-3</v>
      </c>
      <c r="J1083" s="52">
        <v>1.5000000000000039E-5</v>
      </c>
    </row>
    <row r="1084" spans="1:10" s="61" customFormat="1" ht="22.5" customHeight="1" x14ac:dyDescent="0.25">
      <c r="A1084" s="16"/>
      <c r="B1084" s="7" t="s">
        <v>28</v>
      </c>
      <c r="C1084" s="7" t="s">
        <v>28</v>
      </c>
      <c r="D1084" s="8" t="s">
        <v>1135</v>
      </c>
      <c r="E1084" s="5">
        <v>574.19000000000005</v>
      </c>
      <c r="F1084" s="5">
        <v>574.19000000000005</v>
      </c>
      <c r="G1084" s="8" t="s">
        <v>1135</v>
      </c>
      <c r="H1084" s="21">
        <v>1.1999999999999999E-3</v>
      </c>
      <c r="I1084" s="21">
        <v>1.186E-3</v>
      </c>
      <c r="J1084" s="52">
        <v>1.3999999999999907E-5</v>
      </c>
    </row>
    <row r="1085" spans="1:10" s="61" customFormat="1" ht="30" x14ac:dyDescent="0.25">
      <c r="A1085" s="16"/>
      <c r="B1085" s="7" t="s">
        <v>28</v>
      </c>
      <c r="C1085" s="7" t="s">
        <v>28</v>
      </c>
      <c r="D1085" s="8" t="s">
        <v>1136</v>
      </c>
      <c r="E1085" s="5">
        <v>574.19000000000005</v>
      </c>
      <c r="F1085" s="5">
        <v>574.19000000000005</v>
      </c>
      <c r="G1085" s="8" t="s">
        <v>1136</v>
      </c>
      <c r="H1085" s="21">
        <v>4.0000000000000003E-5</v>
      </c>
      <c r="I1085" s="21">
        <v>4.0000000000000003E-5</v>
      </c>
      <c r="J1085" s="52">
        <v>0</v>
      </c>
    </row>
    <row r="1086" spans="1:10" s="61" customFormat="1" ht="30" x14ac:dyDescent="0.25">
      <c r="A1086" s="16"/>
      <c r="B1086" s="7" t="s">
        <v>28</v>
      </c>
      <c r="C1086" s="7" t="s">
        <v>28</v>
      </c>
      <c r="D1086" s="8" t="s">
        <v>1137</v>
      </c>
      <c r="E1086" s="5">
        <v>553.95000000000005</v>
      </c>
      <c r="F1086" s="5">
        <v>553.95000000000005</v>
      </c>
      <c r="G1086" s="8" t="s">
        <v>1137</v>
      </c>
      <c r="H1086" s="52">
        <v>1.8E-3</v>
      </c>
      <c r="I1086" s="52">
        <v>1.9610000000000001E-3</v>
      </c>
      <c r="J1086" s="52">
        <v>-1.6100000000000012E-4</v>
      </c>
    </row>
    <row r="1087" spans="1:10" s="61" customFormat="1" x14ac:dyDescent="0.25">
      <c r="A1087" s="16"/>
      <c r="B1087" s="7" t="s">
        <v>28</v>
      </c>
      <c r="C1087" s="7" t="s">
        <v>28</v>
      </c>
      <c r="D1087" s="8" t="s">
        <v>1138</v>
      </c>
      <c r="E1087" s="5">
        <v>574.19000000000005</v>
      </c>
      <c r="F1087" s="5">
        <v>574.19000000000005</v>
      </c>
      <c r="G1087" s="8" t="s">
        <v>1138</v>
      </c>
      <c r="H1087" s="21">
        <v>8.9999999999999998E-4</v>
      </c>
      <c r="I1087" s="21">
        <v>8.209999999999999E-4</v>
      </c>
      <c r="J1087" s="52">
        <v>7.9000000000000077E-5</v>
      </c>
    </row>
    <row r="1088" spans="1:10" s="61" customFormat="1" x14ac:dyDescent="0.25">
      <c r="A1088" s="16"/>
      <c r="B1088" s="7" t="s">
        <v>28</v>
      </c>
      <c r="C1088" s="7" t="s">
        <v>28</v>
      </c>
      <c r="D1088" s="8" t="s">
        <v>1139</v>
      </c>
      <c r="E1088" s="5">
        <v>553.95000000000005</v>
      </c>
      <c r="F1088" s="5">
        <v>553.95000000000005</v>
      </c>
      <c r="G1088" s="8" t="s">
        <v>1139</v>
      </c>
      <c r="H1088" s="21">
        <v>1E-3</v>
      </c>
      <c r="I1088" s="21">
        <v>1.1040000000000002E-3</v>
      </c>
      <c r="J1088" s="52">
        <v>-1.0400000000000014E-4</v>
      </c>
    </row>
    <row r="1089" spans="1:10" s="61" customFormat="1" x14ac:dyDescent="0.25">
      <c r="A1089" s="16"/>
      <c r="B1089" s="7" t="s">
        <v>28</v>
      </c>
      <c r="C1089" s="7" t="s">
        <v>28</v>
      </c>
      <c r="D1089" s="8" t="s">
        <v>1140</v>
      </c>
      <c r="E1089" s="5">
        <v>553.95000000000005</v>
      </c>
      <c r="F1089" s="5">
        <v>553.95000000000005</v>
      </c>
      <c r="G1089" s="8" t="s">
        <v>1140</v>
      </c>
      <c r="H1089" s="21">
        <v>1.575E-3</v>
      </c>
      <c r="I1089" s="21">
        <v>1.091E-3</v>
      </c>
      <c r="J1089" s="52">
        <v>4.8400000000000006E-4</v>
      </c>
    </row>
    <row r="1090" spans="1:10" s="61" customFormat="1" x14ac:dyDescent="0.25">
      <c r="A1090" s="16"/>
      <c r="B1090" s="7" t="s">
        <v>28</v>
      </c>
      <c r="C1090" s="7" t="s">
        <v>28</v>
      </c>
      <c r="D1090" s="8" t="s">
        <v>1141</v>
      </c>
      <c r="E1090" s="5">
        <v>553.95000000000005</v>
      </c>
      <c r="F1090" s="5">
        <v>553.95000000000005</v>
      </c>
      <c r="G1090" s="8" t="s">
        <v>1141</v>
      </c>
      <c r="H1090" s="21">
        <v>6.4999999999999997E-3</v>
      </c>
      <c r="I1090" s="21">
        <v>6.6100000000000004E-3</v>
      </c>
      <c r="J1090" s="52">
        <v>-1.1000000000000072E-4</v>
      </c>
    </row>
    <row r="1091" spans="1:10" s="61" customFormat="1" x14ac:dyDescent="0.25">
      <c r="A1091" s="16"/>
      <c r="B1091" s="7" t="s">
        <v>28</v>
      </c>
      <c r="C1091" s="7" t="s">
        <v>28</v>
      </c>
      <c r="D1091" s="8" t="s">
        <v>1142</v>
      </c>
      <c r="E1091" s="5">
        <v>553.95000000000005</v>
      </c>
      <c r="F1091" s="5">
        <v>553.95000000000005</v>
      </c>
      <c r="G1091" s="8" t="s">
        <v>1142</v>
      </c>
      <c r="H1091" s="21">
        <v>3.0000000000000001E-3</v>
      </c>
      <c r="I1091" s="21">
        <v>2.9910000000000002E-3</v>
      </c>
      <c r="J1091" s="52">
        <v>8.9999999999998935E-6</v>
      </c>
    </row>
    <row r="1092" spans="1:10" s="61" customFormat="1" x14ac:dyDescent="0.25">
      <c r="A1092" s="16"/>
      <c r="B1092" s="7" t="s">
        <v>28</v>
      </c>
      <c r="C1092" s="7" t="s">
        <v>28</v>
      </c>
      <c r="D1092" s="8" t="s">
        <v>1143</v>
      </c>
      <c r="E1092" s="5">
        <v>553.95000000000005</v>
      </c>
      <c r="F1092" s="5">
        <v>553.95000000000005</v>
      </c>
      <c r="G1092" s="8" t="s">
        <v>1143</v>
      </c>
      <c r="H1092" s="21">
        <v>4.0000000000000001E-3</v>
      </c>
      <c r="I1092" s="21">
        <v>2.3149999999999998E-3</v>
      </c>
      <c r="J1092" s="52">
        <v>1.6850000000000003E-3</v>
      </c>
    </row>
    <row r="1093" spans="1:10" s="61" customFormat="1" x14ac:dyDescent="0.25">
      <c r="A1093" s="16"/>
      <c r="B1093" s="7" t="s">
        <v>28</v>
      </c>
      <c r="C1093" s="7" t="s">
        <v>28</v>
      </c>
      <c r="D1093" s="8" t="s">
        <v>1144</v>
      </c>
      <c r="E1093" s="5">
        <v>553.95000000000005</v>
      </c>
      <c r="F1093" s="5">
        <v>553.95000000000005</v>
      </c>
      <c r="G1093" s="8" t="s">
        <v>1144</v>
      </c>
      <c r="H1093" s="21">
        <v>2.7000000000000001E-3</v>
      </c>
      <c r="I1093" s="21">
        <v>1.5249999999999999E-3</v>
      </c>
      <c r="J1093" s="52">
        <v>1.1750000000000003E-3</v>
      </c>
    </row>
    <row r="1094" spans="1:10" s="61" customFormat="1" x14ac:dyDescent="0.25">
      <c r="A1094" s="16"/>
      <c r="B1094" s="7" t="s">
        <v>28</v>
      </c>
      <c r="C1094" s="7" t="s">
        <v>28</v>
      </c>
      <c r="D1094" s="8" t="s">
        <v>1145</v>
      </c>
      <c r="E1094" s="5">
        <v>574.19000000000005</v>
      </c>
      <c r="F1094" s="5">
        <v>574.19000000000005</v>
      </c>
      <c r="G1094" s="8" t="s">
        <v>1145</v>
      </c>
      <c r="H1094" s="21">
        <v>1.6999999999999999E-3</v>
      </c>
      <c r="I1094" s="21">
        <v>8.8900000000000003E-4</v>
      </c>
      <c r="J1094" s="52">
        <v>8.1099999999999987E-4</v>
      </c>
    </row>
    <row r="1095" spans="1:10" s="61" customFormat="1" x14ac:dyDescent="0.25">
      <c r="A1095" s="16"/>
      <c r="B1095" s="7" t="s">
        <v>28</v>
      </c>
      <c r="C1095" s="7" t="s">
        <v>28</v>
      </c>
      <c r="D1095" s="8" t="s">
        <v>1146</v>
      </c>
      <c r="E1095" s="5">
        <v>574.19000000000005</v>
      </c>
      <c r="F1095" s="5">
        <v>574.19000000000005</v>
      </c>
      <c r="G1095" s="8" t="s">
        <v>1146</v>
      </c>
      <c r="H1095" s="21">
        <v>1.5E-3</v>
      </c>
      <c r="I1095" s="21">
        <v>1.4599999999999999E-3</v>
      </c>
      <c r="J1095" s="52">
        <v>4.0000000000000105E-5</v>
      </c>
    </row>
    <row r="1096" spans="1:10" s="61" customFormat="1" x14ac:dyDescent="0.25">
      <c r="A1096" s="16"/>
      <c r="B1096" s="7" t="s">
        <v>28</v>
      </c>
      <c r="C1096" s="7" t="s">
        <v>28</v>
      </c>
      <c r="D1096" s="8" t="s">
        <v>1147</v>
      </c>
      <c r="E1096" s="5">
        <v>574.19000000000005</v>
      </c>
      <c r="F1096" s="5">
        <v>574.19000000000005</v>
      </c>
      <c r="G1096" s="8" t="s">
        <v>1147</v>
      </c>
      <c r="H1096" s="21">
        <v>1.5E-3</v>
      </c>
      <c r="I1096" s="21">
        <v>6.2200000000000005E-4</v>
      </c>
      <c r="J1096" s="52">
        <v>8.7799999999999998E-4</v>
      </c>
    </row>
    <row r="1097" spans="1:10" s="61" customFormat="1" x14ac:dyDescent="0.25">
      <c r="A1097" s="16"/>
      <c r="B1097" s="7" t="s">
        <v>28</v>
      </c>
      <c r="C1097" s="7" t="s">
        <v>28</v>
      </c>
      <c r="D1097" s="8" t="s">
        <v>1148</v>
      </c>
      <c r="E1097" s="5">
        <v>553.95000000000005</v>
      </c>
      <c r="F1097" s="5">
        <v>553.95000000000005</v>
      </c>
      <c r="G1097" s="8" t="s">
        <v>1148</v>
      </c>
      <c r="H1097" s="21">
        <v>2E-3</v>
      </c>
      <c r="I1097" s="21">
        <v>8.2799999999999996E-4</v>
      </c>
      <c r="J1097" s="52">
        <v>1.1720000000000001E-3</v>
      </c>
    </row>
    <row r="1098" spans="1:10" s="61" customFormat="1" x14ac:dyDescent="0.25">
      <c r="A1098" s="16"/>
      <c r="B1098" s="7" t="s">
        <v>28</v>
      </c>
      <c r="C1098" s="7" t="s">
        <v>28</v>
      </c>
      <c r="D1098" s="8" t="s">
        <v>1149</v>
      </c>
      <c r="E1098" s="5">
        <v>574.19000000000005</v>
      </c>
      <c r="F1098" s="5">
        <v>574.19000000000005</v>
      </c>
      <c r="G1098" s="8" t="s">
        <v>1149</v>
      </c>
      <c r="H1098" s="52">
        <v>8.9999999999999998E-4</v>
      </c>
      <c r="I1098" s="52">
        <v>7.8300000000000006E-4</v>
      </c>
      <c r="J1098" s="52">
        <v>1.1699999999999992E-4</v>
      </c>
    </row>
    <row r="1099" spans="1:10" s="61" customFormat="1" x14ac:dyDescent="0.25">
      <c r="A1099" s="16"/>
      <c r="B1099" s="7" t="s">
        <v>28</v>
      </c>
      <c r="C1099" s="7" t="s">
        <v>28</v>
      </c>
      <c r="D1099" s="8" t="s">
        <v>1150</v>
      </c>
      <c r="E1099" s="5">
        <v>553.95000000000005</v>
      </c>
      <c r="F1099" s="5">
        <v>553.95000000000005</v>
      </c>
      <c r="G1099" s="8" t="s">
        <v>1150</v>
      </c>
      <c r="H1099" s="21">
        <v>1.8E-3</v>
      </c>
      <c r="I1099" s="21">
        <v>1.5869999999999999E-3</v>
      </c>
      <c r="J1099" s="52">
        <v>2.1300000000000008E-4</v>
      </c>
    </row>
    <row r="1100" spans="1:10" s="61" customFormat="1" x14ac:dyDescent="0.25">
      <c r="A1100" s="16"/>
      <c r="B1100" s="7" t="s">
        <v>28</v>
      </c>
      <c r="C1100" s="7" t="s">
        <v>28</v>
      </c>
      <c r="D1100" s="8" t="s">
        <v>1151</v>
      </c>
      <c r="E1100" s="5">
        <v>553.95000000000005</v>
      </c>
      <c r="F1100" s="5">
        <v>553.95000000000005</v>
      </c>
      <c r="G1100" s="8" t="s">
        <v>1151</v>
      </c>
      <c r="H1100" s="21">
        <v>3.3700000000000002E-3</v>
      </c>
      <c r="I1100" s="21">
        <v>2.284E-3</v>
      </c>
      <c r="J1100" s="52">
        <v>1.0860000000000002E-3</v>
      </c>
    </row>
    <row r="1101" spans="1:10" s="61" customFormat="1" x14ac:dyDescent="0.25">
      <c r="A1101" s="16"/>
      <c r="B1101" s="7" t="s">
        <v>28</v>
      </c>
      <c r="C1101" s="7" t="s">
        <v>28</v>
      </c>
      <c r="D1101" s="8" t="s">
        <v>1152</v>
      </c>
      <c r="E1101" s="5">
        <v>574.19000000000005</v>
      </c>
      <c r="F1101" s="5">
        <v>574.19000000000005</v>
      </c>
      <c r="G1101" s="8" t="s">
        <v>1152</v>
      </c>
      <c r="H1101" s="21">
        <v>1.1000000000000001E-3</v>
      </c>
      <c r="I1101" s="21">
        <v>9.6999999999999994E-4</v>
      </c>
      <c r="J1101" s="52">
        <v>1.3000000000000012E-4</v>
      </c>
    </row>
    <row r="1102" spans="1:10" s="61" customFormat="1" x14ac:dyDescent="0.25">
      <c r="A1102" s="16"/>
      <c r="B1102" s="7" t="s">
        <v>28</v>
      </c>
      <c r="C1102" s="7" t="s">
        <v>28</v>
      </c>
      <c r="D1102" s="8" t="s">
        <v>1153</v>
      </c>
      <c r="E1102" s="5">
        <v>553.95000000000005</v>
      </c>
      <c r="F1102" s="5">
        <v>553.95000000000005</v>
      </c>
      <c r="G1102" s="8" t="s">
        <v>1153</v>
      </c>
      <c r="H1102" s="21">
        <v>2E-3</v>
      </c>
      <c r="I1102" s="21">
        <v>1.9989999999999999E-3</v>
      </c>
      <c r="J1102" s="52">
        <v>1.0000000000001327E-6</v>
      </c>
    </row>
    <row r="1103" spans="1:10" s="61" customFormat="1" ht="60" x14ac:dyDescent="0.25">
      <c r="A1103" s="16"/>
      <c r="B1103" s="7" t="s">
        <v>28</v>
      </c>
      <c r="C1103" s="7" t="s">
        <v>28</v>
      </c>
      <c r="D1103" s="8" t="s">
        <v>1154</v>
      </c>
      <c r="E1103" s="5">
        <v>460.47</v>
      </c>
      <c r="F1103" s="5">
        <v>460.47</v>
      </c>
      <c r="G1103" s="8" t="s">
        <v>1154</v>
      </c>
      <c r="H1103" s="21">
        <v>0.65846000000000005</v>
      </c>
      <c r="I1103" s="21">
        <v>0.65846000000000005</v>
      </c>
      <c r="J1103" s="52">
        <v>0</v>
      </c>
    </row>
    <row r="1104" spans="1:10" s="61" customFormat="1" ht="45" x14ac:dyDescent="0.25">
      <c r="A1104" s="16"/>
      <c r="B1104" s="7" t="s">
        <v>28</v>
      </c>
      <c r="C1104" s="7" t="s">
        <v>28</v>
      </c>
      <c r="D1104" s="8" t="s">
        <v>1155</v>
      </c>
      <c r="E1104" s="5">
        <v>460.47</v>
      </c>
      <c r="F1104" s="5">
        <v>460.47</v>
      </c>
      <c r="G1104" s="8" t="s">
        <v>1155</v>
      </c>
      <c r="H1104" s="52">
        <v>0.87487300000000001</v>
      </c>
      <c r="I1104" s="52">
        <v>0.87487300000000001</v>
      </c>
      <c r="J1104" s="52">
        <v>0</v>
      </c>
    </row>
    <row r="1105" spans="1:10" s="61" customFormat="1" ht="45" x14ac:dyDescent="0.25">
      <c r="A1105" s="16"/>
      <c r="B1105" s="7" t="s">
        <v>28</v>
      </c>
      <c r="C1105" s="7" t="s">
        <v>28</v>
      </c>
      <c r="D1105" s="8" t="s">
        <v>1156</v>
      </c>
      <c r="E1105" s="5">
        <v>460.47</v>
      </c>
      <c r="F1105" s="5">
        <v>460.47</v>
      </c>
      <c r="G1105" s="8" t="s">
        <v>1156</v>
      </c>
      <c r="H1105" s="21">
        <v>0.25114399999999998</v>
      </c>
      <c r="I1105" s="21">
        <v>0.25114399999999998</v>
      </c>
      <c r="J1105" s="52">
        <v>0</v>
      </c>
    </row>
    <row r="1106" spans="1:10" s="61" customFormat="1" ht="45" x14ac:dyDescent="0.25">
      <c r="A1106" s="16"/>
      <c r="B1106" s="7" t="s">
        <v>28</v>
      </c>
      <c r="C1106" s="7" t="s">
        <v>28</v>
      </c>
      <c r="D1106" s="8" t="s">
        <v>1157</v>
      </c>
      <c r="E1106" s="5">
        <v>500.99</v>
      </c>
      <c r="F1106" s="5">
        <v>500.99</v>
      </c>
      <c r="G1106" s="8" t="s">
        <v>1157</v>
      </c>
      <c r="H1106" s="21">
        <v>4.8645000000000001E-2</v>
      </c>
      <c r="I1106" s="21">
        <v>4.8645000000000001E-2</v>
      </c>
      <c r="J1106" s="52">
        <v>0</v>
      </c>
    </row>
    <row r="1107" spans="1:10" s="61" customFormat="1" ht="45" x14ac:dyDescent="0.25">
      <c r="A1107" s="16"/>
      <c r="B1107" s="7" t="s">
        <v>28</v>
      </c>
      <c r="C1107" s="7" t="s">
        <v>28</v>
      </c>
      <c r="D1107" s="8" t="s">
        <v>1158</v>
      </c>
      <c r="E1107" s="5">
        <v>500.99</v>
      </c>
      <c r="F1107" s="5">
        <v>500.99</v>
      </c>
      <c r="G1107" s="8" t="s">
        <v>1158</v>
      </c>
      <c r="H1107" s="21">
        <v>4.6621999999999997E-2</v>
      </c>
      <c r="I1107" s="21">
        <v>4.6621999999999997E-2</v>
      </c>
      <c r="J1107" s="52">
        <v>0</v>
      </c>
    </row>
    <row r="1108" spans="1:10" s="61" customFormat="1" ht="45" x14ac:dyDescent="0.25">
      <c r="A1108" s="16"/>
      <c r="B1108" s="7" t="s">
        <v>28</v>
      </c>
      <c r="C1108" s="7" t="s">
        <v>28</v>
      </c>
      <c r="D1108" s="8" t="s">
        <v>1159</v>
      </c>
      <c r="E1108" s="5">
        <v>500.99</v>
      </c>
      <c r="F1108" s="5">
        <v>500.99</v>
      </c>
      <c r="G1108" s="8" t="s">
        <v>1159</v>
      </c>
      <c r="H1108" s="21">
        <v>8.0524999999999999E-2</v>
      </c>
      <c r="I1108" s="21">
        <v>8.0524999999999999E-2</v>
      </c>
      <c r="J1108" s="52">
        <v>0</v>
      </c>
    </row>
    <row r="1109" spans="1:10" s="61" customFormat="1" ht="34.5" customHeight="1" x14ac:dyDescent="0.25">
      <c r="A1109" s="16"/>
      <c r="B1109" s="7" t="s">
        <v>28</v>
      </c>
      <c r="C1109" s="7" t="s">
        <v>28</v>
      </c>
      <c r="D1109" s="8" t="s">
        <v>1160</v>
      </c>
      <c r="E1109" s="5">
        <v>500.99</v>
      </c>
      <c r="F1109" s="5">
        <v>500.99</v>
      </c>
      <c r="G1109" s="8" t="s">
        <v>1160</v>
      </c>
      <c r="H1109" s="21">
        <v>0.101461</v>
      </c>
      <c r="I1109" s="21">
        <v>0.101461</v>
      </c>
      <c r="J1109" s="52">
        <v>0</v>
      </c>
    </row>
    <row r="1110" spans="1:10" s="61" customFormat="1" ht="20.25" customHeight="1" x14ac:dyDescent="0.25">
      <c r="A1110" s="16"/>
      <c r="B1110" s="7" t="s">
        <v>28</v>
      </c>
      <c r="C1110" s="7" t="s">
        <v>28</v>
      </c>
      <c r="D1110" s="8" t="s">
        <v>1161</v>
      </c>
      <c r="E1110" s="5">
        <v>500.99</v>
      </c>
      <c r="F1110" s="5">
        <v>500.99</v>
      </c>
      <c r="G1110" s="8" t="s">
        <v>1161</v>
      </c>
      <c r="H1110" s="21">
        <v>2.1256000000000001E-2</v>
      </c>
      <c r="I1110" s="21">
        <v>2.1256000000000001E-2</v>
      </c>
      <c r="J1110" s="52">
        <v>0</v>
      </c>
    </row>
    <row r="1111" spans="1:10" s="61" customFormat="1" ht="20.25" customHeight="1" x14ac:dyDescent="0.25">
      <c r="A1111" s="16"/>
      <c r="B1111" s="7" t="s">
        <v>28</v>
      </c>
      <c r="C1111" s="7" t="s">
        <v>28</v>
      </c>
      <c r="D1111" s="8" t="s">
        <v>1162</v>
      </c>
      <c r="E1111" s="5">
        <v>553.95000000000005</v>
      </c>
      <c r="F1111" s="5">
        <v>553.95000000000005</v>
      </c>
      <c r="G1111" s="8" t="s">
        <v>1162</v>
      </c>
      <c r="H1111" s="21">
        <v>1.0542999999999999E-2</v>
      </c>
      <c r="I1111" s="21">
        <v>1.0542999999999999E-2</v>
      </c>
      <c r="J1111" s="52">
        <v>0</v>
      </c>
    </row>
    <row r="1112" spans="1:10" s="61" customFormat="1" ht="24" customHeight="1" x14ac:dyDescent="0.25">
      <c r="A1112" s="16"/>
      <c r="B1112" s="7" t="s">
        <v>28</v>
      </c>
      <c r="C1112" s="7" t="s">
        <v>28</v>
      </c>
      <c r="D1112" s="8" t="s">
        <v>1163</v>
      </c>
      <c r="E1112" s="5">
        <v>460.47</v>
      </c>
      <c r="F1112" s="5">
        <v>460.47</v>
      </c>
      <c r="G1112" s="8" t="s">
        <v>1163</v>
      </c>
      <c r="H1112" s="21">
        <v>0.15204699999999999</v>
      </c>
      <c r="I1112" s="21">
        <v>0.15204699999999999</v>
      </c>
      <c r="J1112" s="52">
        <v>0</v>
      </c>
    </row>
    <row r="1113" spans="1:10" s="61" customFormat="1" ht="45" x14ac:dyDescent="0.25">
      <c r="A1113" s="16"/>
      <c r="B1113" s="7" t="s">
        <v>28</v>
      </c>
      <c r="C1113" s="7" t="s">
        <v>28</v>
      </c>
      <c r="D1113" s="8" t="s">
        <v>1164</v>
      </c>
      <c r="E1113" s="5">
        <v>500.99</v>
      </c>
      <c r="F1113" s="5">
        <v>500.99</v>
      </c>
      <c r="G1113" s="8" t="s">
        <v>1164</v>
      </c>
      <c r="H1113" s="21">
        <v>1.1356E-2</v>
      </c>
      <c r="I1113" s="21">
        <v>1.1356E-2</v>
      </c>
      <c r="J1113" s="52">
        <v>0</v>
      </c>
    </row>
    <row r="1114" spans="1:10" s="61" customFormat="1" ht="60" x14ac:dyDescent="0.25">
      <c r="A1114" s="16"/>
      <c r="B1114" s="7" t="s">
        <v>28</v>
      </c>
      <c r="C1114" s="7" t="s">
        <v>28</v>
      </c>
      <c r="D1114" s="8" t="s">
        <v>1165</v>
      </c>
      <c r="E1114" s="5">
        <v>500.99</v>
      </c>
      <c r="F1114" s="5">
        <v>500.99</v>
      </c>
      <c r="G1114" s="8" t="s">
        <v>1165</v>
      </c>
      <c r="H1114" s="21">
        <v>6.4503000000000005E-2</v>
      </c>
      <c r="I1114" s="21">
        <v>6.4503000000000005E-2</v>
      </c>
      <c r="J1114" s="52">
        <v>0</v>
      </c>
    </row>
    <row r="1115" spans="1:10" s="61" customFormat="1" ht="30" x14ac:dyDescent="0.25">
      <c r="A1115" s="16"/>
      <c r="B1115" s="7" t="s">
        <v>28</v>
      </c>
      <c r="C1115" s="7" t="s">
        <v>28</v>
      </c>
      <c r="D1115" s="8" t="s">
        <v>1166</v>
      </c>
      <c r="E1115" s="5">
        <v>500.99</v>
      </c>
      <c r="F1115" s="5">
        <v>500.99</v>
      </c>
      <c r="G1115" s="8" t="s">
        <v>1166</v>
      </c>
      <c r="H1115" s="21">
        <v>3.4000000000000002E-2</v>
      </c>
      <c r="I1115" s="21">
        <v>3.0421E-2</v>
      </c>
      <c r="J1115" s="52">
        <v>3.5790000000000023E-3</v>
      </c>
    </row>
    <row r="1116" spans="1:10" s="61" customFormat="1" x14ac:dyDescent="0.25">
      <c r="A1116" s="16"/>
      <c r="B1116" s="7" t="s">
        <v>28</v>
      </c>
      <c r="C1116" s="7" t="s">
        <v>28</v>
      </c>
      <c r="D1116" s="8" t="s">
        <v>1167</v>
      </c>
      <c r="E1116" s="5">
        <v>574.19000000000005</v>
      </c>
      <c r="F1116" s="5">
        <v>574.19000000000005</v>
      </c>
      <c r="G1116" s="8" t="s">
        <v>1167</v>
      </c>
      <c r="H1116" s="21">
        <v>2.0000000000000002E-5</v>
      </c>
      <c r="I1116" s="21">
        <v>1.4999999999999999E-5</v>
      </c>
      <c r="J1116" s="52">
        <v>5.000000000000003E-6</v>
      </c>
    </row>
    <row r="1117" spans="1:10" s="61" customFormat="1" x14ac:dyDescent="0.25">
      <c r="A1117" s="16"/>
      <c r="B1117" s="7" t="s">
        <v>28</v>
      </c>
      <c r="C1117" s="7" t="s">
        <v>28</v>
      </c>
      <c r="D1117" s="8" t="s">
        <v>1168</v>
      </c>
      <c r="E1117" s="5">
        <v>553.95000000000005</v>
      </c>
      <c r="F1117" s="5">
        <v>553.95000000000005</v>
      </c>
      <c r="G1117" s="8" t="s">
        <v>1168</v>
      </c>
      <c r="H1117" s="21">
        <v>5.4000000000000003E-3</v>
      </c>
      <c r="I1117" s="21">
        <v>2.281E-3</v>
      </c>
      <c r="J1117" s="52">
        <v>3.1190000000000002E-3</v>
      </c>
    </row>
    <row r="1118" spans="1:10" s="61" customFormat="1" x14ac:dyDescent="0.25">
      <c r="A1118" s="16"/>
      <c r="B1118" s="7" t="s">
        <v>28</v>
      </c>
      <c r="C1118" s="7" t="s">
        <v>28</v>
      </c>
      <c r="D1118" s="8" t="s">
        <v>1169</v>
      </c>
      <c r="E1118" s="5">
        <v>553.95000000000005</v>
      </c>
      <c r="F1118" s="5">
        <v>553.95000000000005</v>
      </c>
      <c r="G1118" s="8" t="s">
        <v>1169</v>
      </c>
      <c r="H1118" s="21">
        <v>1.934E-3</v>
      </c>
      <c r="I1118" s="21">
        <v>2.3760000000000001E-3</v>
      </c>
      <c r="J1118" s="52">
        <v>-4.4200000000000012E-4</v>
      </c>
    </row>
    <row r="1119" spans="1:10" s="61" customFormat="1" x14ac:dyDescent="0.25">
      <c r="A1119" s="16"/>
      <c r="B1119" s="7" t="s">
        <v>28</v>
      </c>
      <c r="C1119" s="7" t="s">
        <v>28</v>
      </c>
      <c r="D1119" s="8" t="s">
        <v>1170</v>
      </c>
      <c r="E1119" s="5">
        <v>553.95000000000005</v>
      </c>
      <c r="F1119" s="5">
        <v>553.95000000000005</v>
      </c>
      <c r="G1119" s="8" t="s">
        <v>1170</v>
      </c>
      <c r="H1119" s="21">
        <v>4.0000000000000001E-3</v>
      </c>
      <c r="I1119" s="21">
        <v>3.0099999999999997E-3</v>
      </c>
      <c r="J1119" s="52">
        <v>9.9000000000000043E-4</v>
      </c>
    </row>
    <row r="1120" spans="1:10" s="61" customFormat="1" x14ac:dyDescent="0.25">
      <c r="A1120" s="16"/>
      <c r="B1120" s="7" t="s">
        <v>28</v>
      </c>
      <c r="C1120" s="7" t="s">
        <v>28</v>
      </c>
      <c r="D1120" s="8" t="s">
        <v>1171</v>
      </c>
      <c r="E1120" s="5">
        <v>553.95000000000005</v>
      </c>
      <c r="F1120" s="5">
        <v>553.95000000000005</v>
      </c>
      <c r="G1120" s="8" t="s">
        <v>1171</v>
      </c>
      <c r="H1120" s="21">
        <v>1.9E-3</v>
      </c>
      <c r="I1120" s="21">
        <v>2.4870000000000001E-3</v>
      </c>
      <c r="J1120" s="52">
        <v>-5.8700000000000007E-4</v>
      </c>
    </row>
    <row r="1121" spans="1:10" s="61" customFormat="1" x14ac:dyDescent="0.25">
      <c r="A1121" s="16"/>
      <c r="B1121" s="7" t="s">
        <v>28</v>
      </c>
      <c r="C1121" s="7" t="s">
        <v>28</v>
      </c>
      <c r="D1121" s="8" t="s">
        <v>1172</v>
      </c>
      <c r="E1121" s="5">
        <v>553.95000000000005</v>
      </c>
      <c r="F1121" s="5">
        <v>553.95000000000005</v>
      </c>
      <c r="G1121" s="8" t="s">
        <v>1172</v>
      </c>
      <c r="H1121" s="21">
        <v>8.5000000000000006E-3</v>
      </c>
      <c r="I1121" s="21">
        <v>5.9680000000000002E-3</v>
      </c>
      <c r="J1121" s="52">
        <v>2.5320000000000004E-3</v>
      </c>
    </row>
    <row r="1122" spans="1:10" s="61" customFormat="1" x14ac:dyDescent="0.25">
      <c r="A1122" s="16"/>
      <c r="B1122" s="7" t="s">
        <v>28</v>
      </c>
      <c r="C1122" s="7" t="s">
        <v>28</v>
      </c>
      <c r="D1122" s="8" t="s">
        <v>1173</v>
      </c>
      <c r="E1122" s="5">
        <v>553.95000000000005</v>
      </c>
      <c r="F1122" s="5">
        <v>553.95000000000005</v>
      </c>
      <c r="G1122" s="8" t="s">
        <v>1173</v>
      </c>
      <c r="H1122" s="21">
        <v>0.01</v>
      </c>
      <c r="I1122" s="21">
        <v>8.490000000000001E-3</v>
      </c>
      <c r="J1122" s="52">
        <v>1.5099999999999992E-3</v>
      </c>
    </row>
    <row r="1123" spans="1:10" s="61" customFormat="1" x14ac:dyDescent="0.25">
      <c r="A1123" s="16"/>
      <c r="B1123" s="7" t="s">
        <v>28</v>
      </c>
      <c r="C1123" s="7" t="s">
        <v>28</v>
      </c>
      <c r="D1123" s="8" t="s">
        <v>1174</v>
      </c>
      <c r="E1123" s="5">
        <v>553.95000000000005</v>
      </c>
      <c r="F1123" s="5">
        <v>553.95000000000005</v>
      </c>
      <c r="G1123" s="8" t="s">
        <v>1174</v>
      </c>
      <c r="H1123" s="21">
        <v>8.0000000000000002E-3</v>
      </c>
      <c r="I1123" s="21">
        <v>7.8849999999999996E-3</v>
      </c>
      <c r="J1123" s="52">
        <v>1.1500000000000052E-4</v>
      </c>
    </row>
    <row r="1124" spans="1:10" s="61" customFormat="1" x14ac:dyDescent="0.25">
      <c r="A1124" s="16"/>
      <c r="B1124" s="7" t="s">
        <v>28</v>
      </c>
      <c r="C1124" s="7" t="s">
        <v>28</v>
      </c>
      <c r="D1124" s="8" t="s">
        <v>1175</v>
      </c>
      <c r="E1124" s="5">
        <v>553.95000000000005</v>
      </c>
      <c r="F1124" s="5">
        <v>553.95000000000005</v>
      </c>
      <c r="G1124" s="8" t="s">
        <v>1175</v>
      </c>
      <c r="H1124" s="21">
        <v>2E-3</v>
      </c>
      <c r="I1124" s="21">
        <v>2E-3</v>
      </c>
      <c r="J1124" s="52">
        <v>0</v>
      </c>
    </row>
    <row r="1125" spans="1:10" s="61" customFormat="1" x14ac:dyDescent="0.25">
      <c r="A1125" s="16"/>
      <c r="B1125" s="7" t="s">
        <v>28</v>
      </c>
      <c r="C1125" s="7" t="s">
        <v>28</v>
      </c>
      <c r="D1125" s="8" t="s">
        <v>1176</v>
      </c>
      <c r="E1125" s="5">
        <v>460.47</v>
      </c>
      <c r="F1125" s="5">
        <v>460.47</v>
      </c>
      <c r="G1125" s="8" t="s">
        <v>1176</v>
      </c>
      <c r="H1125" s="21">
        <v>0.23</v>
      </c>
      <c r="I1125" s="21">
        <v>0.1852</v>
      </c>
      <c r="J1125" s="52">
        <v>2.6960000000000012E-2</v>
      </c>
    </row>
    <row r="1126" spans="1:10" s="61" customFormat="1" x14ac:dyDescent="0.25">
      <c r="A1126" s="16"/>
      <c r="B1126" s="7" t="s">
        <v>28</v>
      </c>
      <c r="C1126" s="7" t="s">
        <v>28</v>
      </c>
      <c r="D1126" s="8" t="s">
        <v>1177</v>
      </c>
      <c r="E1126" s="5">
        <v>553.95000000000005</v>
      </c>
      <c r="F1126" s="5">
        <v>553.95000000000005</v>
      </c>
      <c r="G1126" s="8" t="s">
        <v>1177</v>
      </c>
      <c r="H1126" s="21">
        <v>3.8999999999999998E-3</v>
      </c>
      <c r="I1126" s="21">
        <v>1.217E-3</v>
      </c>
      <c r="J1126" s="52">
        <v>2.6829999999999996E-3</v>
      </c>
    </row>
    <row r="1127" spans="1:10" s="61" customFormat="1" ht="60" x14ac:dyDescent="0.25">
      <c r="A1127" s="16"/>
      <c r="B1127" s="7" t="s">
        <v>28</v>
      </c>
      <c r="C1127" s="7" t="s">
        <v>28</v>
      </c>
      <c r="D1127" s="8" t="s">
        <v>1178</v>
      </c>
      <c r="E1127" s="5">
        <v>500.99</v>
      </c>
      <c r="F1127" s="5">
        <v>500.99</v>
      </c>
      <c r="G1127" s="8" t="s">
        <v>1178</v>
      </c>
      <c r="H1127" s="21">
        <v>2.5000000000000001E-2</v>
      </c>
      <c r="I1127" s="21">
        <v>2.1597999999999999E-2</v>
      </c>
      <c r="J1127" s="52">
        <v>3.4020000000000022E-3</v>
      </c>
    </row>
    <row r="1128" spans="1:10" s="61" customFormat="1" x14ac:dyDescent="0.25">
      <c r="A1128" s="16"/>
      <c r="B1128" s="7" t="s">
        <v>28</v>
      </c>
      <c r="C1128" s="7" t="s">
        <v>28</v>
      </c>
      <c r="D1128" s="8" t="s">
        <v>1179</v>
      </c>
      <c r="E1128" s="5">
        <v>574.19000000000005</v>
      </c>
      <c r="F1128" s="5">
        <v>574.19000000000005</v>
      </c>
      <c r="G1128" s="8" t="s">
        <v>1179</v>
      </c>
      <c r="H1128" s="21">
        <v>1E-3</v>
      </c>
      <c r="I1128" s="21">
        <v>7.5000000000000002E-4</v>
      </c>
      <c r="J1128" s="52">
        <v>2.5000000000000001E-4</v>
      </c>
    </row>
    <row r="1129" spans="1:10" s="61" customFormat="1" x14ac:dyDescent="0.25">
      <c r="A1129" s="16"/>
      <c r="B1129" s="7" t="s">
        <v>28</v>
      </c>
      <c r="C1129" s="7" t="s">
        <v>28</v>
      </c>
      <c r="D1129" s="8" t="s">
        <v>1180</v>
      </c>
      <c r="E1129" s="5">
        <v>553.95000000000005</v>
      </c>
      <c r="F1129" s="5">
        <v>553.95000000000005</v>
      </c>
      <c r="G1129" s="8" t="s">
        <v>1180</v>
      </c>
      <c r="H1129" s="21">
        <v>4.5999999999999999E-3</v>
      </c>
      <c r="I1129" s="21">
        <v>4.0000000000000001E-3</v>
      </c>
      <c r="J1129" s="52">
        <v>5.9999999999999984E-4</v>
      </c>
    </row>
    <row r="1130" spans="1:10" s="61" customFormat="1" x14ac:dyDescent="0.25">
      <c r="A1130" s="16"/>
      <c r="B1130" s="7" t="s">
        <v>28</v>
      </c>
      <c r="C1130" s="7" t="s">
        <v>28</v>
      </c>
      <c r="D1130" s="8" t="s">
        <v>1181</v>
      </c>
      <c r="E1130" s="5">
        <v>553.95000000000005</v>
      </c>
      <c r="F1130" s="5">
        <v>553.95000000000005</v>
      </c>
      <c r="G1130" s="8" t="s">
        <v>1181</v>
      </c>
      <c r="H1130" s="21">
        <v>3.5999999999999999E-3</v>
      </c>
      <c r="I1130" s="21">
        <v>2.3E-3</v>
      </c>
      <c r="J1130" s="52">
        <v>1.2999999999999999E-3</v>
      </c>
    </row>
    <row r="1131" spans="1:10" s="61" customFormat="1" x14ac:dyDescent="0.25">
      <c r="A1131" s="16"/>
      <c r="B1131" s="7" t="s">
        <v>28</v>
      </c>
      <c r="C1131" s="7" t="s">
        <v>28</v>
      </c>
      <c r="D1131" s="8" t="s">
        <v>1182</v>
      </c>
      <c r="E1131" s="5">
        <v>574.19000000000005</v>
      </c>
      <c r="F1131" s="5">
        <v>574.19000000000005</v>
      </c>
      <c r="G1131" s="8" t="s">
        <v>1182</v>
      </c>
      <c r="H1131" s="21">
        <v>1.1000000000000001E-3</v>
      </c>
      <c r="I1131" s="21">
        <v>1.0500000000000002E-3</v>
      </c>
      <c r="J1131" s="52">
        <v>4.9999999999999914E-5</v>
      </c>
    </row>
    <row r="1132" spans="1:10" s="61" customFormat="1" x14ac:dyDescent="0.25">
      <c r="A1132" s="68"/>
      <c r="B1132" s="30"/>
      <c r="C1132" s="30" t="s">
        <v>94</v>
      </c>
      <c r="D1132" s="64"/>
      <c r="E1132" s="65"/>
      <c r="F1132" s="65"/>
      <c r="G1132" s="64"/>
      <c r="H1132" s="66">
        <f>SUM(H1079:H1131)</f>
        <v>2.7224430000000002</v>
      </c>
      <c r="I1132" s="66">
        <f t="shared" ref="I1132:J1132" si="51">SUM(I1079:I1131)</f>
        <v>2.648696000000001</v>
      </c>
      <c r="J1132" s="66">
        <f t="shared" si="51"/>
        <v>5.5907000000000012E-2</v>
      </c>
    </row>
    <row r="1133" spans="1:10" s="61" customFormat="1" x14ac:dyDescent="0.25">
      <c r="A1133" s="16"/>
      <c r="B1133" s="7" t="s">
        <v>27</v>
      </c>
      <c r="C1133" s="7" t="s">
        <v>27</v>
      </c>
      <c r="D1133" s="8" t="s">
        <v>1127</v>
      </c>
      <c r="E1133" s="5">
        <v>460.47</v>
      </c>
      <c r="F1133" s="5">
        <v>460.47</v>
      </c>
      <c r="G1133" s="8" t="s">
        <v>1127</v>
      </c>
      <c r="H1133" s="21">
        <v>0.13885700000000001</v>
      </c>
      <c r="I1133" s="21">
        <v>0.13885700000000001</v>
      </c>
      <c r="J1133" s="52">
        <v>0</v>
      </c>
    </row>
    <row r="1134" spans="1:10" s="61" customFormat="1" x14ac:dyDescent="0.25">
      <c r="A1134" s="16"/>
      <c r="B1134" s="7" t="s">
        <v>27</v>
      </c>
      <c r="C1134" s="7" t="s">
        <v>27</v>
      </c>
      <c r="D1134" s="8" t="s">
        <v>1183</v>
      </c>
      <c r="E1134" s="5">
        <v>553.95000000000005</v>
      </c>
      <c r="F1134" s="5">
        <v>553.95000000000005</v>
      </c>
      <c r="G1134" s="8" t="s">
        <v>1183</v>
      </c>
      <c r="H1134" s="21">
        <v>1.2999999999999999E-3</v>
      </c>
      <c r="I1134" s="21">
        <v>1.2999999999999999E-3</v>
      </c>
      <c r="J1134" s="52">
        <v>0</v>
      </c>
    </row>
    <row r="1135" spans="1:10" s="61" customFormat="1" x14ac:dyDescent="0.25">
      <c r="A1135" s="16"/>
      <c r="B1135" s="7" t="s">
        <v>27</v>
      </c>
      <c r="C1135" s="7" t="s">
        <v>27</v>
      </c>
      <c r="D1135" s="8" t="s">
        <v>1184</v>
      </c>
      <c r="E1135" s="5">
        <v>553.95000000000005</v>
      </c>
      <c r="F1135" s="5">
        <v>553.95000000000005</v>
      </c>
      <c r="G1135" s="8" t="s">
        <v>1184</v>
      </c>
      <c r="H1135" s="21">
        <v>3.0999999999999999E-3</v>
      </c>
      <c r="I1135" s="21">
        <v>1.5100000000000001E-3</v>
      </c>
      <c r="J1135" s="52">
        <v>1.5899999999999998E-3</v>
      </c>
    </row>
    <row r="1136" spans="1:10" s="61" customFormat="1" x14ac:dyDescent="0.25">
      <c r="A1136" s="68"/>
      <c r="B1136" s="30"/>
      <c r="C1136" s="30" t="s">
        <v>109</v>
      </c>
      <c r="D1136" s="64"/>
      <c r="E1136" s="65"/>
      <c r="F1136" s="65"/>
      <c r="G1136" s="64"/>
      <c r="H1136" s="66">
        <f>SUM(H1133:H1135)</f>
        <v>0.143257</v>
      </c>
      <c r="I1136" s="66">
        <f t="shared" ref="I1136:J1136" si="52">SUM(I1133:I1135)</f>
        <v>0.14166700000000002</v>
      </c>
      <c r="J1136" s="66">
        <f t="shared" si="52"/>
        <v>1.5899999999999998E-3</v>
      </c>
    </row>
    <row r="1137" spans="1:10" s="61" customFormat="1" ht="30" x14ac:dyDescent="0.25">
      <c r="A1137" s="16"/>
      <c r="B1137" s="7" t="s">
        <v>75</v>
      </c>
      <c r="C1137" s="7" t="s">
        <v>75</v>
      </c>
      <c r="D1137" s="8" t="s">
        <v>1185</v>
      </c>
      <c r="E1137" s="5">
        <v>460.47</v>
      </c>
      <c r="F1137" s="5">
        <v>460.47</v>
      </c>
      <c r="G1137" s="8" t="s">
        <v>1185</v>
      </c>
      <c r="H1137" s="21">
        <v>0.18060100000000001</v>
      </c>
      <c r="I1137" s="21">
        <v>0.18060100000000001</v>
      </c>
      <c r="J1137" s="52">
        <v>0</v>
      </c>
    </row>
    <row r="1138" spans="1:10" s="61" customFormat="1" x14ac:dyDescent="0.25">
      <c r="A1138" s="16"/>
      <c r="B1138" s="7" t="s">
        <v>75</v>
      </c>
      <c r="C1138" s="30" t="s">
        <v>44</v>
      </c>
      <c r="D1138" s="64"/>
      <c r="E1138" s="65"/>
      <c r="F1138" s="65"/>
      <c r="G1138" s="64"/>
      <c r="H1138" s="66">
        <f>SUM(H1137)</f>
        <v>0.18060100000000001</v>
      </c>
      <c r="I1138" s="66">
        <f t="shared" ref="I1138:J1138" si="53">SUM(I1137)</f>
        <v>0.18060100000000001</v>
      </c>
      <c r="J1138" s="66">
        <f t="shared" si="53"/>
        <v>0</v>
      </c>
    </row>
    <row r="1139" spans="1:10" s="61" customFormat="1" x14ac:dyDescent="0.25">
      <c r="A1139" s="16"/>
      <c r="B1139" s="7" t="s">
        <v>66</v>
      </c>
      <c r="C1139" s="7" t="s">
        <v>66</v>
      </c>
      <c r="D1139" s="8" t="s">
        <v>1186</v>
      </c>
      <c r="E1139" s="5">
        <v>574.19000000000005</v>
      </c>
      <c r="F1139" s="5">
        <v>574.19000000000005</v>
      </c>
      <c r="G1139" s="8" t="s">
        <v>1186</v>
      </c>
      <c r="H1139" s="21">
        <v>1.0500000000000002E-3</v>
      </c>
      <c r="I1139" s="21">
        <v>3.2900000000000003E-4</v>
      </c>
      <c r="J1139" s="52">
        <v>7.2100000000000007E-4</v>
      </c>
    </row>
    <row r="1140" spans="1:10" s="61" customFormat="1" ht="30" x14ac:dyDescent="0.25">
      <c r="A1140" s="16"/>
      <c r="B1140" s="7" t="s">
        <v>66</v>
      </c>
      <c r="C1140" s="7" t="s">
        <v>66</v>
      </c>
      <c r="D1140" s="8" t="s">
        <v>1187</v>
      </c>
      <c r="E1140" s="5">
        <v>574.19000000000005</v>
      </c>
      <c r="F1140" s="5">
        <v>574.19000000000005</v>
      </c>
      <c r="G1140" s="8" t="s">
        <v>1187</v>
      </c>
      <c r="H1140" s="21">
        <v>1E-4</v>
      </c>
      <c r="I1140" s="21">
        <v>5.8E-5</v>
      </c>
      <c r="J1140" s="52">
        <v>4.2000000000000004E-5</v>
      </c>
    </row>
    <row r="1141" spans="1:10" s="61" customFormat="1" x14ac:dyDescent="0.25">
      <c r="A1141" s="16"/>
      <c r="B1141" s="7" t="s">
        <v>66</v>
      </c>
      <c r="C1141" s="7" t="s">
        <v>66</v>
      </c>
      <c r="D1141" s="8" t="s">
        <v>1188</v>
      </c>
      <c r="E1141" s="5">
        <v>553.95000000000005</v>
      </c>
      <c r="F1141" s="5">
        <v>553.95000000000005</v>
      </c>
      <c r="G1141" s="8" t="s">
        <v>1188</v>
      </c>
      <c r="H1141" s="21">
        <v>2.5000000000000001E-3</v>
      </c>
      <c r="I1141" s="21">
        <v>6.2E-4</v>
      </c>
      <c r="J1141" s="52">
        <v>1.8800000000000002E-3</v>
      </c>
    </row>
    <row r="1142" spans="1:10" s="61" customFormat="1" x14ac:dyDescent="0.25">
      <c r="A1142" s="16"/>
      <c r="B1142" s="7" t="s">
        <v>66</v>
      </c>
      <c r="C1142" s="7" t="s">
        <v>66</v>
      </c>
      <c r="D1142" s="8" t="s">
        <v>1189</v>
      </c>
      <c r="E1142" s="5">
        <v>574.19000000000005</v>
      </c>
      <c r="F1142" s="5">
        <v>574.19000000000005</v>
      </c>
      <c r="G1142" s="8" t="s">
        <v>1189</v>
      </c>
      <c r="H1142" s="21">
        <v>1E-4</v>
      </c>
      <c r="I1142" s="21">
        <v>1.5200000000000001E-4</v>
      </c>
      <c r="J1142" s="52">
        <v>-5.2000000000000004E-5</v>
      </c>
    </row>
    <row r="1143" spans="1:10" s="61" customFormat="1" x14ac:dyDescent="0.25">
      <c r="A1143" s="16"/>
      <c r="B1143" s="7" t="s">
        <v>66</v>
      </c>
      <c r="C1143" s="7" t="s">
        <v>66</v>
      </c>
      <c r="D1143" s="8" t="s">
        <v>1190</v>
      </c>
      <c r="E1143" s="5">
        <v>553.95000000000005</v>
      </c>
      <c r="F1143" s="5">
        <v>553.95000000000005</v>
      </c>
      <c r="G1143" s="8" t="s">
        <v>1190</v>
      </c>
      <c r="H1143" s="21">
        <v>8.0000000000000002E-3</v>
      </c>
      <c r="I1143" s="21">
        <v>2.6779999999999998E-3</v>
      </c>
      <c r="J1143" s="52">
        <v>5.3220000000000003E-3</v>
      </c>
    </row>
    <row r="1144" spans="1:10" s="61" customFormat="1" x14ac:dyDescent="0.25">
      <c r="A1144" s="16"/>
      <c r="B1144" s="7" t="s">
        <v>66</v>
      </c>
      <c r="C1144" s="7" t="s">
        <v>66</v>
      </c>
      <c r="D1144" s="8" t="s">
        <v>1191</v>
      </c>
      <c r="E1144" s="5">
        <v>500.99</v>
      </c>
      <c r="F1144" s="5">
        <v>500.99</v>
      </c>
      <c r="G1144" s="8" t="s">
        <v>1191</v>
      </c>
      <c r="H1144" s="21">
        <v>1.2523999999999999E-2</v>
      </c>
      <c r="I1144" s="21">
        <v>1.2523999999999999E-2</v>
      </c>
      <c r="J1144" s="52">
        <v>0</v>
      </c>
    </row>
    <row r="1145" spans="1:10" s="61" customFormat="1" x14ac:dyDescent="0.25">
      <c r="A1145" s="16"/>
      <c r="B1145" s="7" t="s">
        <v>66</v>
      </c>
      <c r="C1145" s="7" t="s">
        <v>66</v>
      </c>
      <c r="D1145" s="8" t="s">
        <v>1192</v>
      </c>
      <c r="E1145" s="5">
        <v>500.99</v>
      </c>
      <c r="F1145" s="5">
        <v>500.99</v>
      </c>
      <c r="G1145" s="8" t="s">
        <v>1192</v>
      </c>
      <c r="H1145" s="21">
        <v>0.02</v>
      </c>
      <c r="I1145" s="21">
        <v>7.0049999999999999E-3</v>
      </c>
      <c r="J1145" s="52">
        <v>1.2995E-2</v>
      </c>
    </row>
    <row r="1146" spans="1:10" s="61" customFormat="1" x14ac:dyDescent="0.25">
      <c r="A1146" s="68"/>
      <c r="B1146" s="30"/>
      <c r="C1146" s="30" t="s">
        <v>95</v>
      </c>
      <c r="D1146" s="64"/>
      <c r="E1146" s="65"/>
      <c r="F1146" s="65"/>
      <c r="G1146" s="64"/>
      <c r="H1146" s="66">
        <f>SUM(H1139:H1145)</f>
        <v>4.4273999999999994E-2</v>
      </c>
      <c r="I1146" s="66">
        <f t="shared" ref="I1146:J1146" si="54">SUM(I1139:I1145)</f>
        <v>2.3366000000000001E-2</v>
      </c>
      <c r="J1146" s="66">
        <f t="shared" si="54"/>
        <v>2.0908E-2</v>
      </c>
    </row>
    <row r="1147" spans="1:10" s="61" customFormat="1" ht="30" x14ac:dyDescent="0.25">
      <c r="A1147" s="16"/>
      <c r="B1147" s="7" t="s">
        <v>29</v>
      </c>
      <c r="C1147" s="7" t="s">
        <v>29</v>
      </c>
      <c r="D1147" s="8" t="s">
        <v>1193</v>
      </c>
      <c r="E1147" s="5">
        <v>500.99</v>
      </c>
      <c r="F1147" s="5">
        <v>500.99</v>
      </c>
      <c r="G1147" s="8" t="s">
        <v>1193</v>
      </c>
      <c r="H1147" s="21">
        <v>1.4E-2</v>
      </c>
      <c r="I1147" s="21">
        <v>1.1775000000000001E-2</v>
      </c>
      <c r="J1147" s="52">
        <v>2.2249999999999995E-3</v>
      </c>
    </row>
    <row r="1148" spans="1:10" s="61" customFormat="1" ht="30" x14ac:dyDescent="0.25">
      <c r="A1148" s="16"/>
      <c r="B1148" s="7" t="s">
        <v>29</v>
      </c>
      <c r="C1148" s="7" t="s">
        <v>29</v>
      </c>
      <c r="D1148" s="8" t="s">
        <v>1194</v>
      </c>
      <c r="E1148" s="5">
        <v>500.99</v>
      </c>
      <c r="F1148" s="5">
        <v>500.99</v>
      </c>
      <c r="G1148" s="8" t="s">
        <v>1194</v>
      </c>
      <c r="H1148" s="21">
        <v>0.31585700000000005</v>
      </c>
      <c r="I1148" s="21">
        <v>0.31585700000000005</v>
      </c>
      <c r="J1148" s="52">
        <v>0</v>
      </c>
    </row>
    <row r="1149" spans="1:10" s="61" customFormat="1" ht="30" x14ac:dyDescent="0.25">
      <c r="A1149" s="16"/>
      <c r="B1149" s="7" t="s">
        <v>29</v>
      </c>
      <c r="C1149" s="7" t="s">
        <v>29</v>
      </c>
      <c r="D1149" s="8" t="s">
        <v>1195</v>
      </c>
      <c r="E1149" s="5">
        <v>500.99</v>
      </c>
      <c r="F1149" s="5">
        <v>500.99</v>
      </c>
      <c r="G1149" s="8" t="s">
        <v>1195</v>
      </c>
      <c r="H1149" s="21">
        <v>9.0547000000000002E-2</v>
      </c>
      <c r="I1149" s="21">
        <v>9.0547000000000002E-2</v>
      </c>
      <c r="J1149" s="52">
        <v>0</v>
      </c>
    </row>
    <row r="1150" spans="1:10" s="61" customFormat="1" x14ac:dyDescent="0.25">
      <c r="A1150" s="16"/>
      <c r="B1150" s="7" t="s">
        <v>29</v>
      </c>
      <c r="C1150" s="7" t="s">
        <v>29</v>
      </c>
      <c r="D1150" s="8" t="s">
        <v>1196</v>
      </c>
      <c r="E1150" s="5">
        <v>460.47</v>
      </c>
      <c r="F1150" s="5">
        <v>460.47</v>
      </c>
      <c r="G1150" s="8" t="s">
        <v>1196</v>
      </c>
      <c r="H1150" s="21">
        <v>0.20430099999999998</v>
      </c>
      <c r="I1150" s="21">
        <v>0.20430099999999998</v>
      </c>
      <c r="J1150" s="52">
        <v>0</v>
      </c>
    </row>
    <row r="1151" spans="1:10" s="61" customFormat="1" x14ac:dyDescent="0.25">
      <c r="A1151" s="16"/>
      <c r="B1151" s="7" t="s">
        <v>29</v>
      </c>
      <c r="C1151" s="7" t="s">
        <v>29</v>
      </c>
      <c r="D1151" s="8" t="s">
        <v>1197</v>
      </c>
      <c r="E1151" s="5">
        <v>500.99</v>
      </c>
      <c r="F1151" s="5">
        <v>500.99</v>
      </c>
      <c r="G1151" s="8" t="s">
        <v>1197</v>
      </c>
      <c r="H1151" s="21">
        <v>6.0000000000000001E-3</v>
      </c>
      <c r="I1151" s="21">
        <v>6.4970000000000002E-3</v>
      </c>
      <c r="J1151" s="52">
        <v>-4.9700000000000005E-4</v>
      </c>
    </row>
    <row r="1152" spans="1:10" s="61" customFormat="1" ht="30" x14ac:dyDescent="0.25">
      <c r="A1152" s="16"/>
      <c r="B1152" s="7" t="s">
        <v>29</v>
      </c>
      <c r="C1152" s="7" t="s">
        <v>29</v>
      </c>
      <c r="D1152" s="8" t="s">
        <v>1198</v>
      </c>
      <c r="E1152" s="5">
        <v>553.95000000000005</v>
      </c>
      <c r="F1152" s="5">
        <v>553.95000000000005</v>
      </c>
      <c r="G1152" s="8" t="s">
        <v>1198</v>
      </c>
      <c r="H1152" s="21">
        <v>3.3399999999999997E-3</v>
      </c>
      <c r="I1152" s="21">
        <v>3.3399999999999997E-3</v>
      </c>
      <c r="J1152" s="52">
        <v>0</v>
      </c>
    </row>
    <row r="1153" spans="1:10" s="61" customFormat="1" ht="30" x14ac:dyDescent="0.25">
      <c r="A1153" s="16"/>
      <c r="B1153" s="7" t="s">
        <v>29</v>
      </c>
      <c r="C1153" s="7" t="s">
        <v>29</v>
      </c>
      <c r="D1153" s="8" t="s">
        <v>1199</v>
      </c>
      <c r="E1153" s="5">
        <v>553.95000000000005</v>
      </c>
      <c r="F1153" s="5">
        <v>553.95000000000005</v>
      </c>
      <c r="G1153" s="8" t="s">
        <v>1199</v>
      </c>
      <c r="H1153" s="21">
        <v>2.333E-3</v>
      </c>
      <c r="I1153" s="21">
        <v>2.333E-3</v>
      </c>
      <c r="J1153" s="52">
        <v>0</v>
      </c>
    </row>
    <row r="1154" spans="1:10" s="61" customFormat="1" x14ac:dyDescent="0.25">
      <c r="A1154" s="16"/>
      <c r="B1154" s="7" t="s">
        <v>29</v>
      </c>
      <c r="C1154" s="7" t="s">
        <v>29</v>
      </c>
      <c r="D1154" s="8" t="s">
        <v>1200</v>
      </c>
      <c r="E1154" s="5">
        <v>553.95000000000005</v>
      </c>
      <c r="F1154" s="5">
        <v>553.95000000000005</v>
      </c>
      <c r="G1154" s="8" t="s">
        <v>1200</v>
      </c>
      <c r="H1154" s="21">
        <v>3.8E-3</v>
      </c>
      <c r="I1154" s="21">
        <v>3.7000000000000002E-3</v>
      </c>
      <c r="J1154" s="52">
        <v>9.9999999999999829E-5</v>
      </c>
    </row>
    <row r="1155" spans="1:10" s="61" customFormat="1" ht="30" x14ac:dyDescent="0.25">
      <c r="A1155" s="16"/>
      <c r="B1155" s="7" t="s">
        <v>29</v>
      </c>
      <c r="C1155" s="7" t="s">
        <v>29</v>
      </c>
      <c r="D1155" s="8" t="s">
        <v>1201</v>
      </c>
      <c r="E1155" s="5">
        <v>553.95000000000005</v>
      </c>
      <c r="F1155" s="5">
        <v>553.95000000000005</v>
      </c>
      <c r="G1155" s="8" t="s">
        <v>1201</v>
      </c>
      <c r="H1155" s="21">
        <v>2.2299999999999998E-3</v>
      </c>
      <c r="I1155" s="21">
        <v>2.2299999999999998E-3</v>
      </c>
      <c r="J1155" s="52">
        <v>0</v>
      </c>
    </row>
    <row r="1156" spans="1:10" s="61" customFormat="1" ht="30" x14ac:dyDescent="0.25">
      <c r="A1156" s="16"/>
      <c r="B1156" s="7" t="s">
        <v>29</v>
      </c>
      <c r="C1156" s="7" t="s">
        <v>29</v>
      </c>
      <c r="D1156" s="8" t="s">
        <v>1202</v>
      </c>
      <c r="E1156" s="5">
        <v>553.95000000000005</v>
      </c>
      <c r="F1156" s="5">
        <v>553.95000000000005</v>
      </c>
      <c r="G1156" s="8" t="s">
        <v>1202</v>
      </c>
      <c r="H1156" s="21">
        <v>3.323E-3</v>
      </c>
      <c r="I1156" s="21">
        <v>3.323E-3</v>
      </c>
      <c r="J1156" s="52">
        <v>0</v>
      </c>
    </row>
    <row r="1157" spans="1:10" s="61" customFormat="1" x14ac:dyDescent="0.25">
      <c r="A1157" s="16"/>
      <c r="B1157" s="7" t="s">
        <v>29</v>
      </c>
      <c r="C1157" s="7" t="s">
        <v>29</v>
      </c>
      <c r="D1157" s="8" t="s">
        <v>1203</v>
      </c>
      <c r="E1157" s="5">
        <v>460.47</v>
      </c>
      <c r="F1157" s="5">
        <v>460.47</v>
      </c>
      <c r="G1157" s="8" t="s">
        <v>1203</v>
      </c>
      <c r="H1157" s="52">
        <v>0.17499999999999999</v>
      </c>
      <c r="I1157" s="52">
        <v>0.15056</v>
      </c>
      <c r="J1157" s="52">
        <v>2.443999999999999E-2</v>
      </c>
    </row>
    <row r="1158" spans="1:10" s="61" customFormat="1" x14ac:dyDescent="0.25">
      <c r="A1158" s="16"/>
      <c r="B1158" s="7" t="s">
        <v>29</v>
      </c>
      <c r="C1158" s="7" t="s">
        <v>29</v>
      </c>
      <c r="D1158" s="8" t="s">
        <v>1204</v>
      </c>
      <c r="E1158" s="5">
        <v>500.99</v>
      </c>
      <c r="F1158" s="5">
        <v>500.99</v>
      </c>
      <c r="G1158" s="8" t="s">
        <v>1204</v>
      </c>
      <c r="H1158" s="21">
        <v>2.1999999999999999E-2</v>
      </c>
      <c r="I1158" s="21">
        <v>1.9226E-2</v>
      </c>
      <c r="J1158" s="52">
        <v>2.7739999999999987E-3</v>
      </c>
    </row>
    <row r="1159" spans="1:10" s="61" customFormat="1" ht="45" x14ac:dyDescent="0.25">
      <c r="A1159" s="16"/>
      <c r="B1159" s="7" t="s">
        <v>29</v>
      </c>
      <c r="C1159" s="7" t="s">
        <v>29</v>
      </c>
      <c r="D1159" s="8" t="s">
        <v>1205</v>
      </c>
      <c r="E1159" s="5">
        <v>460.47</v>
      </c>
      <c r="F1159" s="5">
        <v>460.47</v>
      </c>
      <c r="G1159" s="8" t="s">
        <v>1205</v>
      </c>
      <c r="H1159" s="21">
        <v>0.47</v>
      </c>
      <c r="I1159" s="21">
        <v>0.42450099999999996</v>
      </c>
      <c r="J1159" s="52">
        <v>4.5499000000000012E-2</v>
      </c>
    </row>
    <row r="1160" spans="1:10" s="61" customFormat="1" x14ac:dyDescent="0.25">
      <c r="A1160" s="16"/>
      <c r="B1160" s="7" t="s">
        <v>29</v>
      </c>
      <c r="C1160" s="7" t="s">
        <v>29</v>
      </c>
      <c r="D1160" s="8" t="s">
        <v>1206</v>
      </c>
      <c r="E1160" s="5">
        <v>553.95000000000005</v>
      </c>
      <c r="F1160" s="5">
        <v>553.95000000000005</v>
      </c>
      <c r="G1160" s="8" t="s">
        <v>1206</v>
      </c>
      <c r="H1160" s="21">
        <v>5.0000000000000001E-3</v>
      </c>
      <c r="I1160" s="21">
        <v>1.462E-3</v>
      </c>
      <c r="J1160" s="52">
        <v>3.5380000000000003E-3</v>
      </c>
    </row>
    <row r="1161" spans="1:10" s="61" customFormat="1" ht="30" x14ac:dyDescent="0.25">
      <c r="A1161" s="16"/>
      <c r="B1161" s="7" t="s">
        <v>29</v>
      </c>
      <c r="C1161" s="7" t="s">
        <v>29</v>
      </c>
      <c r="D1161" s="8" t="s">
        <v>1207</v>
      </c>
      <c r="E1161" s="5">
        <v>553.95000000000005</v>
      </c>
      <c r="F1161" s="5">
        <v>553.95000000000005</v>
      </c>
      <c r="G1161" s="8" t="s">
        <v>1207</v>
      </c>
      <c r="H1161" s="52">
        <v>2.3E-3</v>
      </c>
      <c r="I1161" s="52">
        <v>2.5819999999999997E-3</v>
      </c>
      <c r="J1161" s="52">
        <v>-2.819999999999997E-4</v>
      </c>
    </row>
    <row r="1162" spans="1:10" s="61" customFormat="1" ht="30" x14ac:dyDescent="0.25">
      <c r="A1162" s="16"/>
      <c r="B1162" s="7" t="s">
        <v>29</v>
      </c>
      <c r="C1162" s="7" t="s">
        <v>29</v>
      </c>
      <c r="D1162" s="8" t="s">
        <v>1208</v>
      </c>
      <c r="E1162" s="5">
        <v>553.95000000000005</v>
      </c>
      <c r="F1162" s="5">
        <v>553.95000000000005</v>
      </c>
      <c r="G1162" s="8" t="s">
        <v>1208</v>
      </c>
      <c r="H1162" s="21">
        <v>8.0000000000000002E-3</v>
      </c>
      <c r="I1162" s="21">
        <v>7.5599999999999999E-3</v>
      </c>
      <c r="J1162" s="52">
        <v>4.4000000000000029E-4</v>
      </c>
    </row>
    <row r="1163" spans="1:10" s="61" customFormat="1" x14ac:dyDescent="0.25">
      <c r="A1163" s="68"/>
      <c r="B1163" s="30"/>
      <c r="C1163" s="30" t="s">
        <v>96</v>
      </c>
      <c r="D1163" s="64"/>
      <c r="E1163" s="65"/>
      <c r="F1163" s="65"/>
      <c r="G1163" s="64"/>
      <c r="H1163" s="66">
        <f>SUM(H1147:H1162)</f>
        <v>1.328031</v>
      </c>
      <c r="I1163" s="66">
        <f t="shared" ref="I1163:J1163" si="55">SUM(I1147:I1162)</f>
        <v>1.2497940000000001</v>
      </c>
      <c r="J1163" s="66">
        <f t="shared" si="55"/>
        <v>7.8236999999999987E-2</v>
      </c>
    </row>
    <row r="1164" spans="1:10" s="61" customFormat="1" x14ac:dyDescent="0.25">
      <c r="A1164" s="16"/>
      <c r="B1164" s="7" t="s">
        <v>1628</v>
      </c>
      <c r="C1164" s="7" t="s">
        <v>1628</v>
      </c>
      <c r="D1164" s="8" t="s">
        <v>1209</v>
      </c>
      <c r="E1164" s="5">
        <v>574.19000000000005</v>
      </c>
      <c r="F1164" s="5">
        <v>574.19000000000005</v>
      </c>
      <c r="G1164" s="8" t="s">
        <v>1209</v>
      </c>
      <c r="H1164" s="21">
        <v>5.9999999999999995E-4</v>
      </c>
      <c r="I1164" s="21">
        <v>5.0000000000000001E-4</v>
      </c>
      <c r="J1164" s="52">
        <v>9.9999999999999937E-5</v>
      </c>
    </row>
    <row r="1165" spans="1:10" s="61" customFormat="1" x14ac:dyDescent="0.25">
      <c r="A1165" s="16"/>
      <c r="B1165" s="7" t="s">
        <v>1628</v>
      </c>
      <c r="C1165" s="7" t="s">
        <v>1628</v>
      </c>
      <c r="D1165" s="8" t="s">
        <v>1210</v>
      </c>
      <c r="E1165" s="5">
        <v>574.19000000000005</v>
      </c>
      <c r="F1165" s="5">
        <v>574.19000000000005</v>
      </c>
      <c r="G1165" s="8" t="s">
        <v>1210</v>
      </c>
      <c r="H1165" s="21">
        <v>8.0000000000000004E-4</v>
      </c>
      <c r="I1165" s="21">
        <v>7.8300000000000006E-4</v>
      </c>
      <c r="J1165" s="52">
        <v>1.699999999999998E-5</v>
      </c>
    </row>
    <row r="1166" spans="1:10" s="61" customFormat="1" x14ac:dyDescent="0.25">
      <c r="A1166" s="16"/>
      <c r="B1166" s="7" t="s">
        <v>1628</v>
      </c>
      <c r="C1166" s="7" t="s">
        <v>1628</v>
      </c>
      <c r="D1166" s="8"/>
      <c r="E1166" s="5">
        <v>553.95000000000005</v>
      </c>
      <c r="F1166" s="5">
        <v>553.95000000000005</v>
      </c>
      <c r="G1166" s="8"/>
      <c r="H1166" s="21">
        <v>5.4999999999999997E-3</v>
      </c>
      <c r="I1166" s="21">
        <v>5.4619999999999998E-3</v>
      </c>
      <c r="J1166" s="52">
        <v>3.7999999999999839E-5</v>
      </c>
    </row>
    <row r="1167" spans="1:10" s="61" customFormat="1" x14ac:dyDescent="0.25">
      <c r="A1167" s="16"/>
      <c r="B1167" s="7" t="s">
        <v>1628</v>
      </c>
      <c r="C1167" s="7" t="s">
        <v>1628</v>
      </c>
      <c r="D1167" s="8" t="s">
        <v>845</v>
      </c>
      <c r="E1167" s="5">
        <v>553.95000000000005</v>
      </c>
      <c r="F1167" s="5">
        <v>553.95000000000005</v>
      </c>
      <c r="G1167" s="8" t="s">
        <v>845</v>
      </c>
      <c r="H1167" s="21">
        <v>1.5319999999999999E-3</v>
      </c>
      <c r="I1167" s="21">
        <v>1.5319999999999999E-3</v>
      </c>
      <c r="J1167" s="52">
        <v>0</v>
      </c>
    </row>
    <row r="1168" spans="1:10" s="61" customFormat="1" ht="45" x14ac:dyDescent="0.25">
      <c r="A1168" s="16"/>
      <c r="B1168" s="7" t="s">
        <v>1628</v>
      </c>
      <c r="C1168" s="7" t="s">
        <v>1628</v>
      </c>
      <c r="D1168" s="8" t="s">
        <v>1211</v>
      </c>
      <c r="E1168" s="5">
        <v>553.95000000000005</v>
      </c>
      <c r="F1168" s="5">
        <v>553.95000000000005</v>
      </c>
      <c r="G1168" s="8" t="s">
        <v>1211</v>
      </c>
      <c r="H1168" s="21">
        <v>6.4999999999999997E-3</v>
      </c>
      <c r="I1168" s="21">
        <v>2.4380000000000001E-3</v>
      </c>
      <c r="J1168" s="52">
        <v>4.0619999999999996E-3</v>
      </c>
    </row>
    <row r="1169" spans="1:10" s="61" customFormat="1" x14ac:dyDescent="0.25">
      <c r="A1169" s="16"/>
      <c r="B1169" s="7" t="s">
        <v>1628</v>
      </c>
      <c r="C1169" s="7" t="s">
        <v>1628</v>
      </c>
      <c r="D1169" s="8" t="s">
        <v>1212</v>
      </c>
      <c r="E1169" s="5">
        <v>553.95000000000005</v>
      </c>
      <c r="F1169" s="5">
        <v>553.95000000000005</v>
      </c>
      <c r="G1169" s="8" t="s">
        <v>1212</v>
      </c>
      <c r="H1169" s="52">
        <v>4.15E-3</v>
      </c>
      <c r="I1169" s="52">
        <v>2.3530000000000001E-3</v>
      </c>
      <c r="J1169" s="52">
        <v>1.797E-3</v>
      </c>
    </row>
    <row r="1170" spans="1:10" s="61" customFormat="1" x14ac:dyDescent="0.25">
      <c r="A1170" s="16"/>
      <c r="B1170" s="7" t="s">
        <v>1628</v>
      </c>
      <c r="C1170" s="7" t="s">
        <v>1628</v>
      </c>
      <c r="D1170" s="8" t="s">
        <v>1213</v>
      </c>
      <c r="E1170" s="5">
        <v>553.95000000000005</v>
      </c>
      <c r="F1170" s="5">
        <v>553.95000000000005</v>
      </c>
      <c r="G1170" s="8" t="s">
        <v>1213</v>
      </c>
      <c r="H1170" s="21">
        <v>2E-3</v>
      </c>
      <c r="I1170" s="21">
        <v>1.5499999999999999E-3</v>
      </c>
      <c r="J1170" s="52">
        <v>4.500000000000001E-4</v>
      </c>
    </row>
    <row r="1171" spans="1:10" s="61" customFormat="1" x14ac:dyDescent="0.25">
      <c r="A1171" s="16"/>
      <c r="B1171" s="7" t="s">
        <v>1628</v>
      </c>
      <c r="C1171" s="7" t="s">
        <v>1628</v>
      </c>
      <c r="D1171" s="8" t="s">
        <v>1214</v>
      </c>
      <c r="E1171" s="5">
        <v>553.95000000000005</v>
      </c>
      <c r="F1171" s="5">
        <v>553.95000000000005</v>
      </c>
      <c r="G1171" s="8" t="s">
        <v>1214</v>
      </c>
      <c r="H1171" s="52">
        <v>2.7499999999999998E-3</v>
      </c>
      <c r="I1171" s="52">
        <v>7.67E-4</v>
      </c>
      <c r="J1171" s="52">
        <v>1.983E-3</v>
      </c>
    </row>
    <row r="1172" spans="1:10" s="61" customFormat="1" x14ac:dyDescent="0.25">
      <c r="A1172" s="16"/>
      <c r="B1172" s="7" t="s">
        <v>1628</v>
      </c>
      <c r="C1172" s="7" t="s">
        <v>1628</v>
      </c>
      <c r="D1172" s="8" t="s">
        <v>1215</v>
      </c>
      <c r="E1172" s="5">
        <v>553.95000000000005</v>
      </c>
      <c r="F1172" s="5">
        <v>553.95000000000005</v>
      </c>
      <c r="G1172" s="8" t="s">
        <v>1215</v>
      </c>
      <c r="H1172" s="21">
        <v>6.0000000000000001E-3</v>
      </c>
      <c r="I1172" s="21">
        <v>6.0000000000000001E-3</v>
      </c>
      <c r="J1172" s="52">
        <v>0</v>
      </c>
    </row>
    <row r="1173" spans="1:10" s="61" customFormat="1" ht="30" x14ac:dyDescent="0.25">
      <c r="A1173" s="16"/>
      <c r="B1173" s="7" t="s">
        <v>1628</v>
      </c>
      <c r="C1173" s="7" t="s">
        <v>1628</v>
      </c>
      <c r="D1173" s="8" t="s">
        <v>1216</v>
      </c>
      <c r="E1173" s="5">
        <v>553.95000000000005</v>
      </c>
      <c r="F1173" s="5">
        <v>553.95000000000005</v>
      </c>
      <c r="G1173" s="8" t="s">
        <v>1216</v>
      </c>
      <c r="H1173" s="21">
        <v>3.5000000000000001E-3</v>
      </c>
      <c r="I1173" s="21">
        <v>2.2000000000000001E-3</v>
      </c>
      <c r="J1173" s="52">
        <v>0</v>
      </c>
    </row>
    <row r="1174" spans="1:10" s="61" customFormat="1" x14ac:dyDescent="0.25">
      <c r="A1174" s="16"/>
      <c r="B1174" s="7" t="s">
        <v>1628</v>
      </c>
      <c r="C1174" s="7" t="s">
        <v>1628</v>
      </c>
      <c r="D1174" s="8" t="s">
        <v>1217</v>
      </c>
      <c r="E1174" s="5">
        <v>553.95000000000005</v>
      </c>
      <c r="F1174" s="5">
        <v>553.95000000000005</v>
      </c>
      <c r="G1174" s="8" t="s">
        <v>1217</v>
      </c>
      <c r="H1174" s="21">
        <v>1.2999999999999999E-2</v>
      </c>
      <c r="I1174" s="21">
        <v>9.1450000000000004E-3</v>
      </c>
      <c r="J1174" s="52">
        <v>3.8549999999999991E-3</v>
      </c>
    </row>
    <row r="1175" spans="1:10" s="61" customFormat="1" x14ac:dyDescent="0.25">
      <c r="A1175" s="16"/>
      <c r="B1175" s="7" t="s">
        <v>1628</v>
      </c>
      <c r="C1175" s="7" t="s">
        <v>1628</v>
      </c>
      <c r="D1175" s="8" t="s">
        <v>1218</v>
      </c>
      <c r="E1175" s="5">
        <v>574.19000000000005</v>
      </c>
      <c r="F1175" s="5">
        <v>574.19000000000005</v>
      </c>
      <c r="G1175" s="8" t="s">
        <v>1218</v>
      </c>
      <c r="H1175" s="21">
        <v>1.1000000000000001E-3</v>
      </c>
      <c r="I1175" s="21">
        <v>7.9500000000000003E-4</v>
      </c>
      <c r="J1175" s="52">
        <v>3.0500000000000004E-4</v>
      </c>
    </row>
    <row r="1176" spans="1:10" s="61" customFormat="1" x14ac:dyDescent="0.25">
      <c r="A1176" s="16"/>
      <c r="B1176" s="7" t="s">
        <v>1628</v>
      </c>
      <c r="C1176" s="7" t="s">
        <v>1628</v>
      </c>
      <c r="D1176" s="8" t="s">
        <v>1219</v>
      </c>
      <c r="E1176" s="5">
        <v>553.95000000000005</v>
      </c>
      <c r="F1176" s="5">
        <v>553.95000000000005</v>
      </c>
      <c r="G1176" s="8" t="s">
        <v>1219</v>
      </c>
      <c r="H1176" s="21">
        <v>4.4999999999999997E-3</v>
      </c>
      <c r="I1176" s="21">
        <v>2.7010000000000003E-3</v>
      </c>
      <c r="J1176" s="52">
        <v>1.7989999999999994E-3</v>
      </c>
    </row>
    <row r="1177" spans="1:10" s="61" customFormat="1" x14ac:dyDescent="0.25">
      <c r="A1177" s="16"/>
      <c r="B1177" s="7" t="s">
        <v>1628</v>
      </c>
      <c r="C1177" s="7" t="s">
        <v>1628</v>
      </c>
      <c r="D1177" s="8" t="s">
        <v>1220</v>
      </c>
      <c r="E1177" s="5">
        <v>574.19000000000005</v>
      </c>
      <c r="F1177" s="5">
        <v>574.19000000000005</v>
      </c>
      <c r="G1177" s="8" t="s">
        <v>1220</v>
      </c>
      <c r="H1177" s="21">
        <v>1E-3</v>
      </c>
      <c r="I1177" s="21">
        <v>1.016E-3</v>
      </c>
      <c r="J1177" s="52">
        <v>-1.5999999999999955E-5</v>
      </c>
    </row>
    <row r="1178" spans="1:10" s="61" customFormat="1" x14ac:dyDescent="0.25">
      <c r="A1178" s="16"/>
      <c r="B1178" s="7" t="s">
        <v>1628</v>
      </c>
      <c r="C1178" s="7" t="s">
        <v>1628</v>
      </c>
      <c r="D1178" s="8" t="s">
        <v>1221</v>
      </c>
      <c r="E1178" s="5">
        <v>574.19000000000005</v>
      </c>
      <c r="F1178" s="5">
        <v>574.19000000000005</v>
      </c>
      <c r="G1178" s="8" t="s">
        <v>1221</v>
      </c>
      <c r="H1178" s="21">
        <v>1E-3</v>
      </c>
      <c r="I1178" s="21">
        <v>1.2720000000000001E-3</v>
      </c>
      <c r="J1178" s="52">
        <v>-2.7200000000000011E-4</v>
      </c>
    </row>
    <row r="1179" spans="1:10" s="61" customFormat="1" x14ac:dyDescent="0.25">
      <c r="A1179" s="16"/>
      <c r="B1179" s="7" t="s">
        <v>1628</v>
      </c>
      <c r="C1179" s="7" t="s">
        <v>1628</v>
      </c>
      <c r="D1179" s="8" t="s">
        <v>1222</v>
      </c>
      <c r="E1179" s="5">
        <v>574.19000000000005</v>
      </c>
      <c r="F1179" s="5">
        <v>574.19000000000005</v>
      </c>
      <c r="G1179" s="8" t="s">
        <v>1222</v>
      </c>
      <c r="H1179" s="21">
        <v>8.0000000000000004E-4</v>
      </c>
      <c r="I1179" s="21">
        <v>7.85E-4</v>
      </c>
      <c r="J1179" s="52">
        <v>1.5000000000000039E-5</v>
      </c>
    </row>
    <row r="1180" spans="1:10" s="61" customFormat="1" x14ac:dyDescent="0.25">
      <c r="A1180" s="16"/>
      <c r="B1180" s="7" t="s">
        <v>1628</v>
      </c>
      <c r="C1180" s="7" t="s">
        <v>1628</v>
      </c>
      <c r="D1180" s="8" t="s">
        <v>1223</v>
      </c>
      <c r="E1180" s="5">
        <v>553.95000000000005</v>
      </c>
      <c r="F1180" s="5">
        <v>553.95000000000005</v>
      </c>
      <c r="G1180" s="8" t="s">
        <v>1223</v>
      </c>
      <c r="H1180" s="21">
        <v>4.0000000000000001E-3</v>
      </c>
      <c r="I1180" s="21">
        <v>2.532E-3</v>
      </c>
      <c r="J1180" s="52">
        <v>1.4680000000000001E-3</v>
      </c>
    </row>
    <row r="1181" spans="1:10" s="61" customFormat="1" x14ac:dyDescent="0.25">
      <c r="A1181" s="16"/>
      <c r="B1181" s="7" t="s">
        <v>1628</v>
      </c>
      <c r="C1181" s="7" t="s">
        <v>1628</v>
      </c>
      <c r="D1181" s="8" t="s">
        <v>1224</v>
      </c>
      <c r="E1181" s="5">
        <v>553.95000000000005</v>
      </c>
      <c r="F1181" s="5">
        <v>553.95000000000005</v>
      </c>
      <c r="G1181" s="8" t="s">
        <v>1224</v>
      </c>
      <c r="H1181" s="21">
        <v>3.5000000000000001E-3</v>
      </c>
      <c r="I1181" s="21">
        <v>3.1900000000000001E-3</v>
      </c>
      <c r="J1181" s="52">
        <v>3.0999999999999995E-4</v>
      </c>
    </row>
    <row r="1182" spans="1:10" s="61" customFormat="1" x14ac:dyDescent="0.25">
      <c r="A1182" s="16"/>
      <c r="B1182" s="7" t="s">
        <v>1628</v>
      </c>
      <c r="C1182" s="7" t="s">
        <v>1628</v>
      </c>
      <c r="D1182" s="8" t="s">
        <v>1225</v>
      </c>
      <c r="E1182" s="5">
        <v>553.95000000000005</v>
      </c>
      <c r="F1182" s="5">
        <v>553.95000000000005</v>
      </c>
      <c r="G1182" s="8" t="s">
        <v>1225</v>
      </c>
      <c r="H1182" s="21">
        <v>4.0000000000000001E-3</v>
      </c>
      <c r="I1182" s="21">
        <v>1.9289999999999999E-3</v>
      </c>
      <c r="J1182" s="52">
        <v>2.0709999999999999E-3</v>
      </c>
    </row>
    <row r="1183" spans="1:10" s="61" customFormat="1" x14ac:dyDescent="0.25">
      <c r="A1183" s="16"/>
      <c r="B1183" s="7" t="s">
        <v>1628</v>
      </c>
      <c r="C1183" s="7" t="s">
        <v>1628</v>
      </c>
      <c r="D1183" s="8" t="s">
        <v>1226</v>
      </c>
      <c r="E1183" s="5">
        <v>553.95000000000005</v>
      </c>
      <c r="F1183" s="5">
        <v>553.95000000000005</v>
      </c>
      <c r="G1183" s="8" t="s">
        <v>1226</v>
      </c>
      <c r="H1183" s="21">
        <v>7.0000000000000001E-3</v>
      </c>
      <c r="I1183" s="21">
        <v>5.398E-3</v>
      </c>
      <c r="J1183" s="52">
        <v>1.6020000000000001E-3</v>
      </c>
    </row>
    <row r="1184" spans="1:10" s="61" customFormat="1" x14ac:dyDescent="0.25">
      <c r="A1184" s="16"/>
      <c r="B1184" s="7" t="s">
        <v>1628</v>
      </c>
      <c r="C1184" s="7" t="s">
        <v>1628</v>
      </c>
      <c r="D1184" s="8" t="s">
        <v>1227</v>
      </c>
      <c r="E1184" s="5">
        <v>553.95000000000005</v>
      </c>
      <c r="F1184" s="5">
        <v>553.95000000000005</v>
      </c>
      <c r="G1184" s="8" t="s">
        <v>1227</v>
      </c>
      <c r="H1184" s="21">
        <v>3.0000000000000001E-3</v>
      </c>
      <c r="I1184" s="21">
        <v>2.9919999999999999E-3</v>
      </c>
      <c r="J1184" s="52">
        <v>8.0000000000001945E-6</v>
      </c>
    </row>
    <row r="1185" spans="1:10" s="61" customFormat="1" x14ac:dyDescent="0.25">
      <c r="A1185" s="16"/>
      <c r="B1185" s="7" t="s">
        <v>1628</v>
      </c>
      <c r="C1185" s="7" t="s">
        <v>1628</v>
      </c>
      <c r="D1185" s="8" t="s">
        <v>1228</v>
      </c>
      <c r="E1185" s="5">
        <v>553.95000000000005</v>
      </c>
      <c r="F1185" s="5">
        <v>553.95000000000005</v>
      </c>
      <c r="G1185" s="8" t="s">
        <v>1228</v>
      </c>
      <c r="H1185" s="21">
        <v>4.4000000000000003E-3</v>
      </c>
      <c r="I1185" s="21">
        <v>4.4900000000000001E-3</v>
      </c>
      <c r="J1185" s="52">
        <v>-8.9999999999999802E-5</v>
      </c>
    </row>
    <row r="1186" spans="1:10" s="61" customFormat="1" x14ac:dyDescent="0.25">
      <c r="A1186" s="16"/>
      <c r="B1186" s="7" t="s">
        <v>1628</v>
      </c>
      <c r="C1186" s="7" t="s">
        <v>1628</v>
      </c>
      <c r="D1186" s="8" t="s">
        <v>1229</v>
      </c>
      <c r="E1186" s="5">
        <v>553.95000000000005</v>
      </c>
      <c r="F1186" s="5">
        <v>553.95000000000005</v>
      </c>
      <c r="G1186" s="8" t="s">
        <v>1229</v>
      </c>
      <c r="H1186" s="21">
        <v>2.3999999999999998E-3</v>
      </c>
      <c r="I1186" s="21">
        <v>1.9299999999999999E-3</v>
      </c>
      <c r="J1186" s="52">
        <v>4.6999999999999993E-4</v>
      </c>
    </row>
    <row r="1187" spans="1:10" s="61" customFormat="1" x14ac:dyDescent="0.25">
      <c r="A1187" s="16"/>
      <c r="B1187" s="7" t="s">
        <v>1628</v>
      </c>
      <c r="C1187" s="7" t="s">
        <v>1628</v>
      </c>
      <c r="D1187" s="8" t="s">
        <v>1230</v>
      </c>
      <c r="E1187" s="5">
        <v>574.19000000000005</v>
      </c>
      <c r="F1187" s="5">
        <v>574.19000000000005</v>
      </c>
      <c r="G1187" s="8" t="s">
        <v>1230</v>
      </c>
      <c r="H1187" s="21">
        <v>1.5E-3</v>
      </c>
      <c r="I1187" s="21">
        <v>1.3369999999999999E-3</v>
      </c>
      <c r="J1187" s="52">
        <v>1.6300000000000017E-4</v>
      </c>
    </row>
    <row r="1188" spans="1:10" s="61" customFormat="1" x14ac:dyDescent="0.25">
      <c r="A1188" s="16"/>
      <c r="B1188" s="7" t="s">
        <v>1628</v>
      </c>
      <c r="C1188" s="7" t="s">
        <v>1628</v>
      </c>
      <c r="D1188" s="8" t="s">
        <v>1231</v>
      </c>
      <c r="E1188" s="5">
        <v>574.19000000000005</v>
      </c>
      <c r="F1188" s="5">
        <v>574.19000000000005</v>
      </c>
      <c r="G1188" s="8" t="s">
        <v>1231</v>
      </c>
      <c r="H1188" s="52">
        <v>8.0000000000000007E-5</v>
      </c>
      <c r="I1188" s="52">
        <v>5.9999999999999995E-5</v>
      </c>
      <c r="J1188" s="52">
        <v>2.0000000000000012E-5</v>
      </c>
    </row>
    <row r="1189" spans="1:10" s="61" customFormat="1" ht="30" x14ac:dyDescent="0.25">
      <c r="A1189" s="16"/>
      <c r="B1189" s="7" t="s">
        <v>1628</v>
      </c>
      <c r="C1189" s="7" t="s">
        <v>1628</v>
      </c>
      <c r="D1189" s="8" t="s">
        <v>1232</v>
      </c>
      <c r="E1189" s="5">
        <v>500.99</v>
      </c>
      <c r="F1189" s="5">
        <v>500.99</v>
      </c>
      <c r="G1189" s="8" t="s">
        <v>1232</v>
      </c>
      <c r="H1189" s="21">
        <v>2.1999999999999999E-2</v>
      </c>
      <c r="I1189" s="21">
        <v>2.1999999999999999E-2</v>
      </c>
      <c r="J1189" s="52">
        <v>0</v>
      </c>
    </row>
    <row r="1190" spans="1:10" s="61" customFormat="1" ht="30" x14ac:dyDescent="0.25">
      <c r="A1190" s="16"/>
      <c r="B1190" s="7" t="s">
        <v>1628</v>
      </c>
      <c r="C1190" s="7" t="s">
        <v>1628</v>
      </c>
      <c r="D1190" s="8" t="s">
        <v>1233</v>
      </c>
      <c r="E1190" s="5">
        <v>553.95000000000005</v>
      </c>
      <c r="F1190" s="5">
        <v>553.95000000000005</v>
      </c>
      <c r="G1190" s="8" t="s">
        <v>1233</v>
      </c>
      <c r="H1190" s="21">
        <v>4.9640000000000005E-3</v>
      </c>
      <c r="I1190" s="21">
        <v>4.9640000000000005E-3</v>
      </c>
      <c r="J1190" s="52">
        <v>0</v>
      </c>
    </row>
    <row r="1191" spans="1:10" s="61" customFormat="1" ht="30" x14ac:dyDescent="0.25">
      <c r="A1191" s="16"/>
      <c r="B1191" s="7" t="s">
        <v>1628</v>
      </c>
      <c r="C1191" s="7" t="s">
        <v>1628</v>
      </c>
      <c r="D1191" s="8" t="s">
        <v>1232</v>
      </c>
      <c r="E1191" s="5">
        <v>500.99</v>
      </c>
      <c r="F1191" s="5">
        <v>500.99</v>
      </c>
      <c r="G1191" s="8" t="s">
        <v>1232</v>
      </c>
      <c r="H1191" s="21">
        <v>0.01</v>
      </c>
      <c r="I1191" s="21">
        <v>5.0880000000000005E-3</v>
      </c>
      <c r="J1191" s="52">
        <v>4.9119999999999997E-3</v>
      </c>
    </row>
    <row r="1192" spans="1:10" s="61" customFormat="1" ht="30" x14ac:dyDescent="0.25">
      <c r="A1192" s="16"/>
      <c r="B1192" s="7" t="s">
        <v>1628</v>
      </c>
      <c r="C1192" s="7" t="s">
        <v>1628</v>
      </c>
      <c r="D1192" s="8" t="s">
        <v>1234</v>
      </c>
      <c r="E1192" s="5">
        <v>553.95000000000005</v>
      </c>
      <c r="F1192" s="5">
        <v>553.95000000000005</v>
      </c>
      <c r="G1192" s="8" t="s">
        <v>1234</v>
      </c>
      <c r="H1192" s="21">
        <v>0.01</v>
      </c>
      <c r="I1192" s="21">
        <v>9.9480000000000002E-3</v>
      </c>
      <c r="J1192" s="52">
        <v>5.1999999999999963E-5</v>
      </c>
    </row>
    <row r="1193" spans="1:10" s="61" customFormat="1" x14ac:dyDescent="0.25">
      <c r="A1193" s="16"/>
      <c r="B1193" s="7" t="s">
        <v>1628</v>
      </c>
      <c r="C1193" s="7" t="s">
        <v>1628</v>
      </c>
      <c r="D1193" s="8" t="s">
        <v>1235</v>
      </c>
      <c r="E1193" s="5">
        <v>553.95000000000005</v>
      </c>
      <c r="F1193" s="5">
        <v>553.95000000000005</v>
      </c>
      <c r="G1193" s="8" t="s">
        <v>1235</v>
      </c>
      <c r="H1193" s="21">
        <v>2.7000000000000001E-3</v>
      </c>
      <c r="I1193" s="21">
        <v>2.7049999999999999E-3</v>
      </c>
      <c r="J1193" s="52">
        <v>-4.9999999999997963E-6</v>
      </c>
    </row>
    <row r="1194" spans="1:10" s="61" customFormat="1" x14ac:dyDescent="0.25">
      <c r="A1194" s="16"/>
      <c r="B1194" s="7" t="s">
        <v>1628</v>
      </c>
      <c r="C1194" s="7" t="s">
        <v>1628</v>
      </c>
      <c r="D1194" s="8" t="s">
        <v>1236</v>
      </c>
      <c r="E1194" s="5">
        <v>553.95000000000005</v>
      </c>
      <c r="F1194" s="5">
        <v>553.95000000000005</v>
      </c>
      <c r="G1194" s="8" t="s">
        <v>1236</v>
      </c>
      <c r="H1194" s="21">
        <v>4.4999999999999997E-3</v>
      </c>
      <c r="I1194" s="21">
        <v>1.655E-3</v>
      </c>
      <c r="J1194" s="52">
        <v>2.8449999999999994E-3</v>
      </c>
    </row>
    <row r="1195" spans="1:10" s="61" customFormat="1" ht="30" x14ac:dyDescent="0.25">
      <c r="A1195" s="16"/>
      <c r="B1195" s="7" t="s">
        <v>1628</v>
      </c>
      <c r="C1195" s="7" t="s">
        <v>1628</v>
      </c>
      <c r="D1195" s="8" t="s">
        <v>1237</v>
      </c>
      <c r="E1195" s="5">
        <v>553.95000000000005</v>
      </c>
      <c r="F1195" s="5">
        <v>553.95000000000005</v>
      </c>
      <c r="G1195" s="8" t="s">
        <v>1237</v>
      </c>
      <c r="H1195" s="21">
        <v>2.5000000000000001E-3</v>
      </c>
      <c r="I1195" s="21">
        <v>2.5000000000000001E-3</v>
      </c>
      <c r="J1195" s="52">
        <v>0</v>
      </c>
    </row>
    <row r="1196" spans="1:10" s="61" customFormat="1" ht="30" x14ac:dyDescent="0.25">
      <c r="A1196" s="16"/>
      <c r="B1196" s="7" t="s">
        <v>1628</v>
      </c>
      <c r="C1196" s="7" t="s">
        <v>1628</v>
      </c>
      <c r="D1196" s="8" t="s">
        <v>1238</v>
      </c>
      <c r="E1196" s="5">
        <v>553.95000000000005</v>
      </c>
      <c r="F1196" s="5">
        <v>553.95000000000005</v>
      </c>
      <c r="G1196" s="8" t="s">
        <v>1238</v>
      </c>
      <c r="H1196" s="21">
        <v>1.1999999999999999E-3</v>
      </c>
      <c r="I1196" s="21">
        <v>1.1999999999999999E-3</v>
      </c>
      <c r="J1196" s="52">
        <v>0</v>
      </c>
    </row>
    <row r="1197" spans="1:10" s="61" customFormat="1" ht="30" x14ac:dyDescent="0.25">
      <c r="A1197" s="16"/>
      <c r="B1197" s="7" t="s">
        <v>1628</v>
      </c>
      <c r="C1197" s="7" t="s">
        <v>1628</v>
      </c>
      <c r="D1197" s="8" t="s">
        <v>1239</v>
      </c>
      <c r="E1197" s="5">
        <v>574.19000000000005</v>
      </c>
      <c r="F1197" s="5">
        <v>574.19000000000005</v>
      </c>
      <c r="G1197" s="8" t="s">
        <v>1239</v>
      </c>
      <c r="H1197" s="21">
        <v>1.0500000000000002E-3</v>
      </c>
      <c r="I1197" s="21">
        <v>1.0500000000000002E-3</v>
      </c>
      <c r="J1197" s="52">
        <v>0</v>
      </c>
    </row>
    <row r="1198" spans="1:10" s="61" customFormat="1" ht="30" x14ac:dyDescent="0.25">
      <c r="A1198" s="16"/>
      <c r="B1198" s="7" t="s">
        <v>1628</v>
      </c>
      <c r="C1198" s="7" t="s">
        <v>1628</v>
      </c>
      <c r="D1198" s="8" t="s">
        <v>1240</v>
      </c>
      <c r="E1198" s="5">
        <v>553.95000000000005</v>
      </c>
      <c r="F1198" s="5">
        <v>553.95000000000005</v>
      </c>
      <c r="G1198" s="8" t="s">
        <v>1240</v>
      </c>
      <c r="H1198" s="21">
        <v>3.0000000000000001E-3</v>
      </c>
      <c r="I1198" s="21">
        <v>2.8999999999999998E-3</v>
      </c>
      <c r="J1198" s="52">
        <v>1.0000000000000026E-4</v>
      </c>
    </row>
    <row r="1199" spans="1:10" s="61" customFormat="1" x14ac:dyDescent="0.25">
      <c r="A1199" s="16"/>
      <c r="B1199" s="7" t="s">
        <v>1628</v>
      </c>
      <c r="C1199" s="7" t="s">
        <v>1628</v>
      </c>
      <c r="D1199" s="8" t="s">
        <v>1241</v>
      </c>
      <c r="E1199" s="5">
        <v>574.19000000000005</v>
      </c>
      <c r="F1199" s="5">
        <v>574.19000000000005</v>
      </c>
      <c r="G1199" s="8" t="s">
        <v>1241</v>
      </c>
      <c r="H1199" s="21">
        <v>6.4999999999999997E-4</v>
      </c>
      <c r="I1199" s="21">
        <v>7.0299999999999996E-4</v>
      </c>
      <c r="J1199" s="52">
        <v>-5.2999999999999987E-5</v>
      </c>
    </row>
    <row r="1200" spans="1:10" s="61" customFormat="1" x14ac:dyDescent="0.25">
      <c r="A1200" s="16"/>
      <c r="B1200" s="7" t="s">
        <v>1628</v>
      </c>
      <c r="C1200" s="7" t="s">
        <v>1628</v>
      </c>
      <c r="D1200" s="8" t="s">
        <v>1242</v>
      </c>
      <c r="E1200" s="5">
        <v>553.95000000000005</v>
      </c>
      <c r="F1200" s="5">
        <v>553.95000000000005</v>
      </c>
      <c r="G1200" s="8" t="s">
        <v>1242</v>
      </c>
      <c r="H1200" s="21">
        <v>2E-3</v>
      </c>
      <c r="I1200" s="21">
        <v>1.8500000000000001E-3</v>
      </c>
      <c r="J1200" s="52">
        <v>1.4999999999999996E-4</v>
      </c>
    </row>
    <row r="1201" spans="1:10" s="61" customFormat="1" x14ac:dyDescent="0.25">
      <c r="A1201" s="16"/>
      <c r="B1201" s="7" t="s">
        <v>1628</v>
      </c>
      <c r="C1201" s="7" t="s">
        <v>1628</v>
      </c>
      <c r="D1201" s="8" t="s">
        <v>1243</v>
      </c>
      <c r="E1201" s="5">
        <v>553.95000000000005</v>
      </c>
      <c r="F1201" s="5">
        <v>553.95000000000005</v>
      </c>
      <c r="G1201" s="8" t="s">
        <v>1243</v>
      </c>
      <c r="H1201" s="21">
        <v>6.0000000000000001E-3</v>
      </c>
      <c r="I1201" s="21">
        <v>4.6689999999999995E-3</v>
      </c>
      <c r="J1201" s="52">
        <v>1.3310000000000006E-3</v>
      </c>
    </row>
    <row r="1202" spans="1:10" s="61" customFormat="1" ht="45" x14ac:dyDescent="0.25">
      <c r="A1202" s="16"/>
      <c r="B1202" s="7" t="s">
        <v>1628</v>
      </c>
      <c r="C1202" s="7" t="s">
        <v>1628</v>
      </c>
      <c r="D1202" s="8" t="s">
        <v>1244</v>
      </c>
      <c r="E1202" s="5">
        <v>500.99</v>
      </c>
      <c r="F1202" s="5">
        <v>500.99</v>
      </c>
      <c r="G1202" s="8" t="s">
        <v>1244</v>
      </c>
      <c r="H1202" s="21">
        <v>0.06</v>
      </c>
      <c r="I1202" s="21">
        <v>4.7853E-2</v>
      </c>
      <c r="J1202" s="52">
        <v>1.2146999999999998E-2</v>
      </c>
    </row>
    <row r="1203" spans="1:10" s="61" customFormat="1" ht="30" x14ac:dyDescent="0.25">
      <c r="A1203" s="16"/>
      <c r="B1203" s="7" t="s">
        <v>1628</v>
      </c>
      <c r="C1203" s="7" t="s">
        <v>1628</v>
      </c>
      <c r="D1203" s="8" t="s">
        <v>1245</v>
      </c>
      <c r="E1203" s="5">
        <v>553.95000000000005</v>
      </c>
      <c r="F1203" s="5">
        <v>553.95000000000005</v>
      </c>
      <c r="G1203" s="8" t="s">
        <v>1245</v>
      </c>
      <c r="H1203" s="21">
        <v>2.5999999999999999E-3</v>
      </c>
      <c r="I1203" s="21">
        <v>3.3430000000000001E-3</v>
      </c>
      <c r="J1203" s="52">
        <v>-7.4300000000000017E-4</v>
      </c>
    </row>
    <row r="1204" spans="1:10" s="61" customFormat="1" ht="30" x14ac:dyDescent="0.25">
      <c r="A1204" s="16"/>
      <c r="B1204" s="7" t="s">
        <v>1628</v>
      </c>
      <c r="C1204" s="7" t="s">
        <v>1628</v>
      </c>
      <c r="D1204" s="8" t="s">
        <v>1246</v>
      </c>
      <c r="E1204" s="5">
        <v>553.95000000000005</v>
      </c>
      <c r="F1204" s="5">
        <v>553.95000000000005</v>
      </c>
      <c r="G1204" s="8" t="s">
        <v>1246</v>
      </c>
      <c r="H1204" s="21">
        <v>8.0000000000000002E-3</v>
      </c>
      <c r="I1204" s="21">
        <v>6.4429999999999999E-3</v>
      </c>
      <c r="J1204" s="52">
        <v>1.5570000000000002E-3</v>
      </c>
    </row>
    <row r="1205" spans="1:10" s="61" customFormat="1" ht="30" x14ac:dyDescent="0.25">
      <c r="A1205" s="16"/>
      <c r="B1205" s="7" t="s">
        <v>1628</v>
      </c>
      <c r="C1205" s="7" t="s">
        <v>1628</v>
      </c>
      <c r="D1205" s="8" t="s">
        <v>670</v>
      </c>
      <c r="E1205" s="5">
        <v>553.95000000000005</v>
      </c>
      <c r="F1205" s="5">
        <v>553.95000000000005</v>
      </c>
      <c r="G1205" s="8" t="s">
        <v>670</v>
      </c>
      <c r="H1205" s="21">
        <v>0.01</v>
      </c>
      <c r="I1205" s="21">
        <v>9.195E-3</v>
      </c>
      <c r="J1205" s="52">
        <v>8.0500000000000016E-4</v>
      </c>
    </row>
    <row r="1206" spans="1:10" s="61" customFormat="1" x14ac:dyDescent="0.25">
      <c r="A1206" s="16"/>
      <c r="B1206" s="7" t="s">
        <v>1628</v>
      </c>
      <c r="C1206" s="7" t="s">
        <v>1628</v>
      </c>
      <c r="D1206" s="8" t="s">
        <v>1247</v>
      </c>
      <c r="E1206" s="5">
        <v>553.95000000000005</v>
      </c>
      <c r="F1206" s="5">
        <v>553.95000000000005</v>
      </c>
      <c r="G1206" s="8" t="s">
        <v>1247</v>
      </c>
      <c r="H1206" s="21">
        <v>2.5000000000000001E-3</v>
      </c>
      <c r="I1206" s="21">
        <v>2.5000000000000001E-3</v>
      </c>
      <c r="J1206" s="52">
        <v>0</v>
      </c>
    </row>
    <row r="1207" spans="1:10" s="61" customFormat="1" ht="30" x14ac:dyDescent="0.25">
      <c r="A1207" s="16"/>
      <c r="B1207" s="7" t="s">
        <v>1628</v>
      </c>
      <c r="C1207" s="7" t="s">
        <v>1628</v>
      </c>
      <c r="D1207" s="8" t="s">
        <v>1248</v>
      </c>
      <c r="E1207" s="5">
        <v>553.95000000000005</v>
      </c>
      <c r="F1207" s="5">
        <v>553.95000000000005</v>
      </c>
      <c r="G1207" s="8" t="s">
        <v>1248</v>
      </c>
      <c r="H1207" s="21">
        <v>3.0000000000000001E-3</v>
      </c>
      <c r="I1207" s="21">
        <v>2.1970000000000002E-3</v>
      </c>
      <c r="J1207" s="52">
        <v>8.0299999999999989E-4</v>
      </c>
    </row>
    <row r="1208" spans="1:10" s="61" customFormat="1" x14ac:dyDescent="0.25">
      <c r="A1208" s="16"/>
      <c r="B1208" s="7" t="s">
        <v>1628</v>
      </c>
      <c r="C1208" s="7" t="s">
        <v>1628</v>
      </c>
      <c r="D1208" s="8" t="s">
        <v>1249</v>
      </c>
      <c r="E1208" s="5">
        <v>500.99</v>
      </c>
      <c r="F1208" s="5">
        <v>500.99</v>
      </c>
      <c r="G1208" s="8" t="s">
        <v>1249</v>
      </c>
      <c r="H1208" s="21">
        <v>0.05</v>
      </c>
      <c r="I1208" s="21">
        <v>2.0661000000000002E-2</v>
      </c>
      <c r="J1208" s="52">
        <v>2.9339E-2</v>
      </c>
    </row>
    <row r="1209" spans="1:10" s="61" customFormat="1" ht="30" x14ac:dyDescent="0.25">
      <c r="A1209" s="16"/>
      <c r="B1209" s="7" t="s">
        <v>1628</v>
      </c>
      <c r="C1209" s="7" t="s">
        <v>1628</v>
      </c>
      <c r="D1209" s="8" t="s">
        <v>1250</v>
      </c>
      <c r="E1209" s="5">
        <v>500.99</v>
      </c>
      <c r="F1209" s="5">
        <v>500.99</v>
      </c>
      <c r="G1209" s="8" t="s">
        <v>1250</v>
      </c>
      <c r="H1209" s="21">
        <v>4.3288E-2</v>
      </c>
      <c r="I1209" s="21">
        <v>4.3288E-2</v>
      </c>
      <c r="J1209" s="52">
        <v>0</v>
      </c>
    </row>
    <row r="1210" spans="1:10" s="61" customFormat="1" ht="30" x14ac:dyDescent="0.25">
      <c r="A1210" s="16"/>
      <c r="B1210" s="7" t="s">
        <v>1628</v>
      </c>
      <c r="C1210" s="7" t="s">
        <v>1628</v>
      </c>
      <c r="D1210" s="8" t="s">
        <v>1251</v>
      </c>
      <c r="E1210" s="5">
        <v>574.19000000000005</v>
      </c>
      <c r="F1210" s="5">
        <v>574.19000000000005</v>
      </c>
      <c r="G1210" s="8" t="s">
        <v>1251</v>
      </c>
      <c r="H1210" s="21">
        <v>6.8100000000000007E-4</v>
      </c>
      <c r="I1210" s="21">
        <v>6.8100000000000007E-4</v>
      </c>
      <c r="J1210" s="52">
        <v>0</v>
      </c>
    </row>
    <row r="1211" spans="1:10" s="61" customFormat="1" x14ac:dyDescent="0.25">
      <c r="A1211" s="16"/>
      <c r="B1211" s="7" t="s">
        <v>1628</v>
      </c>
      <c r="C1211" s="7" t="s">
        <v>1628</v>
      </c>
      <c r="D1211" s="8" t="s">
        <v>1252</v>
      </c>
      <c r="E1211" s="5">
        <v>553.95000000000005</v>
      </c>
      <c r="F1211" s="5">
        <v>553.95000000000005</v>
      </c>
      <c r="G1211" s="8" t="s">
        <v>1252</v>
      </c>
      <c r="H1211" s="21">
        <v>1.0659999999999999E-2</v>
      </c>
      <c r="I1211" s="21">
        <v>1.0659999999999999E-2</v>
      </c>
      <c r="J1211" s="52">
        <v>0</v>
      </c>
    </row>
    <row r="1212" spans="1:10" s="61" customFormat="1" ht="30" x14ac:dyDescent="0.25">
      <c r="A1212" s="16"/>
      <c r="B1212" s="7" t="s">
        <v>1628</v>
      </c>
      <c r="C1212" s="7" t="s">
        <v>1628</v>
      </c>
      <c r="D1212" s="8" t="s">
        <v>1253</v>
      </c>
      <c r="E1212" s="5">
        <v>553.95000000000005</v>
      </c>
      <c r="F1212" s="5">
        <v>553.95000000000005</v>
      </c>
      <c r="G1212" s="8" t="s">
        <v>1253</v>
      </c>
      <c r="H1212" s="21">
        <v>2.3020000000000002E-3</v>
      </c>
      <c r="I1212" s="21">
        <v>2.3020000000000002E-3</v>
      </c>
      <c r="J1212" s="52">
        <v>0</v>
      </c>
    </row>
    <row r="1213" spans="1:10" s="61" customFormat="1" ht="30" x14ac:dyDescent="0.25">
      <c r="A1213" s="16"/>
      <c r="B1213" s="7" t="s">
        <v>1628</v>
      </c>
      <c r="C1213" s="7" t="s">
        <v>1628</v>
      </c>
      <c r="D1213" s="8" t="s">
        <v>1254</v>
      </c>
      <c r="E1213" s="5">
        <v>553.95000000000005</v>
      </c>
      <c r="F1213" s="5">
        <v>553.95000000000005</v>
      </c>
      <c r="G1213" s="8" t="s">
        <v>1254</v>
      </c>
      <c r="H1213" s="21">
        <v>1E-3</v>
      </c>
      <c r="I1213" s="21">
        <v>1E-3</v>
      </c>
      <c r="J1213" s="52">
        <v>0</v>
      </c>
    </row>
    <row r="1214" spans="1:10" s="61" customFormat="1" ht="30" x14ac:dyDescent="0.25">
      <c r="A1214" s="16"/>
      <c r="B1214" s="7" t="s">
        <v>1628</v>
      </c>
      <c r="C1214" s="7" t="s">
        <v>1628</v>
      </c>
      <c r="D1214" s="8" t="s">
        <v>1255</v>
      </c>
      <c r="E1214" s="5">
        <v>553.95000000000005</v>
      </c>
      <c r="F1214" s="5">
        <v>553.95000000000005</v>
      </c>
      <c r="G1214" s="8" t="s">
        <v>1255</v>
      </c>
      <c r="H1214" s="21">
        <v>2E-3</v>
      </c>
      <c r="I1214" s="21">
        <v>1.188E-3</v>
      </c>
      <c r="J1214" s="52">
        <v>8.12E-4</v>
      </c>
    </row>
    <row r="1215" spans="1:10" s="61" customFormat="1" x14ac:dyDescent="0.25">
      <c r="A1215" s="16"/>
      <c r="B1215" s="7" t="s">
        <v>1628</v>
      </c>
      <c r="C1215" s="7" t="s">
        <v>1628</v>
      </c>
      <c r="D1215" s="8" t="s">
        <v>1256</v>
      </c>
      <c r="E1215" s="5">
        <v>500.99</v>
      </c>
      <c r="F1215" s="5">
        <v>500.99</v>
      </c>
      <c r="G1215" s="8" t="s">
        <v>1256</v>
      </c>
      <c r="H1215" s="21">
        <v>3.9E-2</v>
      </c>
      <c r="I1215" s="21">
        <v>2.9707999999999998E-2</v>
      </c>
      <c r="J1215" s="52">
        <v>9.2920000000000016E-3</v>
      </c>
    </row>
    <row r="1216" spans="1:10" s="61" customFormat="1" x14ac:dyDescent="0.25">
      <c r="A1216" s="16"/>
      <c r="B1216" s="7" t="s">
        <v>1628</v>
      </c>
      <c r="C1216" s="7" t="s">
        <v>1628</v>
      </c>
      <c r="D1216" s="8" t="s">
        <v>1257</v>
      </c>
      <c r="E1216" s="5">
        <v>553.95000000000005</v>
      </c>
      <c r="F1216" s="5">
        <v>553.95000000000005</v>
      </c>
      <c r="G1216" s="8" t="s">
        <v>1257</v>
      </c>
      <c r="H1216" s="21">
        <v>1.2999999999999999E-2</v>
      </c>
      <c r="I1216" s="21">
        <v>7.7999999999999996E-3</v>
      </c>
      <c r="J1216" s="52">
        <v>5.1999999999999998E-3</v>
      </c>
    </row>
    <row r="1217" spans="1:10" s="61" customFormat="1" x14ac:dyDescent="0.25">
      <c r="A1217" s="16"/>
      <c r="B1217" s="7" t="s">
        <v>1628</v>
      </c>
      <c r="C1217" s="7" t="s">
        <v>1628</v>
      </c>
      <c r="D1217" s="8" t="s">
        <v>1258</v>
      </c>
      <c r="E1217" s="5">
        <v>553.95000000000005</v>
      </c>
      <c r="F1217" s="5">
        <v>553.95000000000005</v>
      </c>
      <c r="G1217" s="8" t="s">
        <v>1258</v>
      </c>
      <c r="H1217" s="21">
        <v>4.3E-3</v>
      </c>
      <c r="I1217" s="21">
        <v>4.1479999999999998E-3</v>
      </c>
      <c r="J1217" s="52">
        <v>1.5200000000000023E-4</v>
      </c>
    </row>
    <row r="1218" spans="1:10" s="61" customFormat="1" x14ac:dyDescent="0.25">
      <c r="A1218" s="16"/>
      <c r="B1218" s="7" t="s">
        <v>1628</v>
      </c>
      <c r="C1218" s="7" t="s">
        <v>1628</v>
      </c>
      <c r="D1218" s="8" t="s">
        <v>1259</v>
      </c>
      <c r="E1218" s="5">
        <v>574.19000000000005</v>
      </c>
      <c r="F1218" s="5">
        <v>574.19000000000005</v>
      </c>
      <c r="G1218" s="8" t="s">
        <v>1259</v>
      </c>
      <c r="H1218" s="21">
        <v>2.0000000000000002E-5</v>
      </c>
      <c r="I1218" s="21">
        <v>1.4999999999999999E-5</v>
      </c>
      <c r="J1218" s="52">
        <v>5.000000000000003E-6</v>
      </c>
    </row>
    <row r="1219" spans="1:10" s="61" customFormat="1" ht="30" x14ac:dyDescent="0.25">
      <c r="A1219" s="16"/>
      <c r="B1219" s="7" t="s">
        <v>1628</v>
      </c>
      <c r="C1219" s="7" t="s">
        <v>1628</v>
      </c>
      <c r="D1219" s="8" t="s">
        <v>1260</v>
      </c>
      <c r="E1219" s="5">
        <v>553.95000000000005</v>
      </c>
      <c r="F1219" s="5">
        <v>553.95000000000005</v>
      </c>
      <c r="G1219" s="8" t="s">
        <v>1260</v>
      </c>
      <c r="H1219" s="21">
        <v>4.0000000000000001E-3</v>
      </c>
      <c r="I1219" s="21">
        <v>2.8119999999999998E-3</v>
      </c>
      <c r="J1219" s="52">
        <v>1.1880000000000003E-3</v>
      </c>
    </row>
    <row r="1220" spans="1:10" s="61" customFormat="1" x14ac:dyDescent="0.25">
      <c r="A1220" s="16"/>
      <c r="B1220" s="7" t="s">
        <v>1628</v>
      </c>
      <c r="C1220" s="7" t="s">
        <v>1628</v>
      </c>
      <c r="D1220" s="8" t="s">
        <v>1261</v>
      </c>
      <c r="E1220" s="5">
        <v>553.95000000000005</v>
      </c>
      <c r="F1220" s="5">
        <v>553.95000000000005</v>
      </c>
      <c r="G1220" s="8" t="s">
        <v>1261</v>
      </c>
      <c r="H1220" s="21">
        <v>2E-3</v>
      </c>
      <c r="I1220" s="21">
        <v>1.1999999999999999E-3</v>
      </c>
      <c r="J1220" s="52">
        <v>8.0000000000000015E-4</v>
      </c>
    </row>
    <row r="1221" spans="1:10" s="61" customFormat="1" x14ac:dyDescent="0.25">
      <c r="A1221" s="16"/>
      <c r="B1221" s="7" t="s">
        <v>1628</v>
      </c>
      <c r="C1221" s="7" t="s">
        <v>1628</v>
      </c>
      <c r="D1221" s="8" t="s">
        <v>1262</v>
      </c>
      <c r="E1221" s="5">
        <v>553.95000000000005</v>
      </c>
      <c r="F1221" s="5">
        <v>553.95000000000005</v>
      </c>
      <c r="G1221" s="8" t="s">
        <v>1262</v>
      </c>
      <c r="H1221" s="21">
        <v>5.5999999999999999E-3</v>
      </c>
      <c r="I1221" s="21">
        <v>2.3869999999999998E-3</v>
      </c>
      <c r="J1221" s="52">
        <v>3.2130000000000001E-3</v>
      </c>
    </row>
    <row r="1222" spans="1:10" s="61" customFormat="1" x14ac:dyDescent="0.25">
      <c r="A1222" s="16"/>
      <c r="B1222" s="7" t="s">
        <v>1628</v>
      </c>
      <c r="C1222" s="7" t="s">
        <v>1628</v>
      </c>
      <c r="D1222" s="8" t="s">
        <v>1263</v>
      </c>
      <c r="E1222" s="5">
        <v>460.47</v>
      </c>
      <c r="F1222" s="5">
        <v>460.47</v>
      </c>
      <c r="G1222" s="8" t="s">
        <v>1263</v>
      </c>
      <c r="H1222" s="21">
        <v>0.14299999999999999</v>
      </c>
      <c r="I1222" s="21">
        <v>8.72E-2</v>
      </c>
      <c r="J1222" s="52">
        <v>2.6024000000000005E-2</v>
      </c>
    </row>
    <row r="1223" spans="1:10" s="61" customFormat="1" x14ac:dyDescent="0.25">
      <c r="A1223" s="16"/>
      <c r="B1223" s="7" t="s">
        <v>1628</v>
      </c>
      <c r="C1223" s="7" t="s">
        <v>1628</v>
      </c>
      <c r="D1223" s="8" t="s">
        <v>1264</v>
      </c>
      <c r="E1223" s="5">
        <v>553.95000000000005</v>
      </c>
      <c r="F1223" s="5">
        <v>553.95000000000005</v>
      </c>
      <c r="G1223" s="8" t="s">
        <v>1264</v>
      </c>
      <c r="H1223" s="21">
        <v>1.3800000000000002E-2</v>
      </c>
      <c r="I1223" s="21">
        <v>1.5710999999999999E-2</v>
      </c>
      <c r="J1223" s="52">
        <v>-1.9109999999999978E-3</v>
      </c>
    </row>
    <row r="1224" spans="1:10" s="61" customFormat="1" x14ac:dyDescent="0.25">
      <c r="A1224" s="16"/>
      <c r="B1224" s="7" t="s">
        <v>1628</v>
      </c>
      <c r="C1224" s="7" t="s">
        <v>1628</v>
      </c>
      <c r="D1224" s="8" t="s">
        <v>1265</v>
      </c>
      <c r="E1224" s="5">
        <v>574.19000000000005</v>
      </c>
      <c r="F1224" s="5">
        <v>574.19000000000005</v>
      </c>
      <c r="G1224" s="8" t="s">
        <v>1265</v>
      </c>
      <c r="H1224" s="21">
        <v>1.47E-3</v>
      </c>
      <c r="I1224" s="21">
        <v>6.9999999999999999E-4</v>
      </c>
      <c r="J1224" s="52">
        <v>7.6999999999999996E-4</v>
      </c>
    </row>
    <row r="1225" spans="1:10" s="61" customFormat="1" ht="30" x14ac:dyDescent="0.25">
      <c r="A1225" s="16"/>
      <c r="B1225" s="7" t="s">
        <v>1628</v>
      </c>
      <c r="C1225" s="7" t="s">
        <v>1628</v>
      </c>
      <c r="D1225" s="8" t="s">
        <v>1266</v>
      </c>
      <c r="E1225" s="5">
        <v>553.95000000000005</v>
      </c>
      <c r="F1225" s="5">
        <v>553.95000000000005</v>
      </c>
      <c r="G1225" s="8" t="s">
        <v>1266</v>
      </c>
      <c r="H1225" s="21">
        <v>2E-3</v>
      </c>
      <c r="I1225" s="21">
        <v>1.4810000000000001E-3</v>
      </c>
      <c r="J1225" s="52">
        <v>5.1899999999999993E-4</v>
      </c>
    </row>
    <row r="1226" spans="1:10" s="61" customFormat="1" x14ac:dyDescent="0.25">
      <c r="A1226" s="16"/>
      <c r="B1226" s="7" t="s">
        <v>1628</v>
      </c>
      <c r="C1226" s="7" t="s">
        <v>1628</v>
      </c>
      <c r="D1226" s="8" t="s">
        <v>1267</v>
      </c>
      <c r="E1226" s="5">
        <v>574.19000000000005</v>
      </c>
      <c r="F1226" s="5">
        <v>574.19000000000005</v>
      </c>
      <c r="G1226" s="8" t="s">
        <v>1267</v>
      </c>
      <c r="H1226" s="21">
        <v>2.0000000000000002E-5</v>
      </c>
      <c r="I1226" s="21">
        <v>4.1E-5</v>
      </c>
      <c r="J1226" s="52">
        <v>-2.0999999999999999E-5</v>
      </c>
    </row>
    <row r="1227" spans="1:10" s="61" customFormat="1" x14ac:dyDescent="0.25">
      <c r="A1227" s="16"/>
      <c r="B1227" s="7" t="s">
        <v>1628</v>
      </c>
      <c r="C1227" s="7" t="s">
        <v>1628</v>
      </c>
      <c r="D1227" s="8" t="s">
        <v>1268</v>
      </c>
      <c r="E1227" s="5">
        <v>500.99</v>
      </c>
      <c r="F1227" s="5">
        <v>500.99</v>
      </c>
      <c r="G1227" s="8" t="s">
        <v>1268</v>
      </c>
      <c r="H1227" s="21">
        <v>0.04</v>
      </c>
      <c r="I1227" s="21">
        <v>2.7E-2</v>
      </c>
      <c r="J1227" s="52">
        <v>1.3000000000000001E-2</v>
      </c>
    </row>
    <row r="1228" spans="1:10" s="61" customFormat="1" x14ac:dyDescent="0.25">
      <c r="A1228" s="16"/>
      <c r="B1228" s="7" t="s">
        <v>1628</v>
      </c>
      <c r="C1228" s="7" t="s">
        <v>1628</v>
      </c>
      <c r="D1228" s="8" t="s">
        <v>1269</v>
      </c>
      <c r="E1228" s="5">
        <v>460.47</v>
      </c>
      <c r="F1228" s="5">
        <v>460.47</v>
      </c>
      <c r="G1228" s="8" t="s">
        <v>1269</v>
      </c>
      <c r="H1228" s="21">
        <v>0.4</v>
      </c>
      <c r="I1228" s="21">
        <v>0.34850599999999998</v>
      </c>
      <c r="J1228" s="52">
        <v>5.149400000000004E-2</v>
      </c>
    </row>
    <row r="1229" spans="1:10" s="61" customFormat="1" x14ac:dyDescent="0.25">
      <c r="A1229" s="16"/>
      <c r="B1229" s="7" t="s">
        <v>1628</v>
      </c>
      <c r="C1229" s="7" t="s">
        <v>1628</v>
      </c>
      <c r="D1229" s="8" t="s">
        <v>1270</v>
      </c>
      <c r="E1229" s="5">
        <v>553.95000000000005</v>
      </c>
      <c r="F1229" s="5">
        <v>553.95000000000005</v>
      </c>
      <c r="G1229" s="8" t="s">
        <v>1270</v>
      </c>
      <c r="H1229" s="21">
        <v>4.0000000000000001E-3</v>
      </c>
      <c r="I1229" s="21">
        <v>4.0000000000000001E-3</v>
      </c>
      <c r="J1229" s="52">
        <v>0</v>
      </c>
    </row>
    <row r="1230" spans="1:10" s="61" customFormat="1" x14ac:dyDescent="0.25">
      <c r="A1230" s="16"/>
      <c r="B1230" s="7" t="s">
        <v>1628</v>
      </c>
      <c r="C1230" s="7" t="s">
        <v>1628</v>
      </c>
      <c r="D1230" s="8" t="s">
        <v>1271</v>
      </c>
      <c r="E1230" s="5">
        <v>460.47</v>
      </c>
      <c r="F1230" s="5">
        <v>460.47</v>
      </c>
      <c r="G1230" s="8" t="s">
        <v>1271</v>
      </c>
      <c r="H1230" s="21">
        <v>0.23799999999999999</v>
      </c>
      <c r="I1230" s="21">
        <v>0.14061600000000002</v>
      </c>
      <c r="J1230" s="52">
        <v>9.7383999999999971E-2</v>
      </c>
    </row>
    <row r="1231" spans="1:10" s="61" customFormat="1" ht="30" x14ac:dyDescent="0.25">
      <c r="A1231" s="16"/>
      <c r="B1231" s="7" t="s">
        <v>1628</v>
      </c>
      <c r="C1231" s="7" t="s">
        <v>1628</v>
      </c>
      <c r="D1231" s="8" t="s">
        <v>1272</v>
      </c>
      <c r="E1231" s="5">
        <v>553.95000000000005</v>
      </c>
      <c r="F1231" s="5">
        <v>553.95000000000005</v>
      </c>
      <c r="G1231" s="8" t="s">
        <v>1272</v>
      </c>
      <c r="H1231" s="21">
        <v>2.6349999999999998E-3</v>
      </c>
      <c r="I1231" s="21">
        <v>2.82E-3</v>
      </c>
      <c r="J1231" s="52">
        <v>-1.8500000000000027E-4</v>
      </c>
    </row>
    <row r="1232" spans="1:10" s="61" customFormat="1" x14ac:dyDescent="0.25">
      <c r="A1232" s="16"/>
      <c r="B1232" s="7" t="s">
        <v>1628</v>
      </c>
      <c r="C1232" s="7" t="s">
        <v>1628</v>
      </c>
      <c r="D1232" s="8" t="s">
        <v>1273</v>
      </c>
      <c r="E1232" s="5">
        <v>574.19000000000005</v>
      </c>
      <c r="F1232" s="5">
        <v>574.19000000000005</v>
      </c>
      <c r="G1232" s="8" t="s">
        <v>1273</v>
      </c>
      <c r="H1232" s="21">
        <v>9.8999999999999999E-4</v>
      </c>
      <c r="I1232" s="21">
        <v>9.4499999999999998E-4</v>
      </c>
      <c r="J1232" s="52">
        <v>4.500000000000001E-5</v>
      </c>
    </row>
    <row r="1233" spans="1:10" s="61" customFormat="1" x14ac:dyDescent="0.25">
      <c r="A1233" s="16"/>
      <c r="B1233" s="7" t="s">
        <v>1628</v>
      </c>
      <c r="C1233" s="7" t="s">
        <v>1628</v>
      </c>
      <c r="D1233" s="8" t="s">
        <v>1274</v>
      </c>
      <c r="E1233" s="5">
        <v>553.95000000000005</v>
      </c>
      <c r="F1233" s="5">
        <v>553.95000000000005</v>
      </c>
      <c r="G1233" s="8" t="s">
        <v>1274</v>
      </c>
      <c r="H1233" s="21">
        <v>4.4999999999999997E-3</v>
      </c>
      <c r="I1233" s="21">
        <v>5.2849999999999998E-3</v>
      </c>
      <c r="J1233" s="52">
        <v>-7.8500000000000011E-4</v>
      </c>
    </row>
    <row r="1234" spans="1:10" s="61" customFormat="1" x14ac:dyDescent="0.25">
      <c r="A1234" s="16"/>
      <c r="B1234" s="7" t="s">
        <v>1628</v>
      </c>
      <c r="C1234" s="7" t="s">
        <v>1628</v>
      </c>
      <c r="D1234" s="8" t="s">
        <v>1275</v>
      </c>
      <c r="E1234" s="5">
        <v>553.95000000000005</v>
      </c>
      <c r="F1234" s="5">
        <v>553.95000000000005</v>
      </c>
      <c r="G1234" s="8" t="s">
        <v>1275</v>
      </c>
      <c r="H1234" s="21">
        <v>8.9999999999999993E-3</v>
      </c>
      <c r="I1234" s="21">
        <v>8.9999999999999993E-3</v>
      </c>
      <c r="J1234" s="52">
        <v>0</v>
      </c>
    </row>
    <row r="1235" spans="1:10" s="61" customFormat="1" ht="30" x14ac:dyDescent="0.25">
      <c r="A1235" s="16"/>
      <c r="B1235" s="7" t="s">
        <v>1628</v>
      </c>
      <c r="C1235" s="7" t="s">
        <v>1628</v>
      </c>
      <c r="D1235" s="8" t="s">
        <v>1276</v>
      </c>
      <c r="E1235" s="5">
        <v>574.19000000000005</v>
      </c>
      <c r="F1235" s="5">
        <v>574.19000000000005</v>
      </c>
      <c r="G1235" s="8" t="s">
        <v>1276</v>
      </c>
      <c r="H1235" s="21">
        <v>1.1999999999999999E-3</v>
      </c>
      <c r="I1235" s="21">
        <v>1.0680000000000002E-3</v>
      </c>
      <c r="J1235" s="52">
        <v>1.3199999999999974E-4</v>
      </c>
    </row>
    <row r="1236" spans="1:10" s="61" customFormat="1" x14ac:dyDescent="0.25">
      <c r="A1236" s="16"/>
      <c r="B1236" s="7" t="s">
        <v>1628</v>
      </c>
      <c r="C1236" s="7" t="s">
        <v>1628</v>
      </c>
      <c r="D1236" s="8" t="s">
        <v>1277</v>
      </c>
      <c r="E1236" s="5">
        <v>553.95000000000005</v>
      </c>
      <c r="F1236" s="5">
        <v>553.95000000000005</v>
      </c>
      <c r="G1236" s="8" t="s">
        <v>1277</v>
      </c>
      <c r="H1236" s="21">
        <v>3.3E-3</v>
      </c>
      <c r="I1236" s="21">
        <v>1.6310000000000001E-3</v>
      </c>
      <c r="J1236" s="52">
        <v>1.6689999999999999E-3</v>
      </c>
    </row>
    <row r="1237" spans="1:10" s="61" customFormat="1" x14ac:dyDescent="0.25">
      <c r="A1237" s="16"/>
      <c r="B1237" s="7" t="s">
        <v>1628</v>
      </c>
      <c r="C1237" s="7" t="s">
        <v>1628</v>
      </c>
      <c r="D1237" s="8" t="s">
        <v>496</v>
      </c>
      <c r="E1237" s="5">
        <v>553.95000000000005</v>
      </c>
      <c r="F1237" s="5">
        <v>553.95000000000005</v>
      </c>
      <c r="G1237" s="8" t="s">
        <v>496</v>
      </c>
      <c r="H1237" s="21">
        <v>1.0999999999999999E-2</v>
      </c>
      <c r="I1237" s="21">
        <v>1.0881999999999999E-2</v>
      </c>
      <c r="J1237" s="52">
        <v>1.1800000000000005E-4</v>
      </c>
    </row>
    <row r="1238" spans="1:10" s="61" customFormat="1" x14ac:dyDescent="0.25">
      <c r="A1238" s="16"/>
      <c r="B1238" s="7" t="s">
        <v>1628</v>
      </c>
      <c r="C1238" s="7" t="s">
        <v>1628</v>
      </c>
      <c r="D1238" s="8" t="s">
        <v>1278</v>
      </c>
      <c r="E1238" s="5">
        <v>553.95000000000005</v>
      </c>
      <c r="F1238" s="5">
        <v>553.95000000000005</v>
      </c>
      <c r="G1238" s="8" t="s">
        <v>1278</v>
      </c>
      <c r="H1238" s="21">
        <v>2.3E-3</v>
      </c>
      <c r="I1238" s="21">
        <v>1.856E-3</v>
      </c>
      <c r="J1238" s="52">
        <v>4.4399999999999995E-4</v>
      </c>
    </row>
    <row r="1239" spans="1:10" s="61" customFormat="1" x14ac:dyDescent="0.25">
      <c r="A1239" s="16"/>
      <c r="B1239" s="7" t="s">
        <v>1628</v>
      </c>
      <c r="C1239" s="7" t="s">
        <v>1628</v>
      </c>
      <c r="D1239" s="8" t="s">
        <v>1279</v>
      </c>
      <c r="E1239" s="5">
        <v>500.99</v>
      </c>
      <c r="F1239" s="5">
        <v>500.99</v>
      </c>
      <c r="G1239" s="8" t="s">
        <v>1279</v>
      </c>
      <c r="H1239" s="21">
        <v>3.0751000000000001E-2</v>
      </c>
      <c r="I1239" s="21">
        <v>3.0751000000000001E-2</v>
      </c>
      <c r="J1239" s="52">
        <v>0</v>
      </c>
    </row>
    <row r="1240" spans="1:10" s="61" customFormat="1" ht="30" x14ac:dyDescent="0.25">
      <c r="A1240" s="16"/>
      <c r="B1240" s="7" t="s">
        <v>1628</v>
      </c>
      <c r="C1240" s="7" t="s">
        <v>1628</v>
      </c>
      <c r="D1240" s="8" t="s">
        <v>1280</v>
      </c>
      <c r="E1240" s="5">
        <v>460.47</v>
      </c>
      <c r="F1240" s="5">
        <v>460.47</v>
      </c>
      <c r="G1240" s="8" t="s">
        <v>1280</v>
      </c>
      <c r="H1240" s="21">
        <v>1.1000000000000001</v>
      </c>
      <c r="I1240" s="21">
        <v>1.179222</v>
      </c>
      <c r="J1240" s="52">
        <v>-7.9221999999999904E-2</v>
      </c>
    </row>
    <row r="1241" spans="1:10" s="61" customFormat="1" x14ac:dyDescent="0.25">
      <c r="A1241" s="16"/>
      <c r="B1241" s="7" t="s">
        <v>1628</v>
      </c>
      <c r="C1241" s="7" t="s">
        <v>1628</v>
      </c>
      <c r="D1241" s="8" t="s">
        <v>1281</v>
      </c>
      <c r="E1241" s="5">
        <v>5.43</v>
      </c>
      <c r="F1241" s="5">
        <v>5.43</v>
      </c>
      <c r="G1241" s="8" t="s">
        <v>1281</v>
      </c>
      <c r="H1241" s="21">
        <v>3.8</v>
      </c>
      <c r="I1241" s="21">
        <v>3.0649029999999997</v>
      </c>
      <c r="J1241" s="52">
        <v>0.73509700000000011</v>
      </c>
    </row>
    <row r="1242" spans="1:10" s="61" customFormat="1" ht="30" x14ac:dyDescent="0.25">
      <c r="A1242" s="16"/>
      <c r="B1242" s="7" t="s">
        <v>1628</v>
      </c>
      <c r="C1242" s="7" t="s">
        <v>1628</v>
      </c>
      <c r="D1242" s="8" t="s">
        <v>1282</v>
      </c>
      <c r="E1242" s="5">
        <v>500.99</v>
      </c>
      <c r="F1242" s="5">
        <v>500.99</v>
      </c>
      <c r="G1242" s="8" t="s">
        <v>1282</v>
      </c>
      <c r="H1242" s="21">
        <v>0.04</v>
      </c>
      <c r="I1242" s="21">
        <v>9.1149999999999998E-3</v>
      </c>
      <c r="J1242" s="52">
        <v>3.0885000000000003E-2</v>
      </c>
    </row>
    <row r="1243" spans="1:10" s="61" customFormat="1" x14ac:dyDescent="0.25">
      <c r="A1243" s="16"/>
      <c r="B1243" s="7" t="s">
        <v>1628</v>
      </c>
      <c r="C1243" s="7" t="s">
        <v>1628</v>
      </c>
      <c r="D1243" s="8" t="s">
        <v>1283</v>
      </c>
      <c r="E1243" s="5">
        <v>460.47</v>
      </c>
      <c r="F1243" s="5">
        <v>460.47</v>
      </c>
      <c r="G1243" s="8" t="s">
        <v>1283</v>
      </c>
      <c r="H1243" s="21">
        <v>0.65</v>
      </c>
      <c r="I1243" s="21">
        <v>0.17311500000000002</v>
      </c>
      <c r="J1243" s="52">
        <v>0.476885</v>
      </c>
    </row>
    <row r="1244" spans="1:10" s="61" customFormat="1" ht="45" x14ac:dyDescent="0.25">
      <c r="A1244" s="16"/>
      <c r="B1244" s="7" t="s">
        <v>1628</v>
      </c>
      <c r="C1244" s="7" t="s">
        <v>1628</v>
      </c>
      <c r="D1244" s="8" t="s">
        <v>1244</v>
      </c>
      <c r="E1244" s="5">
        <v>5.43</v>
      </c>
      <c r="F1244" s="5">
        <v>5.43</v>
      </c>
      <c r="G1244" s="8" t="s">
        <v>1244</v>
      </c>
      <c r="H1244" s="21">
        <v>10.199999999999999</v>
      </c>
      <c r="I1244" s="21">
        <v>8.9185040000000004</v>
      </c>
      <c r="J1244" s="52">
        <v>1.2814959999999989</v>
      </c>
    </row>
    <row r="1245" spans="1:10" s="61" customFormat="1" ht="30" x14ac:dyDescent="0.25">
      <c r="A1245" s="16"/>
      <c r="B1245" s="7" t="s">
        <v>1628</v>
      </c>
      <c r="C1245" s="7" t="s">
        <v>1628</v>
      </c>
      <c r="D1245" s="8" t="s">
        <v>1185</v>
      </c>
      <c r="E1245" s="5">
        <v>460.47</v>
      </c>
      <c r="F1245" s="5">
        <v>460.47</v>
      </c>
      <c r="G1245" s="8" t="s">
        <v>1185</v>
      </c>
      <c r="H1245" s="21">
        <v>0.13322700000000001</v>
      </c>
      <c r="I1245" s="21">
        <v>0.13322700000000001</v>
      </c>
      <c r="J1245" s="52">
        <v>0</v>
      </c>
    </row>
    <row r="1246" spans="1:10" s="61" customFormat="1" x14ac:dyDescent="0.25">
      <c r="A1246" s="16"/>
      <c r="B1246" s="7" t="s">
        <v>1628</v>
      </c>
      <c r="C1246" s="7" t="s">
        <v>1628</v>
      </c>
      <c r="D1246" s="8" t="s">
        <v>1284</v>
      </c>
      <c r="E1246" s="5">
        <v>460.47</v>
      </c>
      <c r="F1246" s="5">
        <v>460.47</v>
      </c>
      <c r="G1246" s="8" t="s">
        <v>1284</v>
      </c>
      <c r="H1246" s="21">
        <v>0.3</v>
      </c>
      <c r="I1246" s="21">
        <v>0.20655899999999999</v>
      </c>
      <c r="J1246" s="52">
        <v>9.3440999999999996E-2</v>
      </c>
    </row>
    <row r="1247" spans="1:10" s="61" customFormat="1" x14ac:dyDescent="0.25">
      <c r="A1247" s="68"/>
      <c r="B1247" s="30"/>
      <c r="C1247" s="30" t="s">
        <v>1629</v>
      </c>
      <c r="D1247" s="64"/>
      <c r="E1247" s="65"/>
      <c r="F1247" s="65"/>
      <c r="G1247" s="64"/>
      <c r="H1247" s="66">
        <f>SUM(H1164:H1246)</f>
        <v>17.550320000000003</v>
      </c>
      <c r="I1247" s="66">
        <f t="shared" ref="I1247:J1247" si="56">SUM(I1164:I1246)</f>
        <v>14.697908000000002</v>
      </c>
      <c r="J1247" s="66">
        <f t="shared" si="56"/>
        <v>2.8213359999999992</v>
      </c>
    </row>
    <row r="1248" spans="1:10" s="61" customFormat="1" x14ac:dyDescent="0.25">
      <c r="A1248" s="16"/>
      <c r="B1248" s="7" t="s">
        <v>25</v>
      </c>
      <c r="C1248" s="7" t="s">
        <v>25</v>
      </c>
      <c r="D1248" s="8" t="s">
        <v>1285</v>
      </c>
      <c r="E1248" s="5">
        <v>460.47</v>
      </c>
      <c r="F1248" s="5">
        <v>460.47</v>
      </c>
      <c r="G1248" s="8" t="s">
        <v>1285</v>
      </c>
      <c r="H1248" s="21">
        <v>0.152421</v>
      </c>
      <c r="I1248" s="21">
        <v>0.152421</v>
      </c>
      <c r="J1248" s="52">
        <v>0</v>
      </c>
    </row>
    <row r="1249" spans="1:10" s="61" customFormat="1" x14ac:dyDescent="0.25">
      <c r="A1249" s="68"/>
      <c r="B1249" s="30"/>
      <c r="C1249" s="30" t="s">
        <v>110</v>
      </c>
      <c r="D1249" s="64"/>
      <c r="E1249" s="65"/>
      <c r="F1249" s="65"/>
      <c r="G1249" s="64"/>
      <c r="H1249" s="66">
        <f>SUM(H1248)</f>
        <v>0.152421</v>
      </c>
      <c r="I1249" s="66">
        <f t="shared" ref="I1249:J1249" si="57">SUM(I1248)</f>
        <v>0.152421</v>
      </c>
      <c r="J1249" s="66">
        <f t="shared" si="57"/>
        <v>0</v>
      </c>
    </row>
    <row r="1250" spans="1:10" s="61" customFormat="1" x14ac:dyDescent="0.25">
      <c r="A1250" s="16"/>
      <c r="B1250" s="7" t="s">
        <v>68</v>
      </c>
      <c r="C1250" s="7" t="s">
        <v>68</v>
      </c>
      <c r="D1250" s="8" t="s">
        <v>1286</v>
      </c>
      <c r="E1250" s="5">
        <v>500.99</v>
      </c>
      <c r="F1250" s="5">
        <v>500.99</v>
      </c>
      <c r="G1250" s="8" t="s">
        <v>1286</v>
      </c>
      <c r="H1250" s="21">
        <v>3.6999999999999998E-2</v>
      </c>
      <c r="I1250" s="21">
        <v>2.5225999999999998E-2</v>
      </c>
      <c r="J1250" s="52">
        <v>1.1774E-2</v>
      </c>
    </row>
    <row r="1251" spans="1:10" s="61" customFormat="1" x14ac:dyDescent="0.25">
      <c r="A1251" s="16"/>
      <c r="B1251" s="7" t="s">
        <v>68</v>
      </c>
      <c r="C1251" s="7" t="s">
        <v>68</v>
      </c>
      <c r="D1251" s="8" t="s">
        <v>1088</v>
      </c>
      <c r="E1251" s="5">
        <v>460.47</v>
      </c>
      <c r="F1251" s="5">
        <v>460.47</v>
      </c>
      <c r="G1251" s="8" t="s">
        <v>1088</v>
      </c>
      <c r="H1251" s="21">
        <v>0.21117</v>
      </c>
      <c r="I1251" s="21">
        <v>0.21117</v>
      </c>
      <c r="J1251" s="52">
        <v>0</v>
      </c>
    </row>
    <row r="1252" spans="1:10" s="61" customFormat="1" x14ac:dyDescent="0.25">
      <c r="A1252" s="16"/>
      <c r="B1252" s="7" t="s">
        <v>68</v>
      </c>
      <c r="C1252" s="7" t="s">
        <v>68</v>
      </c>
      <c r="D1252" s="8" t="s">
        <v>1287</v>
      </c>
      <c r="E1252" s="5">
        <v>500.99</v>
      </c>
      <c r="F1252" s="5">
        <v>500.99</v>
      </c>
      <c r="G1252" s="8" t="s">
        <v>1287</v>
      </c>
      <c r="H1252" s="21">
        <v>0.05</v>
      </c>
      <c r="I1252" s="21">
        <v>4.7217000000000002E-2</v>
      </c>
      <c r="J1252" s="52">
        <v>2.7830000000000008E-3</v>
      </c>
    </row>
    <row r="1253" spans="1:10" s="61" customFormat="1" x14ac:dyDescent="0.25">
      <c r="A1253" s="68"/>
      <c r="B1253" s="30"/>
      <c r="C1253" s="30" t="s">
        <v>120</v>
      </c>
      <c r="D1253" s="64"/>
      <c r="E1253" s="65"/>
      <c r="F1253" s="65"/>
      <c r="G1253" s="64"/>
      <c r="H1253" s="66">
        <f>SUM(H1250:H1252)</f>
        <v>0.29816999999999999</v>
      </c>
      <c r="I1253" s="66">
        <f t="shared" ref="I1253:J1253" si="58">SUM(I1250:I1252)</f>
        <v>0.283613</v>
      </c>
      <c r="J1253" s="66">
        <f t="shared" si="58"/>
        <v>1.4557E-2</v>
      </c>
    </row>
    <row r="1254" spans="1:10" s="61" customFormat="1" x14ac:dyDescent="0.25">
      <c r="A1254" s="16"/>
      <c r="B1254" s="7" t="s">
        <v>1630</v>
      </c>
      <c r="C1254" s="7" t="s">
        <v>1630</v>
      </c>
      <c r="D1254" s="8" t="s">
        <v>265</v>
      </c>
      <c r="E1254" s="5">
        <v>500.99</v>
      </c>
      <c r="F1254" s="5">
        <v>500.99</v>
      </c>
      <c r="G1254" s="8" t="s">
        <v>265</v>
      </c>
      <c r="H1254" s="21">
        <v>9.9572999999999995E-2</v>
      </c>
      <c r="I1254" s="21">
        <v>9.9572999999999995E-2</v>
      </c>
      <c r="J1254" s="52">
        <v>0</v>
      </c>
    </row>
    <row r="1255" spans="1:10" s="61" customFormat="1" x14ac:dyDescent="0.25">
      <c r="A1255" s="16"/>
      <c r="B1255" s="7" t="s">
        <v>1630</v>
      </c>
      <c r="C1255" s="7" t="s">
        <v>1630</v>
      </c>
      <c r="D1255" s="8"/>
      <c r="E1255" s="5">
        <v>500.99</v>
      </c>
      <c r="F1255" s="5">
        <v>500.99</v>
      </c>
      <c r="G1255" s="8"/>
      <c r="H1255" s="21">
        <v>0.16953100000000002</v>
      </c>
      <c r="I1255" s="21">
        <v>0.16953100000000002</v>
      </c>
      <c r="J1255" s="52">
        <v>0</v>
      </c>
    </row>
    <row r="1256" spans="1:10" s="61" customFormat="1" ht="30" x14ac:dyDescent="0.25">
      <c r="A1256" s="16"/>
      <c r="B1256" s="7" t="s">
        <v>1630</v>
      </c>
      <c r="C1256" s="7" t="s">
        <v>1630</v>
      </c>
      <c r="D1256" s="8" t="s">
        <v>1288</v>
      </c>
      <c r="E1256" s="5">
        <v>553.95000000000005</v>
      </c>
      <c r="F1256" s="5">
        <v>553.95000000000005</v>
      </c>
      <c r="G1256" s="8" t="s">
        <v>1288</v>
      </c>
      <c r="H1256" s="21">
        <v>1.8700000000000001E-3</v>
      </c>
      <c r="I1256" s="21">
        <v>1.8700000000000001E-3</v>
      </c>
      <c r="J1256" s="52">
        <v>0</v>
      </c>
    </row>
    <row r="1257" spans="1:10" s="61" customFormat="1" x14ac:dyDescent="0.25">
      <c r="A1257" s="16"/>
      <c r="B1257" s="7" t="s">
        <v>1630</v>
      </c>
      <c r="C1257" s="7" t="s">
        <v>1630</v>
      </c>
      <c r="D1257" s="8" t="s">
        <v>1289</v>
      </c>
      <c r="E1257" s="5">
        <v>553.95000000000005</v>
      </c>
      <c r="F1257" s="5">
        <v>553.95000000000005</v>
      </c>
      <c r="G1257" s="8" t="s">
        <v>1289</v>
      </c>
      <c r="H1257" s="21">
        <v>2.5000000000000001E-3</v>
      </c>
      <c r="I1257" s="21">
        <v>3.9600000000000003E-4</v>
      </c>
      <c r="J1257" s="52">
        <v>2.104E-3</v>
      </c>
    </row>
    <row r="1258" spans="1:10" s="61" customFormat="1" x14ac:dyDescent="0.25">
      <c r="A1258" s="16"/>
      <c r="B1258" s="7" t="s">
        <v>1630</v>
      </c>
      <c r="C1258" s="7" t="s">
        <v>1630</v>
      </c>
      <c r="D1258" s="8" t="s">
        <v>1290</v>
      </c>
      <c r="E1258" s="5">
        <v>574.19000000000005</v>
      </c>
      <c r="F1258" s="5">
        <v>574.19000000000005</v>
      </c>
      <c r="G1258" s="8" t="s">
        <v>1290</v>
      </c>
      <c r="H1258" s="21">
        <v>1E-3</v>
      </c>
      <c r="I1258" s="21">
        <v>7.0299999999999996E-4</v>
      </c>
      <c r="J1258" s="52">
        <v>2.9700000000000006E-4</v>
      </c>
    </row>
    <row r="1259" spans="1:10" s="61" customFormat="1" x14ac:dyDescent="0.25">
      <c r="A1259" s="16"/>
      <c r="B1259" s="7" t="s">
        <v>1630</v>
      </c>
      <c r="C1259" s="7" t="s">
        <v>1630</v>
      </c>
      <c r="D1259" s="8" t="s">
        <v>1291</v>
      </c>
      <c r="E1259" s="5">
        <v>574.19000000000005</v>
      </c>
      <c r="F1259" s="5">
        <v>574.19000000000005</v>
      </c>
      <c r="G1259" s="8" t="s">
        <v>1291</v>
      </c>
      <c r="H1259" s="21">
        <v>2.5999999999999999E-3</v>
      </c>
      <c r="I1259" s="21">
        <v>2.2000000000000001E-3</v>
      </c>
      <c r="J1259" s="52">
        <v>3.9999999999999975E-4</v>
      </c>
    </row>
    <row r="1260" spans="1:10" s="61" customFormat="1" x14ac:dyDescent="0.25">
      <c r="A1260" s="16"/>
      <c r="B1260" s="7" t="s">
        <v>1630</v>
      </c>
      <c r="C1260" s="7" t="s">
        <v>1630</v>
      </c>
      <c r="D1260" s="8" t="s">
        <v>1292</v>
      </c>
      <c r="E1260" s="5">
        <v>574.19000000000005</v>
      </c>
      <c r="F1260" s="5">
        <v>574.19000000000005</v>
      </c>
      <c r="G1260" s="8" t="s">
        <v>1292</v>
      </c>
      <c r="H1260" s="21">
        <v>4.55E-4</v>
      </c>
      <c r="I1260" s="21">
        <v>1.83E-4</v>
      </c>
      <c r="J1260" s="52">
        <v>2.72E-4</v>
      </c>
    </row>
    <row r="1261" spans="1:10" s="61" customFormat="1" x14ac:dyDescent="0.25">
      <c r="A1261" s="16"/>
      <c r="B1261" s="7" t="s">
        <v>1630</v>
      </c>
      <c r="C1261" s="7" t="s">
        <v>1630</v>
      </c>
      <c r="D1261" s="8" t="s">
        <v>1293</v>
      </c>
      <c r="E1261" s="5">
        <v>553.95000000000005</v>
      </c>
      <c r="F1261" s="5">
        <v>553.95000000000005</v>
      </c>
      <c r="G1261" s="8" t="s">
        <v>1293</v>
      </c>
      <c r="H1261" s="21">
        <v>2E-3</v>
      </c>
      <c r="I1261" s="21">
        <v>6.4000000000000005E-4</v>
      </c>
      <c r="J1261" s="52">
        <v>1.3600000000000001E-3</v>
      </c>
    </row>
    <row r="1262" spans="1:10" s="61" customFormat="1" x14ac:dyDescent="0.25">
      <c r="A1262" s="16"/>
      <c r="B1262" s="7" t="s">
        <v>1630</v>
      </c>
      <c r="C1262" s="7" t="s">
        <v>1630</v>
      </c>
      <c r="D1262" s="8" t="s">
        <v>1294</v>
      </c>
      <c r="E1262" s="5">
        <v>500.99</v>
      </c>
      <c r="F1262" s="5">
        <v>500.99</v>
      </c>
      <c r="G1262" s="8" t="s">
        <v>1294</v>
      </c>
      <c r="H1262" s="21">
        <v>3.0158000000000001E-2</v>
      </c>
      <c r="I1262" s="21">
        <v>3.0158000000000001E-2</v>
      </c>
      <c r="J1262" s="52">
        <v>0</v>
      </c>
    </row>
    <row r="1263" spans="1:10" s="61" customFormat="1" ht="30" x14ac:dyDescent="0.25">
      <c r="A1263" s="16"/>
      <c r="B1263" s="7" t="s">
        <v>1630</v>
      </c>
      <c r="C1263" s="7" t="s">
        <v>1630</v>
      </c>
      <c r="D1263" s="8" t="s">
        <v>997</v>
      </c>
      <c r="E1263" s="5">
        <v>333.99</v>
      </c>
      <c r="F1263" s="5">
        <v>333.99</v>
      </c>
      <c r="G1263" s="8" t="s">
        <v>997</v>
      </c>
      <c r="H1263" s="21">
        <v>2.6896269999999998</v>
      </c>
      <c r="I1263" s="21">
        <v>2.6896269999999998</v>
      </c>
      <c r="J1263" s="52">
        <v>0</v>
      </c>
    </row>
    <row r="1264" spans="1:10" s="61" customFormat="1" ht="60" x14ac:dyDescent="0.25">
      <c r="A1264" s="16"/>
      <c r="B1264" s="7" t="s">
        <v>1630</v>
      </c>
      <c r="C1264" s="7" t="s">
        <v>1630</v>
      </c>
      <c r="D1264" s="8" t="s">
        <v>365</v>
      </c>
      <c r="E1264" s="5">
        <v>574.19000000000005</v>
      </c>
      <c r="F1264" s="5">
        <v>574.19000000000005</v>
      </c>
      <c r="G1264" s="8" t="s">
        <v>365</v>
      </c>
      <c r="H1264" s="21">
        <v>4.4999999999999996E-5</v>
      </c>
      <c r="I1264" s="21">
        <v>1.4999999999999999E-5</v>
      </c>
      <c r="J1264" s="52">
        <v>2.9999999999999997E-5</v>
      </c>
    </row>
    <row r="1265" spans="1:10" s="61" customFormat="1" x14ac:dyDescent="0.25">
      <c r="A1265" s="16"/>
      <c r="B1265" s="7" t="s">
        <v>1630</v>
      </c>
      <c r="C1265" s="7" t="s">
        <v>1630</v>
      </c>
      <c r="D1265" s="8" t="s">
        <v>1295</v>
      </c>
      <c r="E1265" s="5">
        <v>460.47</v>
      </c>
      <c r="F1265" s="5">
        <v>460.47</v>
      </c>
      <c r="G1265" s="8" t="s">
        <v>1295</v>
      </c>
      <c r="H1265" s="21">
        <v>0.8</v>
      </c>
      <c r="I1265" s="21">
        <v>0.73546</v>
      </c>
      <c r="J1265" s="52">
        <v>6.4540000000000042E-2</v>
      </c>
    </row>
    <row r="1266" spans="1:10" s="61" customFormat="1" ht="30" x14ac:dyDescent="0.25">
      <c r="A1266" s="16"/>
      <c r="B1266" s="7" t="s">
        <v>1630</v>
      </c>
      <c r="C1266" s="7" t="s">
        <v>1630</v>
      </c>
      <c r="D1266" s="8" t="s">
        <v>1296</v>
      </c>
      <c r="E1266" s="5">
        <v>460.47</v>
      </c>
      <c r="F1266" s="5">
        <v>460.47</v>
      </c>
      <c r="G1266" s="8" t="s">
        <v>1296</v>
      </c>
      <c r="H1266" s="21">
        <v>1.3354200000000001</v>
      </c>
      <c r="I1266" s="21">
        <v>1.3354200000000001</v>
      </c>
      <c r="J1266" s="52">
        <v>0</v>
      </c>
    </row>
    <row r="1267" spans="1:10" s="61" customFormat="1" ht="30" x14ac:dyDescent="0.25">
      <c r="A1267" s="16"/>
      <c r="B1267" s="7" t="s">
        <v>1630</v>
      </c>
      <c r="C1267" s="7" t="s">
        <v>1630</v>
      </c>
      <c r="D1267" s="8" t="s">
        <v>1297</v>
      </c>
      <c r="E1267" s="5">
        <v>460.47</v>
      </c>
      <c r="F1267" s="5">
        <v>460.47</v>
      </c>
      <c r="G1267" s="8" t="s">
        <v>1297</v>
      </c>
      <c r="H1267" s="21">
        <v>0.19767500000000002</v>
      </c>
      <c r="I1267" s="21">
        <v>0.19767500000000002</v>
      </c>
      <c r="J1267" s="52">
        <v>0</v>
      </c>
    </row>
    <row r="1268" spans="1:10" s="61" customFormat="1" ht="30" x14ac:dyDescent="0.25">
      <c r="A1268" s="16"/>
      <c r="B1268" s="7" t="s">
        <v>1630</v>
      </c>
      <c r="C1268" s="7" t="s">
        <v>1630</v>
      </c>
      <c r="D1268" s="8" t="s">
        <v>1298</v>
      </c>
      <c r="E1268" s="5">
        <v>500.99</v>
      </c>
      <c r="F1268" s="5">
        <v>500.99</v>
      </c>
      <c r="G1268" s="8" t="s">
        <v>1298</v>
      </c>
      <c r="H1268" s="21">
        <v>2.3288E-2</v>
      </c>
      <c r="I1268" s="21">
        <v>2.3288E-2</v>
      </c>
      <c r="J1268" s="52">
        <v>0</v>
      </c>
    </row>
    <row r="1269" spans="1:10" s="61" customFormat="1" ht="30" x14ac:dyDescent="0.25">
      <c r="A1269" s="16"/>
      <c r="B1269" s="7" t="s">
        <v>1630</v>
      </c>
      <c r="C1269" s="7" t="s">
        <v>1630</v>
      </c>
      <c r="D1269" s="8" t="s">
        <v>1299</v>
      </c>
      <c r="E1269" s="5">
        <v>500.99</v>
      </c>
      <c r="F1269" s="5">
        <v>500.99</v>
      </c>
      <c r="G1269" s="8" t="s">
        <v>1299</v>
      </c>
      <c r="H1269" s="21">
        <v>0.11554099999999999</v>
      </c>
      <c r="I1269" s="21">
        <v>0.11554099999999999</v>
      </c>
      <c r="J1269" s="52">
        <v>0</v>
      </c>
    </row>
    <row r="1270" spans="1:10" s="61" customFormat="1" ht="30" x14ac:dyDescent="0.25">
      <c r="A1270" s="16"/>
      <c r="B1270" s="7" t="s">
        <v>1630</v>
      </c>
      <c r="C1270" s="7" t="s">
        <v>1630</v>
      </c>
      <c r="D1270" s="8" t="s">
        <v>1300</v>
      </c>
      <c r="E1270" s="5">
        <v>500.99</v>
      </c>
      <c r="F1270" s="5">
        <v>500.99</v>
      </c>
      <c r="G1270" s="8" t="s">
        <v>1300</v>
      </c>
      <c r="H1270" s="21">
        <v>0.10780500000000001</v>
      </c>
      <c r="I1270" s="21">
        <v>0.10780500000000001</v>
      </c>
      <c r="J1270" s="52">
        <v>0</v>
      </c>
    </row>
    <row r="1271" spans="1:10" s="61" customFormat="1" ht="30" x14ac:dyDescent="0.25">
      <c r="A1271" s="16"/>
      <c r="B1271" s="7" t="s">
        <v>1630</v>
      </c>
      <c r="C1271" s="7" t="s">
        <v>1630</v>
      </c>
      <c r="D1271" s="8" t="s">
        <v>1301</v>
      </c>
      <c r="E1271" s="5">
        <v>500.99</v>
      </c>
      <c r="F1271" s="5">
        <v>500.99</v>
      </c>
      <c r="G1271" s="8" t="s">
        <v>1301</v>
      </c>
      <c r="H1271" s="21">
        <v>1.7303000000000002E-2</v>
      </c>
      <c r="I1271" s="21">
        <v>1.7303000000000002E-2</v>
      </c>
      <c r="J1271" s="52">
        <v>0</v>
      </c>
    </row>
    <row r="1272" spans="1:10" s="61" customFormat="1" x14ac:dyDescent="0.25">
      <c r="A1272" s="16"/>
      <c r="B1272" s="7" t="s">
        <v>1630</v>
      </c>
      <c r="C1272" s="7" t="s">
        <v>1630</v>
      </c>
      <c r="D1272" s="8" t="s">
        <v>587</v>
      </c>
      <c r="E1272" s="5">
        <v>500.99</v>
      </c>
      <c r="F1272" s="5">
        <v>500.99</v>
      </c>
      <c r="G1272" s="8" t="s">
        <v>587</v>
      </c>
      <c r="H1272" s="21">
        <v>1.8499999999999999E-2</v>
      </c>
      <c r="I1272" s="21">
        <v>1.9316E-2</v>
      </c>
      <c r="J1272" s="52">
        <v>-8.1600000000000075E-4</v>
      </c>
    </row>
    <row r="1273" spans="1:10" s="61" customFormat="1" x14ac:dyDescent="0.25">
      <c r="A1273" s="16"/>
      <c r="B1273" s="7" t="s">
        <v>1630</v>
      </c>
      <c r="C1273" s="7" t="s">
        <v>1630</v>
      </c>
      <c r="D1273" s="8" t="s">
        <v>1302</v>
      </c>
      <c r="E1273" s="5">
        <v>553.95000000000005</v>
      </c>
      <c r="F1273" s="5">
        <v>553.95000000000005</v>
      </c>
      <c r="G1273" s="8" t="s">
        <v>1302</v>
      </c>
      <c r="H1273" s="21">
        <v>2.5000000000000001E-3</v>
      </c>
      <c r="I1273" s="21">
        <v>1.189E-3</v>
      </c>
      <c r="J1273" s="52">
        <v>1.3110000000000001E-3</v>
      </c>
    </row>
    <row r="1274" spans="1:10" s="61" customFormat="1" ht="30" x14ac:dyDescent="0.25">
      <c r="A1274" s="16"/>
      <c r="B1274" s="7" t="s">
        <v>1630</v>
      </c>
      <c r="C1274" s="7" t="s">
        <v>1630</v>
      </c>
      <c r="D1274" s="8" t="s">
        <v>1303</v>
      </c>
      <c r="E1274" s="5">
        <v>553.95000000000005</v>
      </c>
      <c r="F1274" s="5">
        <v>553.95000000000005</v>
      </c>
      <c r="G1274" s="8" t="s">
        <v>1303</v>
      </c>
      <c r="H1274" s="21">
        <v>1.0380000000000001E-3</v>
      </c>
      <c r="I1274" s="21">
        <v>1.0380000000000001E-3</v>
      </c>
      <c r="J1274" s="52">
        <v>0</v>
      </c>
    </row>
    <row r="1275" spans="1:10" s="61" customFormat="1" x14ac:dyDescent="0.25">
      <c r="A1275" s="16"/>
      <c r="B1275" s="7" t="s">
        <v>1630</v>
      </c>
      <c r="C1275" s="7" t="s">
        <v>1630</v>
      </c>
      <c r="D1275" s="8"/>
      <c r="E1275" s="5">
        <v>574.19000000000005</v>
      </c>
      <c r="F1275" s="5">
        <v>574.19000000000005</v>
      </c>
      <c r="G1275" s="8"/>
      <c r="H1275" s="21">
        <v>3.3600000000000004E-4</v>
      </c>
      <c r="I1275" s="21">
        <v>3.3600000000000004E-4</v>
      </c>
      <c r="J1275" s="52">
        <v>0</v>
      </c>
    </row>
    <row r="1276" spans="1:10" s="61" customFormat="1" ht="60" x14ac:dyDescent="0.25">
      <c r="A1276" s="16"/>
      <c r="B1276" s="7" t="s">
        <v>1630</v>
      </c>
      <c r="C1276" s="7" t="s">
        <v>1630</v>
      </c>
      <c r="D1276" s="8" t="s">
        <v>1304</v>
      </c>
      <c r="E1276" s="5">
        <v>553.95000000000005</v>
      </c>
      <c r="F1276" s="5">
        <v>553.95000000000005</v>
      </c>
      <c r="G1276" s="8" t="s">
        <v>1304</v>
      </c>
      <c r="H1276" s="21">
        <v>5.4000000000000003E-3</v>
      </c>
      <c r="I1276" s="21">
        <v>5.4000000000000003E-3</v>
      </c>
      <c r="J1276" s="52">
        <v>0</v>
      </c>
    </row>
    <row r="1277" spans="1:10" s="61" customFormat="1" x14ac:dyDescent="0.25">
      <c r="A1277" s="68"/>
      <c r="B1277" s="30"/>
      <c r="C1277" s="30" t="s">
        <v>40</v>
      </c>
      <c r="D1277" s="64"/>
      <c r="E1277" s="65"/>
      <c r="F1277" s="65"/>
      <c r="G1277" s="64"/>
      <c r="H1277" s="72">
        <f>SUM(H1254:H1276)</f>
        <v>5.6241650000000014</v>
      </c>
      <c r="I1277" s="72">
        <f t="shared" ref="I1277:J1277" si="59">SUM(I1254:I1276)</f>
        <v>5.5546670000000002</v>
      </c>
      <c r="J1277" s="72">
        <f t="shared" si="59"/>
        <v>6.9498000000000046E-2</v>
      </c>
    </row>
    <row r="1278" spans="1:10" s="61" customFormat="1" x14ac:dyDescent="0.25">
      <c r="A1278" s="16"/>
      <c r="B1278" s="7" t="s">
        <v>69</v>
      </c>
      <c r="C1278" s="7" t="s">
        <v>69</v>
      </c>
      <c r="D1278" s="8" t="s">
        <v>1305</v>
      </c>
      <c r="E1278" s="5">
        <v>553.95000000000005</v>
      </c>
      <c r="F1278" s="5">
        <v>553.95000000000005</v>
      </c>
      <c r="G1278" s="8" t="s">
        <v>1305</v>
      </c>
      <c r="H1278" s="21">
        <v>1.1205E-2</v>
      </c>
      <c r="I1278" s="21">
        <v>1.1205E-2</v>
      </c>
      <c r="J1278" s="52">
        <v>0</v>
      </c>
    </row>
    <row r="1279" spans="1:10" s="61" customFormat="1" x14ac:dyDescent="0.25">
      <c r="A1279" s="16"/>
      <c r="B1279" s="7" t="s">
        <v>69</v>
      </c>
      <c r="C1279" s="7" t="s">
        <v>69</v>
      </c>
      <c r="D1279" s="8" t="s">
        <v>1307</v>
      </c>
      <c r="E1279" s="5">
        <v>500.99</v>
      </c>
      <c r="F1279" s="5">
        <v>500.99</v>
      </c>
      <c r="G1279" s="8" t="s">
        <v>1307</v>
      </c>
      <c r="H1279" s="52">
        <v>0.03</v>
      </c>
      <c r="I1279" s="52">
        <v>1.8057E-2</v>
      </c>
      <c r="J1279" s="52">
        <v>1.1942999999999999E-2</v>
      </c>
    </row>
    <row r="1280" spans="1:10" s="61" customFormat="1" x14ac:dyDescent="0.25">
      <c r="A1280" s="16"/>
      <c r="B1280" s="7" t="s">
        <v>69</v>
      </c>
      <c r="C1280" s="7" t="s">
        <v>69</v>
      </c>
      <c r="D1280" s="8" t="s">
        <v>1308</v>
      </c>
      <c r="E1280" s="5">
        <v>333.99</v>
      </c>
      <c r="F1280" s="5">
        <v>333.99</v>
      </c>
      <c r="G1280" s="8" t="s">
        <v>1308</v>
      </c>
      <c r="H1280" s="21">
        <v>4</v>
      </c>
      <c r="I1280" s="21">
        <v>5.6573390000000003</v>
      </c>
      <c r="J1280" s="52">
        <v>-1.6573390000000003</v>
      </c>
    </row>
    <row r="1281" spans="1:10" s="61" customFormat="1" x14ac:dyDescent="0.25">
      <c r="A1281" s="16"/>
      <c r="B1281" s="7" t="s">
        <v>69</v>
      </c>
      <c r="C1281" s="7" t="s">
        <v>69</v>
      </c>
      <c r="D1281" s="8" t="s">
        <v>1309</v>
      </c>
      <c r="E1281" s="5">
        <v>333.99</v>
      </c>
      <c r="F1281" s="5">
        <v>333.99</v>
      </c>
      <c r="G1281" s="8" t="s">
        <v>1309</v>
      </c>
      <c r="H1281" s="21">
        <v>4.5999999999999996</v>
      </c>
      <c r="I1281" s="21">
        <v>3.8841190000000001</v>
      </c>
      <c r="J1281" s="52">
        <v>0.71588099999999955</v>
      </c>
    </row>
    <row r="1282" spans="1:10" s="61" customFormat="1" x14ac:dyDescent="0.25">
      <c r="A1282" s="16"/>
      <c r="B1282" s="7" t="s">
        <v>69</v>
      </c>
      <c r="C1282" s="7" t="s">
        <v>69</v>
      </c>
      <c r="D1282" s="8"/>
      <c r="E1282" s="5">
        <v>333.99</v>
      </c>
      <c r="F1282" s="5">
        <v>333.99</v>
      </c>
      <c r="G1282" s="8"/>
      <c r="H1282" s="21">
        <v>1.2</v>
      </c>
      <c r="I1282" s="21">
        <v>0.313948</v>
      </c>
      <c r="J1282" s="52">
        <v>0.88605199999999995</v>
      </c>
    </row>
    <row r="1283" spans="1:10" s="61" customFormat="1" x14ac:dyDescent="0.25">
      <c r="A1283" s="16"/>
      <c r="B1283" s="7" t="s">
        <v>69</v>
      </c>
      <c r="C1283" s="7" t="s">
        <v>69</v>
      </c>
      <c r="D1283" s="8" t="s">
        <v>1310</v>
      </c>
      <c r="E1283" s="5">
        <v>553.95000000000005</v>
      </c>
      <c r="F1283" s="5">
        <v>553.95000000000005</v>
      </c>
      <c r="G1283" s="8" t="s">
        <v>1310</v>
      </c>
      <c r="H1283" s="52">
        <v>4.4999999999999997E-3</v>
      </c>
      <c r="I1283" s="52">
        <v>2.738E-3</v>
      </c>
      <c r="J1283" s="52">
        <v>1.7619999999999997E-3</v>
      </c>
    </row>
    <row r="1284" spans="1:10" s="61" customFormat="1" x14ac:dyDescent="0.25">
      <c r="A1284" s="16"/>
      <c r="B1284" s="7" t="s">
        <v>69</v>
      </c>
      <c r="C1284" s="7" t="s">
        <v>69</v>
      </c>
      <c r="D1284" s="8" t="s">
        <v>1294</v>
      </c>
      <c r="E1284" s="5">
        <v>500.99</v>
      </c>
      <c r="F1284" s="5">
        <v>500.99</v>
      </c>
      <c r="G1284" s="8" t="s">
        <v>1294</v>
      </c>
      <c r="H1284" s="21">
        <v>5.8324000000000001E-2</v>
      </c>
      <c r="I1284" s="21">
        <v>5.8324000000000001E-2</v>
      </c>
      <c r="J1284" s="52">
        <v>0</v>
      </c>
    </row>
    <row r="1285" spans="1:10" s="61" customFormat="1" ht="30" x14ac:dyDescent="0.25">
      <c r="A1285" s="16"/>
      <c r="B1285" s="7" t="s">
        <v>69</v>
      </c>
      <c r="C1285" s="7" t="s">
        <v>69</v>
      </c>
      <c r="D1285" s="8" t="s">
        <v>997</v>
      </c>
      <c r="E1285" s="5">
        <v>333.99</v>
      </c>
      <c r="F1285" s="5">
        <v>333.99</v>
      </c>
      <c r="G1285" s="8" t="s">
        <v>997</v>
      </c>
      <c r="H1285" s="21">
        <v>6.1208599999999995</v>
      </c>
      <c r="I1285" s="21">
        <v>6.1208599999999995</v>
      </c>
      <c r="J1285" s="52">
        <v>0</v>
      </c>
    </row>
    <row r="1286" spans="1:10" s="61" customFormat="1" x14ac:dyDescent="0.25">
      <c r="A1286" s="16"/>
      <c r="B1286" s="7" t="s">
        <v>69</v>
      </c>
      <c r="C1286" s="7" t="s">
        <v>69</v>
      </c>
      <c r="D1286" s="8" t="s">
        <v>1311</v>
      </c>
      <c r="E1286" s="5">
        <v>500.99</v>
      </c>
      <c r="F1286" s="5">
        <v>500.99</v>
      </c>
      <c r="G1286" s="8" t="s">
        <v>1311</v>
      </c>
      <c r="H1286" s="21">
        <v>1.4999999999999999E-2</v>
      </c>
      <c r="I1286" s="21">
        <v>1.1042999999999999E-2</v>
      </c>
      <c r="J1286" s="52">
        <v>3.9570000000000004E-3</v>
      </c>
    </row>
    <row r="1287" spans="1:10" s="61" customFormat="1" x14ac:dyDescent="0.25">
      <c r="A1287" s="16"/>
      <c r="B1287" s="7" t="s">
        <v>69</v>
      </c>
      <c r="C1287" s="7" t="s">
        <v>69</v>
      </c>
      <c r="D1287" s="8" t="s">
        <v>1312</v>
      </c>
      <c r="E1287" s="5">
        <v>553.95000000000005</v>
      </c>
      <c r="F1287" s="5">
        <v>553.95000000000005</v>
      </c>
      <c r="G1287" s="8" t="s">
        <v>1312</v>
      </c>
      <c r="H1287" s="21">
        <v>1.1586000000000001E-2</v>
      </c>
      <c r="I1287" s="21">
        <v>1.1586000000000001E-2</v>
      </c>
      <c r="J1287" s="52">
        <v>0</v>
      </c>
    </row>
    <row r="1288" spans="1:10" s="61" customFormat="1" x14ac:dyDescent="0.25">
      <c r="A1288" s="16"/>
      <c r="B1288" s="7" t="s">
        <v>69</v>
      </c>
      <c r="C1288" s="7" t="s">
        <v>69</v>
      </c>
      <c r="D1288" s="8"/>
      <c r="E1288" s="5"/>
      <c r="F1288" s="5"/>
      <c r="G1288" s="8"/>
      <c r="H1288" s="21">
        <v>1.0951000000000001E-2</v>
      </c>
      <c r="I1288" s="21">
        <v>1.0951000000000001E-2</v>
      </c>
      <c r="J1288" s="52">
        <v>0</v>
      </c>
    </row>
    <row r="1289" spans="1:10" s="61" customFormat="1" x14ac:dyDescent="0.25">
      <c r="A1289" s="16"/>
      <c r="B1289" s="7" t="s">
        <v>69</v>
      </c>
      <c r="C1289" s="7" t="s">
        <v>69</v>
      </c>
      <c r="D1289" s="8" t="s">
        <v>1313</v>
      </c>
      <c r="E1289" s="5">
        <v>500.99</v>
      </c>
      <c r="F1289" s="5">
        <v>500.99</v>
      </c>
      <c r="G1289" s="8" t="s">
        <v>1313</v>
      </c>
      <c r="H1289" s="21">
        <v>9.5000000000000001E-2</v>
      </c>
      <c r="I1289" s="21">
        <v>7.9696000000000003E-2</v>
      </c>
      <c r="J1289" s="52">
        <v>1.5303999999999998E-2</v>
      </c>
    </row>
    <row r="1290" spans="1:10" s="61" customFormat="1" ht="60" x14ac:dyDescent="0.25">
      <c r="A1290" s="16"/>
      <c r="B1290" s="7" t="s">
        <v>69</v>
      </c>
      <c r="C1290" s="7" t="s">
        <v>69</v>
      </c>
      <c r="D1290" s="8" t="s">
        <v>1031</v>
      </c>
      <c r="E1290" s="5">
        <v>553.95000000000005</v>
      </c>
      <c r="F1290" s="5">
        <v>553.95000000000005</v>
      </c>
      <c r="G1290" s="8" t="s">
        <v>1031</v>
      </c>
      <c r="H1290" s="21">
        <v>1.23E-2</v>
      </c>
      <c r="I1290" s="21">
        <v>1.3896E-2</v>
      </c>
      <c r="J1290" s="52">
        <v>-1.5960000000000002E-3</v>
      </c>
    </row>
    <row r="1291" spans="1:10" s="61" customFormat="1" x14ac:dyDescent="0.25">
      <c r="A1291" s="68"/>
      <c r="B1291" s="30"/>
      <c r="C1291" s="30" t="s">
        <v>116</v>
      </c>
      <c r="D1291" s="64"/>
      <c r="E1291" s="65"/>
      <c r="F1291" s="65"/>
      <c r="G1291" s="64"/>
      <c r="H1291" s="66">
        <f>SUM(H1278:H1290)</f>
        <v>16.169725999999997</v>
      </c>
      <c r="I1291" s="66">
        <f t="shared" ref="I1291:J1291" si="60">SUM(I1278:I1290)</f>
        <v>16.193762</v>
      </c>
      <c r="J1291" s="66">
        <f t="shared" si="60"/>
        <v>-2.4036000000000807E-2</v>
      </c>
    </row>
    <row r="1292" spans="1:10" s="61" customFormat="1" x14ac:dyDescent="0.25">
      <c r="A1292" s="16"/>
      <c r="B1292" s="7" t="s">
        <v>1631</v>
      </c>
      <c r="C1292" s="7" t="s">
        <v>1631</v>
      </c>
      <c r="D1292" s="8" t="s">
        <v>397</v>
      </c>
      <c r="E1292" s="5">
        <v>553.95000000000005</v>
      </c>
      <c r="F1292" s="5">
        <v>553.95000000000005</v>
      </c>
      <c r="G1292" s="8" t="s">
        <v>397</v>
      </c>
      <c r="H1292" s="21">
        <v>2.3650000000000003E-3</v>
      </c>
      <c r="I1292" s="21">
        <v>2.3650000000000003E-3</v>
      </c>
      <c r="J1292" s="52">
        <v>0</v>
      </c>
    </row>
    <row r="1293" spans="1:10" s="61" customFormat="1" x14ac:dyDescent="0.25">
      <c r="A1293" s="16"/>
      <c r="B1293" s="7" t="s">
        <v>1631</v>
      </c>
      <c r="C1293" s="7" t="s">
        <v>1631</v>
      </c>
      <c r="D1293" s="8" t="s">
        <v>1314</v>
      </c>
      <c r="E1293" s="5">
        <v>500.99</v>
      </c>
      <c r="F1293" s="5">
        <v>500.99</v>
      </c>
      <c r="G1293" s="8" t="s">
        <v>1314</v>
      </c>
      <c r="H1293" s="21">
        <v>9.3345999999999998E-2</v>
      </c>
      <c r="I1293" s="21">
        <v>9.3345999999999998E-2</v>
      </c>
      <c r="J1293" s="52">
        <v>0</v>
      </c>
    </row>
    <row r="1294" spans="1:10" s="61" customFormat="1" ht="30" x14ac:dyDescent="0.25">
      <c r="A1294" s="16"/>
      <c r="B1294" s="7" t="s">
        <v>1631</v>
      </c>
      <c r="C1294" s="7" t="s">
        <v>1631</v>
      </c>
      <c r="D1294" s="8" t="s">
        <v>1315</v>
      </c>
      <c r="E1294" s="5">
        <v>500.99</v>
      </c>
      <c r="F1294" s="5">
        <v>500.99</v>
      </c>
      <c r="G1294" s="8" t="s">
        <v>1315</v>
      </c>
      <c r="H1294" s="21">
        <v>0.12</v>
      </c>
      <c r="I1294" s="21">
        <v>9.5600000000000004E-2</v>
      </c>
      <c r="J1294" s="52">
        <v>2.4399999999999991E-2</v>
      </c>
    </row>
    <row r="1295" spans="1:10" s="61" customFormat="1" ht="30" x14ac:dyDescent="0.25">
      <c r="A1295" s="16"/>
      <c r="B1295" s="7" t="s">
        <v>1631</v>
      </c>
      <c r="C1295" s="7" t="s">
        <v>1631</v>
      </c>
      <c r="D1295" s="8" t="s">
        <v>1316</v>
      </c>
      <c r="E1295" s="5">
        <v>460.47</v>
      </c>
      <c r="F1295" s="5">
        <v>460.47</v>
      </c>
      <c r="G1295" s="8" t="s">
        <v>1316</v>
      </c>
      <c r="H1295" s="21">
        <v>0.17985100000000001</v>
      </c>
      <c r="I1295" s="21">
        <v>0.17985100000000001</v>
      </c>
      <c r="J1295" s="52">
        <v>0</v>
      </c>
    </row>
    <row r="1296" spans="1:10" s="61" customFormat="1" x14ac:dyDescent="0.25">
      <c r="A1296" s="16"/>
      <c r="B1296" s="7" t="s">
        <v>1631</v>
      </c>
      <c r="C1296" s="7" t="s">
        <v>1631</v>
      </c>
      <c r="D1296" s="8" t="s">
        <v>1317</v>
      </c>
      <c r="E1296" s="5">
        <v>553.95000000000005</v>
      </c>
      <c r="F1296" s="5">
        <v>553.95000000000005</v>
      </c>
      <c r="G1296" s="8" t="s">
        <v>1317</v>
      </c>
      <c r="H1296" s="21">
        <v>3.5000000000000001E-3</v>
      </c>
      <c r="I1296" s="21">
        <v>2.4230000000000002E-3</v>
      </c>
      <c r="J1296" s="52">
        <v>1.0769999999999998E-3</v>
      </c>
    </row>
    <row r="1297" spans="1:10" s="61" customFormat="1" x14ac:dyDescent="0.25">
      <c r="A1297" s="16"/>
      <c r="B1297" s="7" t="s">
        <v>1631</v>
      </c>
      <c r="C1297" s="7" t="s">
        <v>1631</v>
      </c>
      <c r="D1297" s="8" t="s">
        <v>1318</v>
      </c>
      <c r="E1297" s="5">
        <v>460.47</v>
      </c>
      <c r="F1297" s="5">
        <v>460.47</v>
      </c>
      <c r="G1297" s="8" t="s">
        <v>1318</v>
      </c>
      <c r="H1297" s="21">
        <v>0.6</v>
      </c>
      <c r="I1297" s="21">
        <v>0.54960100000000001</v>
      </c>
      <c r="J1297" s="52">
        <v>5.0398999999999972E-2</v>
      </c>
    </row>
    <row r="1298" spans="1:10" s="61" customFormat="1" x14ac:dyDescent="0.25">
      <c r="A1298" s="68"/>
      <c r="B1298" s="30"/>
      <c r="C1298" s="30" t="s">
        <v>41</v>
      </c>
      <c r="D1298" s="64"/>
      <c r="E1298" s="65"/>
      <c r="F1298" s="65"/>
      <c r="G1298" s="64"/>
      <c r="H1298" s="66">
        <f>SUM(H1292:H1297)</f>
        <v>0.99906199999999989</v>
      </c>
      <c r="I1298" s="66">
        <f>SUM(I1292:I1297)</f>
        <v>0.92318600000000006</v>
      </c>
      <c r="J1298" s="66">
        <f>SUM(J1292:J1297)</f>
        <v>7.5875999999999971E-2</v>
      </c>
    </row>
    <row r="1299" spans="1:10" s="61" customFormat="1" x14ac:dyDescent="0.25">
      <c r="A1299" s="16"/>
      <c r="B1299" s="7" t="s">
        <v>1632</v>
      </c>
      <c r="C1299" s="7" t="s">
        <v>1632</v>
      </c>
      <c r="D1299" s="8" t="s">
        <v>1319</v>
      </c>
      <c r="E1299" s="5">
        <v>214.71</v>
      </c>
      <c r="F1299" s="5">
        <v>214.71</v>
      </c>
      <c r="G1299" s="8" t="s">
        <v>1319</v>
      </c>
      <c r="H1299" s="21">
        <v>114.319389</v>
      </c>
      <c r="I1299" s="21">
        <v>114.319389</v>
      </c>
      <c r="J1299" s="52">
        <v>0</v>
      </c>
    </row>
    <row r="1300" spans="1:10" s="61" customFormat="1" x14ac:dyDescent="0.25">
      <c r="A1300" s="16"/>
      <c r="B1300" s="7" t="s">
        <v>1632</v>
      </c>
      <c r="C1300" s="7" t="s">
        <v>1632</v>
      </c>
      <c r="D1300" s="8" t="s">
        <v>1320</v>
      </c>
      <c r="E1300" s="5">
        <v>214.71</v>
      </c>
      <c r="F1300" s="5">
        <v>214.71</v>
      </c>
      <c r="G1300" s="8" t="s">
        <v>1320</v>
      </c>
      <c r="H1300" s="21">
        <v>58.633209999999998</v>
      </c>
      <c r="I1300" s="21">
        <v>58.633209999999998</v>
      </c>
      <c r="J1300" s="52">
        <v>0</v>
      </c>
    </row>
    <row r="1301" spans="1:10" s="61" customFormat="1" ht="30" x14ac:dyDescent="0.25">
      <c r="A1301" s="16"/>
      <c r="B1301" s="7" t="s">
        <v>1632</v>
      </c>
      <c r="C1301" s="7" t="s">
        <v>1632</v>
      </c>
      <c r="D1301" s="8" t="s">
        <v>1321</v>
      </c>
      <c r="E1301" s="5">
        <v>553.95000000000005</v>
      </c>
      <c r="F1301" s="5">
        <v>553.95000000000005</v>
      </c>
      <c r="G1301" s="8" t="s">
        <v>1321</v>
      </c>
      <c r="H1301" s="21">
        <v>3.3999999999999998E-3</v>
      </c>
      <c r="I1301" s="21">
        <v>2E-3</v>
      </c>
      <c r="J1301" s="52">
        <v>1.3999999999999998E-3</v>
      </c>
    </row>
    <row r="1302" spans="1:10" s="61" customFormat="1" x14ac:dyDescent="0.25">
      <c r="A1302" s="16"/>
      <c r="B1302" s="7" t="s">
        <v>1632</v>
      </c>
      <c r="C1302" s="7" t="s">
        <v>1632</v>
      </c>
      <c r="D1302" s="8" t="s">
        <v>1322</v>
      </c>
      <c r="E1302" s="5">
        <v>500.99</v>
      </c>
      <c r="F1302" s="5">
        <v>500.99</v>
      </c>
      <c r="G1302" s="8" t="s">
        <v>1322</v>
      </c>
      <c r="H1302" s="21">
        <v>5.2999999999999999E-2</v>
      </c>
      <c r="I1302" s="21">
        <v>4.2078999999999998E-2</v>
      </c>
      <c r="J1302" s="52">
        <v>1.0921E-2</v>
      </c>
    </row>
    <row r="1303" spans="1:10" s="61" customFormat="1" x14ac:dyDescent="0.25">
      <c r="A1303" s="16"/>
      <c r="B1303" s="7" t="s">
        <v>1632</v>
      </c>
      <c r="C1303" s="7" t="s">
        <v>1632</v>
      </c>
      <c r="D1303" s="8" t="s">
        <v>1323</v>
      </c>
      <c r="E1303" s="5">
        <v>500.99</v>
      </c>
      <c r="F1303" s="5">
        <v>500.99</v>
      </c>
      <c r="G1303" s="8" t="s">
        <v>1323</v>
      </c>
      <c r="H1303" s="21">
        <v>3.5000000000000003E-2</v>
      </c>
      <c r="I1303" s="21">
        <v>2.3265000000000001E-2</v>
      </c>
      <c r="J1303" s="52">
        <v>1.1735000000000002E-2</v>
      </c>
    </row>
    <row r="1304" spans="1:10" s="61" customFormat="1" x14ac:dyDescent="0.25">
      <c r="A1304" s="16"/>
      <c r="B1304" s="7" t="s">
        <v>1632</v>
      </c>
      <c r="C1304" s="7" t="s">
        <v>1632</v>
      </c>
      <c r="D1304" s="8" t="s">
        <v>1324</v>
      </c>
      <c r="E1304" s="5">
        <v>553.95000000000005</v>
      </c>
      <c r="F1304" s="5">
        <v>553.95000000000005</v>
      </c>
      <c r="G1304" s="8" t="s">
        <v>1324</v>
      </c>
      <c r="H1304" s="21">
        <v>3.0000000000000001E-3</v>
      </c>
      <c r="I1304" s="21">
        <v>3.143E-3</v>
      </c>
      <c r="J1304" s="52">
        <v>-1.429999999999999E-4</v>
      </c>
    </row>
    <row r="1305" spans="1:10" s="61" customFormat="1" ht="45" x14ac:dyDescent="0.25">
      <c r="A1305" s="16"/>
      <c r="B1305" s="7" t="s">
        <v>1632</v>
      </c>
      <c r="C1305" s="7" t="s">
        <v>1632</v>
      </c>
      <c r="D1305" s="8" t="s">
        <v>1325</v>
      </c>
      <c r="E1305" s="5">
        <v>460.47</v>
      </c>
      <c r="F1305" s="5">
        <v>460.47</v>
      </c>
      <c r="G1305" s="8" t="s">
        <v>1325</v>
      </c>
      <c r="H1305" s="21">
        <v>0.215</v>
      </c>
      <c r="I1305" s="21">
        <v>0.18626400000000001</v>
      </c>
      <c r="J1305" s="52">
        <v>2.8735999999999984E-2</v>
      </c>
    </row>
    <row r="1306" spans="1:10" s="61" customFormat="1" ht="45" x14ac:dyDescent="0.25">
      <c r="A1306" s="16"/>
      <c r="B1306" s="7" t="s">
        <v>1632</v>
      </c>
      <c r="C1306" s="7" t="s">
        <v>1632</v>
      </c>
      <c r="D1306" s="8" t="s">
        <v>1326</v>
      </c>
      <c r="E1306" s="5">
        <v>460.47</v>
      </c>
      <c r="F1306" s="5">
        <v>460.47</v>
      </c>
      <c r="G1306" s="8" t="s">
        <v>1326</v>
      </c>
      <c r="H1306" s="21">
        <v>0.51</v>
      </c>
      <c r="I1306" s="21">
        <v>0.41561500000000001</v>
      </c>
      <c r="J1306" s="52">
        <v>9.4384999999999997E-2</v>
      </c>
    </row>
    <row r="1307" spans="1:10" s="61" customFormat="1" x14ac:dyDescent="0.25">
      <c r="A1307" s="16"/>
      <c r="B1307" s="7" t="s">
        <v>1632</v>
      </c>
      <c r="C1307" s="7" t="s">
        <v>1632</v>
      </c>
      <c r="D1307" s="8" t="s">
        <v>1327</v>
      </c>
      <c r="E1307" s="5">
        <v>553.95000000000005</v>
      </c>
      <c r="F1307" s="5">
        <v>553.95000000000005</v>
      </c>
      <c r="G1307" s="8" t="s">
        <v>1327</v>
      </c>
      <c r="H1307" s="52">
        <v>6.7000000000000002E-3</v>
      </c>
      <c r="I1307" s="52">
        <v>8.5649999999999997E-3</v>
      </c>
      <c r="J1307" s="52">
        <v>-1.8649999999999995E-3</v>
      </c>
    </row>
    <row r="1308" spans="1:10" s="61" customFormat="1" x14ac:dyDescent="0.25">
      <c r="A1308" s="16"/>
      <c r="B1308" s="7" t="s">
        <v>1632</v>
      </c>
      <c r="C1308" s="7" t="s">
        <v>1632</v>
      </c>
      <c r="D1308" s="8" t="s">
        <v>1328</v>
      </c>
      <c r="E1308" s="5">
        <v>460.47</v>
      </c>
      <c r="F1308" s="5">
        <v>460.47</v>
      </c>
      <c r="G1308" s="8" t="s">
        <v>1328</v>
      </c>
      <c r="H1308" s="21">
        <v>0.21</v>
      </c>
      <c r="I1308" s="21">
        <v>0.20762</v>
      </c>
      <c r="J1308" s="52">
        <v>2.3799999999999932E-3</v>
      </c>
    </row>
    <row r="1309" spans="1:10" s="61" customFormat="1" ht="30" x14ac:dyDescent="0.25">
      <c r="A1309" s="16"/>
      <c r="B1309" s="7" t="s">
        <v>1632</v>
      </c>
      <c r="C1309" s="7" t="s">
        <v>1632</v>
      </c>
      <c r="D1309" s="8" t="s">
        <v>1329</v>
      </c>
      <c r="E1309" s="5">
        <v>500.99</v>
      </c>
      <c r="F1309" s="5">
        <v>500.99</v>
      </c>
      <c r="G1309" s="8" t="s">
        <v>1329</v>
      </c>
      <c r="H1309" s="21">
        <v>4.5999999999999999E-2</v>
      </c>
      <c r="I1309" s="21">
        <v>3.9375E-2</v>
      </c>
      <c r="J1309" s="52">
        <v>6.6249999999999989E-3</v>
      </c>
    </row>
    <row r="1310" spans="1:10" s="61" customFormat="1" x14ac:dyDescent="0.25">
      <c r="A1310" s="16"/>
      <c r="B1310" s="7" t="s">
        <v>1632</v>
      </c>
      <c r="C1310" s="7" t="s">
        <v>1632</v>
      </c>
      <c r="D1310" s="8" t="s">
        <v>1330</v>
      </c>
      <c r="E1310" s="5">
        <v>333.99</v>
      </c>
      <c r="F1310" s="5">
        <v>333.99</v>
      </c>
      <c r="G1310" s="8" t="s">
        <v>1330</v>
      </c>
      <c r="H1310" s="21">
        <v>2.5</v>
      </c>
      <c r="I1310" s="21">
        <v>2.0615999999999999</v>
      </c>
      <c r="J1310" s="52">
        <v>0.43840000000000012</v>
      </c>
    </row>
    <row r="1311" spans="1:10" s="61" customFormat="1" x14ac:dyDescent="0.25">
      <c r="A1311" s="16"/>
      <c r="B1311" s="7" t="s">
        <v>1632</v>
      </c>
      <c r="C1311" s="7" t="s">
        <v>1632</v>
      </c>
      <c r="D1311" s="8" t="s">
        <v>1331</v>
      </c>
      <c r="E1311" s="5">
        <v>500.99</v>
      </c>
      <c r="F1311" s="5">
        <v>500.99</v>
      </c>
      <c r="G1311" s="8" t="s">
        <v>1331</v>
      </c>
      <c r="H1311" s="21">
        <v>3.6999999999999998E-2</v>
      </c>
      <c r="I1311" s="21">
        <v>1.03E-2</v>
      </c>
      <c r="J1311" s="52">
        <v>2.6699999999999998E-2</v>
      </c>
    </row>
    <row r="1312" spans="1:10" s="61" customFormat="1" ht="30" x14ac:dyDescent="0.25">
      <c r="A1312" s="16"/>
      <c r="B1312" s="7" t="s">
        <v>1632</v>
      </c>
      <c r="C1312" s="7" t="s">
        <v>1632</v>
      </c>
      <c r="D1312" s="8" t="s">
        <v>1332</v>
      </c>
      <c r="E1312" s="5">
        <v>574.19000000000005</v>
      </c>
      <c r="F1312" s="5">
        <v>574.19000000000005</v>
      </c>
      <c r="G1312" s="8" t="s">
        <v>1332</v>
      </c>
      <c r="H1312" s="21">
        <v>1.3000000000000002E-4</v>
      </c>
      <c r="I1312" s="21">
        <v>1.3000000000000002E-4</v>
      </c>
      <c r="J1312" s="52">
        <v>0</v>
      </c>
    </row>
    <row r="1313" spans="1:10" s="61" customFormat="1" x14ac:dyDescent="0.25">
      <c r="A1313" s="68"/>
      <c r="B1313" s="30"/>
      <c r="C1313" s="30" t="s">
        <v>1333</v>
      </c>
      <c r="D1313" s="64"/>
      <c r="E1313" s="65"/>
      <c r="F1313" s="65"/>
      <c r="G1313" s="64"/>
      <c r="H1313" s="66">
        <f>SUM(H1299:H1312)</f>
        <v>176.57182899999998</v>
      </c>
      <c r="I1313" s="66">
        <f t="shared" ref="I1313:J1313" si="61">SUM(I1299:I1312)</f>
        <v>175.95255500000002</v>
      </c>
      <c r="J1313" s="66">
        <f t="shared" si="61"/>
        <v>0.6192740000000001</v>
      </c>
    </row>
    <row r="1314" spans="1:10" s="61" customFormat="1" ht="30" x14ac:dyDescent="0.25">
      <c r="A1314" s="16"/>
      <c r="B1314" s="7" t="s">
        <v>71</v>
      </c>
      <c r="C1314" s="7" t="s">
        <v>71</v>
      </c>
      <c r="D1314" s="8" t="s">
        <v>1334</v>
      </c>
      <c r="E1314" s="5">
        <v>553.95000000000005</v>
      </c>
      <c r="F1314" s="5">
        <v>553.95000000000005</v>
      </c>
      <c r="G1314" s="8" t="s">
        <v>1334</v>
      </c>
      <c r="H1314" s="21">
        <v>5.0039999999999998E-3</v>
      </c>
      <c r="I1314" s="21">
        <v>5.0039999999999998E-3</v>
      </c>
      <c r="J1314" s="52">
        <v>0</v>
      </c>
    </row>
    <row r="1315" spans="1:10" s="61" customFormat="1" x14ac:dyDescent="0.25">
      <c r="A1315" s="16"/>
      <c r="B1315" s="7" t="s">
        <v>71</v>
      </c>
      <c r="C1315" s="7" t="s">
        <v>71</v>
      </c>
      <c r="D1315" s="8" t="s">
        <v>397</v>
      </c>
      <c r="E1315" s="5">
        <v>553.95000000000005</v>
      </c>
      <c r="F1315" s="5">
        <v>553.95000000000005</v>
      </c>
      <c r="G1315" s="8" t="s">
        <v>397</v>
      </c>
      <c r="H1315" s="21">
        <v>3.4529999999999999E-3</v>
      </c>
      <c r="I1315" s="21">
        <v>3.4529999999999999E-3</v>
      </c>
      <c r="J1315" s="52">
        <v>0</v>
      </c>
    </row>
    <row r="1316" spans="1:10" s="61" customFormat="1" x14ac:dyDescent="0.25">
      <c r="A1316" s="16"/>
      <c r="B1316" s="7" t="s">
        <v>71</v>
      </c>
      <c r="C1316" s="7" t="s">
        <v>71</v>
      </c>
      <c r="D1316" s="8" t="s">
        <v>810</v>
      </c>
      <c r="E1316" s="5">
        <v>333.99</v>
      </c>
      <c r="F1316" s="5">
        <v>333.99</v>
      </c>
      <c r="G1316" s="8" t="s">
        <v>810</v>
      </c>
      <c r="H1316" s="21">
        <v>1.2</v>
      </c>
      <c r="I1316" s="21">
        <v>1.4</v>
      </c>
      <c r="J1316" s="52">
        <v>-0.19999999999999996</v>
      </c>
    </row>
    <row r="1317" spans="1:10" s="61" customFormat="1" x14ac:dyDescent="0.25">
      <c r="A1317" s="16"/>
      <c r="B1317" s="7" t="s">
        <v>71</v>
      </c>
      <c r="C1317" s="7" t="s">
        <v>71</v>
      </c>
      <c r="D1317" s="8" t="s">
        <v>810</v>
      </c>
      <c r="E1317" s="5">
        <v>333.99</v>
      </c>
      <c r="F1317" s="5">
        <v>333.99</v>
      </c>
      <c r="G1317" s="8" t="s">
        <v>810</v>
      </c>
      <c r="H1317" s="21">
        <v>1.7477829999999999</v>
      </c>
      <c r="I1317" s="21">
        <v>1.7477829999999999</v>
      </c>
      <c r="J1317" s="52">
        <v>0</v>
      </c>
    </row>
    <row r="1318" spans="1:10" s="61" customFormat="1" x14ac:dyDescent="0.25">
      <c r="A1318" s="16"/>
      <c r="B1318" s="7" t="s">
        <v>71</v>
      </c>
      <c r="C1318" s="7" t="s">
        <v>71</v>
      </c>
      <c r="D1318" s="8" t="s">
        <v>810</v>
      </c>
      <c r="E1318" s="5"/>
      <c r="F1318" s="5"/>
      <c r="G1318" s="8" t="s">
        <v>810</v>
      </c>
      <c r="H1318" s="21">
        <v>1.112948</v>
      </c>
      <c r="I1318" s="21">
        <v>1.112948</v>
      </c>
      <c r="J1318" s="52">
        <v>0</v>
      </c>
    </row>
    <row r="1319" spans="1:10" s="61" customFormat="1" x14ac:dyDescent="0.25">
      <c r="A1319" s="16"/>
      <c r="B1319" s="7" t="s">
        <v>71</v>
      </c>
      <c r="C1319" s="7" t="s">
        <v>71</v>
      </c>
      <c r="D1319" s="8" t="s">
        <v>1335</v>
      </c>
      <c r="E1319" s="5">
        <v>553.95000000000005</v>
      </c>
      <c r="F1319" s="5">
        <v>553.95000000000005</v>
      </c>
      <c r="G1319" s="8" t="s">
        <v>1335</v>
      </c>
      <c r="H1319" s="21">
        <v>3.8999999999999998E-3</v>
      </c>
      <c r="I1319" s="21">
        <v>3.8999999999999998E-3</v>
      </c>
      <c r="J1319" s="52">
        <v>0</v>
      </c>
    </row>
    <row r="1320" spans="1:10" s="61" customFormat="1" x14ac:dyDescent="0.25">
      <c r="A1320" s="16"/>
      <c r="B1320" s="7" t="s">
        <v>71</v>
      </c>
      <c r="C1320" s="7" t="s">
        <v>71</v>
      </c>
      <c r="D1320" s="8" t="s">
        <v>1336</v>
      </c>
      <c r="E1320" s="5">
        <v>574.19000000000005</v>
      </c>
      <c r="F1320" s="5">
        <v>574.19000000000005</v>
      </c>
      <c r="G1320" s="8" t="s">
        <v>1336</v>
      </c>
      <c r="H1320" s="21">
        <v>1.4E-3</v>
      </c>
      <c r="I1320" s="21">
        <v>2.062E-3</v>
      </c>
      <c r="J1320" s="52">
        <v>-6.6200000000000005E-4</v>
      </c>
    </row>
    <row r="1321" spans="1:10" s="61" customFormat="1" x14ac:dyDescent="0.25">
      <c r="A1321" s="16"/>
      <c r="B1321" s="7" t="s">
        <v>71</v>
      </c>
      <c r="C1321" s="7" t="s">
        <v>71</v>
      </c>
      <c r="D1321" s="8" t="s">
        <v>1337</v>
      </c>
      <c r="E1321" s="5">
        <v>553.95000000000005</v>
      </c>
      <c r="F1321" s="5">
        <v>553.95000000000005</v>
      </c>
      <c r="G1321" s="8" t="s">
        <v>1337</v>
      </c>
      <c r="H1321" s="52">
        <v>5.7300000000000007E-3</v>
      </c>
      <c r="I1321" s="52">
        <v>3.15E-3</v>
      </c>
      <c r="J1321" s="52">
        <v>2.5800000000000007E-3</v>
      </c>
    </row>
    <row r="1322" spans="1:10" s="61" customFormat="1" x14ac:dyDescent="0.25">
      <c r="A1322" s="16"/>
      <c r="B1322" s="7" t="s">
        <v>71</v>
      </c>
      <c r="C1322" s="7" t="s">
        <v>71</v>
      </c>
      <c r="D1322" s="8" t="s">
        <v>1338</v>
      </c>
      <c r="E1322" s="5">
        <v>574.19000000000005</v>
      </c>
      <c r="F1322" s="5">
        <v>574.19000000000005</v>
      </c>
      <c r="G1322" s="8" t="s">
        <v>1338</v>
      </c>
      <c r="H1322" s="21">
        <v>7.5000000000000002E-4</v>
      </c>
      <c r="I1322" s="21">
        <v>6.6600000000000003E-4</v>
      </c>
      <c r="J1322" s="52">
        <v>8.3999999999999982E-5</v>
      </c>
    </row>
    <row r="1323" spans="1:10" s="61" customFormat="1" x14ac:dyDescent="0.25">
      <c r="A1323" s="16"/>
      <c r="B1323" s="7" t="s">
        <v>71</v>
      </c>
      <c r="C1323" s="7" t="s">
        <v>71</v>
      </c>
      <c r="D1323" s="8" t="s">
        <v>1339</v>
      </c>
      <c r="E1323" s="5">
        <v>553.95000000000005</v>
      </c>
      <c r="F1323" s="5">
        <v>553.95000000000005</v>
      </c>
      <c r="G1323" s="8" t="s">
        <v>1339</v>
      </c>
      <c r="H1323" s="21">
        <v>4.0000000000000001E-3</v>
      </c>
      <c r="I1323" s="21">
        <v>5.5199999999999997E-3</v>
      </c>
      <c r="J1323" s="52">
        <v>-1.5199999999999997E-3</v>
      </c>
    </row>
    <row r="1324" spans="1:10" s="61" customFormat="1" x14ac:dyDescent="0.25">
      <c r="A1324" s="16"/>
      <c r="B1324" s="7" t="s">
        <v>71</v>
      </c>
      <c r="C1324" s="7" t="s">
        <v>71</v>
      </c>
      <c r="D1324" s="8" t="s">
        <v>1340</v>
      </c>
      <c r="E1324" s="5">
        <v>553.95000000000005</v>
      </c>
      <c r="F1324" s="5">
        <v>553.95000000000005</v>
      </c>
      <c r="G1324" s="8" t="s">
        <v>1340</v>
      </c>
      <c r="H1324" s="21">
        <v>1.6000000000000001E-3</v>
      </c>
      <c r="I1324" s="21">
        <v>1.3799999999999999E-3</v>
      </c>
      <c r="J1324" s="52">
        <v>2.2000000000000014E-4</v>
      </c>
    </row>
    <row r="1325" spans="1:10" s="61" customFormat="1" x14ac:dyDescent="0.25">
      <c r="A1325" s="16"/>
      <c r="B1325" s="7" t="s">
        <v>71</v>
      </c>
      <c r="C1325" s="7" t="s">
        <v>71</v>
      </c>
      <c r="D1325" s="8" t="s">
        <v>1341</v>
      </c>
      <c r="E1325" s="5">
        <v>553.95000000000005</v>
      </c>
      <c r="F1325" s="5">
        <v>553.95000000000005</v>
      </c>
      <c r="G1325" s="8" t="s">
        <v>1341</v>
      </c>
      <c r="H1325" s="21">
        <v>1.9350000000000001E-3</v>
      </c>
      <c r="I1325" s="21">
        <v>1.9350000000000001E-3</v>
      </c>
      <c r="J1325" s="52">
        <v>0</v>
      </c>
    </row>
    <row r="1326" spans="1:10" s="61" customFormat="1" x14ac:dyDescent="0.25">
      <c r="A1326" s="16"/>
      <c r="B1326" s="7" t="s">
        <v>71</v>
      </c>
      <c r="C1326" s="7" t="s">
        <v>71</v>
      </c>
      <c r="D1326" s="8" t="s">
        <v>1342</v>
      </c>
      <c r="E1326" s="5">
        <v>574.19000000000005</v>
      </c>
      <c r="F1326" s="5">
        <v>574.19000000000005</v>
      </c>
      <c r="G1326" s="8" t="s">
        <v>1342</v>
      </c>
      <c r="H1326" s="21">
        <v>1.2999999999999999E-3</v>
      </c>
      <c r="I1326" s="21">
        <v>1.305E-3</v>
      </c>
      <c r="J1326" s="52">
        <v>-5.0000000000000131E-6</v>
      </c>
    </row>
    <row r="1327" spans="1:10" s="61" customFormat="1" x14ac:dyDescent="0.25">
      <c r="A1327" s="16"/>
      <c r="B1327" s="7" t="s">
        <v>71</v>
      </c>
      <c r="C1327" s="7" t="s">
        <v>71</v>
      </c>
      <c r="D1327" s="8" t="s">
        <v>1343</v>
      </c>
      <c r="E1327" s="5">
        <v>574.19000000000005</v>
      </c>
      <c r="F1327" s="5">
        <v>574.19000000000005</v>
      </c>
      <c r="G1327" s="8" t="s">
        <v>1343</v>
      </c>
      <c r="H1327" s="21">
        <v>1E-3</v>
      </c>
      <c r="I1327" s="21">
        <v>5.2999999999999998E-4</v>
      </c>
      <c r="J1327" s="52">
        <v>4.7000000000000004E-4</v>
      </c>
    </row>
    <row r="1328" spans="1:10" s="61" customFormat="1" x14ac:dyDescent="0.25">
      <c r="A1328" s="16"/>
      <c r="B1328" s="7" t="s">
        <v>71</v>
      </c>
      <c r="C1328" s="7" t="s">
        <v>71</v>
      </c>
      <c r="D1328" s="8" t="s">
        <v>1344</v>
      </c>
      <c r="E1328" s="5">
        <v>553.95000000000005</v>
      </c>
      <c r="F1328" s="5">
        <v>553.95000000000005</v>
      </c>
      <c r="G1328" s="8" t="s">
        <v>1344</v>
      </c>
      <c r="H1328" s="21">
        <v>4.4000000000000003E-3</v>
      </c>
      <c r="I1328" s="21">
        <v>2.5169999999999997E-3</v>
      </c>
      <c r="J1328" s="52">
        <v>1.8830000000000006E-3</v>
      </c>
    </row>
    <row r="1329" spans="1:10" s="61" customFormat="1" ht="30" x14ac:dyDescent="0.25">
      <c r="A1329" s="16"/>
      <c r="B1329" s="7" t="s">
        <v>71</v>
      </c>
      <c r="C1329" s="7" t="s">
        <v>71</v>
      </c>
      <c r="D1329" s="8" t="s">
        <v>1345</v>
      </c>
      <c r="E1329" s="5">
        <v>333.99</v>
      </c>
      <c r="F1329" s="5">
        <v>333.99</v>
      </c>
      <c r="G1329" s="8" t="s">
        <v>1345</v>
      </c>
      <c r="H1329" s="52">
        <v>6.5</v>
      </c>
      <c r="I1329" s="52">
        <v>4.794689</v>
      </c>
      <c r="J1329" s="52">
        <v>1.705311</v>
      </c>
    </row>
    <row r="1330" spans="1:10" s="61" customFormat="1" ht="30" x14ac:dyDescent="0.25">
      <c r="A1330" s="16"/>
      <c r="B1330" s="7" t="s">
        <v>71</v>
      </c>
      <c r="C1330" s="7" t="s">
        <v>71</v>
      </c>
      <c r="D1330" s="8" t="s">
        <v>1346</v>
      </c>
      <c r="E1330" s="5">
        <v>460.47</v>
      </c>
      <c r="F1330" s="5">
        <v>460.47</v>
      </c>
      <c r="G1330" s="8" t="s">
        <v>1346</v>
      </c>
      <c r="H1330" s="21">
        <v>0.40700999999999998</v>
      </c>
      <c r="I1330" s="21">
        <v>0.40700999999999998</v>
      </c>
      <c r="J1330" s="52">
        <v>0</v>
      </c>
    </row>
    <row r="1331" spans="1:10" s="61" customFormat="1" ht="30" x14ac:dyDescent="0.25">
      <c r="A1331" s="16"/>
      <c r="B1331" s="7" t="s">
        <v>71</v>
      </c>
      <c r="C1331" s="7" t="s">
        <v>71</v>
      </c>
      <c r="D1331" s="8" t="s">
        <v>1347</v>
      </c>
      <c r="E1331" s="5"/>
      <c r="F1331" s="5"/>
      <c r="G1331" s="8" t="s">
        <v>1347</v>
      </c>
      <c r="H1331" s="21">
        <v>0.124487</v>
      </c>
      <c r="I1331" s="21">
        <v>0.124487</v>
      </c>
      <c r="J1331" s="52">
        <v>0</v>
      </c>
    </row>
    <row r="1332" spans="1:10" s="61" customFormat="1" x14ac:dyDescent="0.25">
      <c r="A1332" s="16"/>
      <c r="B1332" s="7" t="s">
        <v>71</v>
      </c>
      <c r="C1332" s="7" t="s">
        <v>71</v>
      </c>
      <c r="D1332" s="8" t="s">
        <v>1348</v>
      </c>
      <c r="E1332" s="5">
        <v>553.95000000000005</v>
      </c>
      <c r="F1332" s="5">
        <v>553.95000000000005</v>
      </c>
      <c r="G1332" s="8" t="s">
        <v>1348</v>
      </c>
      <c r="H1332" s="21">
        <v>2.8E-3</v>
      </c>
      <c r="I1332" s="21">
        <v>2.4399999999999999E-3</v>
      </c>
      <c r="J1332" s="52">
        <v>3.6000000000000008E-4</v>
      </c>
    </row>
    <row r="1333" spans="1:10" s="61" customFormat="1" x14ac:dyDescent="0.25">
      <c r="A1333" s="16"/>
      <c r="B1333" s="7" t="s">
        <v>71</v>
      </c>
      <c r="C1333" s="7" t="s">
        <v>71</v>
      </c>
      <c r="D1333" s="8" t="s">
        <v>1349</v>
      </c>
      <c r="E1333" s="5">
        <v>553.95000000000005</v>
      </c>
      <c r="F1333" s="5">
        <v>553.95000000000005</v>
      </c>
      <c r="G1333" s="8" t="s">
        <v>1349</v>
      </c>
      <c r="H1333" s="21">
        <v>4.3E-3</v>
      </c>
      <c r="I1333" s="21">
        <v>2.96E-3</v>
      </c>
      <c r="J1333" s="52">
        <v>1.34E-3</v>
      </c>
    </row>
    <row r="1334" spans="1:10" s="61" customFormat="1" ht="39" customHeight="1" x14ac:dyDescent="0.25">
      <c r="A1334" s="16"/>
      <c r="B1334" s="7" t="s">
        <v>71</v>
      </c>
      <c r="C1334" s="7" t="s">
        <v>71</v>
      </c>
      <c r="D1334" s="8" t="s">
        <v>1350</v>
      </c>
      <c r="E1334" s="5">
        <v>553.95000000000005</v>
      </c>
      <c r="F1334" s="5">
        <v>553.95000000000005</v>
      </c>
      <c r="G1334" s="8" t="s">
        <v>1350</v>
      </c>
      <c r="H1334" s="21">
        <v>1.2E-2</v>
      </c>
      <c r="I1334" s="21">
        <v>1.205E-2</v>
      </c>
      <c r="J1334" s="52">
        <v>-4.9999999999999697E-5</v>
      </c>
    </row>
    <row r="1335" spans="1:10" s="61" customFormat="1" x14ac:dyDescent="0.25">
      <c r="A1335" s="16"/>
      <c r="B1335" s="7" t="s">
        <v>71</v>
      </c>
      <c r="C1335" s="7" t="s">
        <v>71</v>
      </c>
      <c r="D1335" s="8" t="s">
        <v>1351</v>
      </c>
      <c r="E1335" s="5">
        <v>553.95000000000005</v>
      </c>
      <c r="F1335" s="5">
        <v>553.95000000000005</v>
      </c>
      <c r="G1335" s="8" t="s">
        <v>1351</v>
      </c>
      <c r="H1335" s="21">
        <v>5.0000000000000001E-3</v>
      </c>
      <c r="I1335" s="21">
        <v>2.2499999999999998E-3</v>
      </c>
      <c r="J1335" s="52">
        <v>2.7500000000000003E-3</v>
      </c>
    </row>
    <row r="1336" spans="1:10" s="61" customFormat="1" ht="30" x14ac:dyDescent="0.25">
      <c r="A1336" s="16"/>
      <c r="B1336" s="7" t="s">
        <v>71</v>
      </c>
      <c r="C1336" s="7" t="s">
        <v>71</v>
      </c>
      <c r="D1336" s="8" t="s">
        <v>1352</v>
      </c>
      <c r="E1336" s="5">
        <v>553.95000000000005</v>
      </c>
      <c r="F1336" s="5">
        <v>553.95000000000005</v>
      </c>
      <c r="G1336" s="8" t="s">
        <v>1352</v>
      </c>
      <c r="H1336" s="21">
        <v>2.3999999999999998E-3</v>
      </c>
      <c r="I1336" s="21">
        <v>3.2499999999999999E-3</v>
      </c>
      <c r="J1336" s="52">
        <v>-8.5000000000000006E-4</v>
      </c>
    </row>
    <row r="1337" spans="1:10" s="61" customFormat="1" ht="30" x14ac:dyDescent="0.25">
      <c r="A1337" s="16"/>
      <c r="B1337" s="7" t="s">
        <v>71</v>
      </c>
      <c r="C1337" s="7" t="s">
        <v>71</v>
      </c>
      <c r="D1337" s="8" t="s">
        <v>1353</v>
      </c>
      <c r="E1337" s="5">
        <v>500.99</v>
      </c>
      <c r="F1337" s="5">
        <v>500.99</v>
      </c>
      <c r="G1337" s="8" t="s">
        <v>1353</v>
      </c>
      <c r="H1337" s="21">
        <v>4.3999999999999997E-2</v>
      </c>
      <c r="I1337" s="21">
        <v>3.8259999999999995E-2</v>
      </c>
      <c r="J1337" s="52">
        <v>5.740000000000002E-3</v>
      </c>
    </row>
    <row r="1338" spans="1:10" s="61" customFormat="1" x14ac:dyDescent="0.25">
      <c r="A1338" s="16"/>
      <c r="B1338" s="7" t="s">
        <v>71</v>
      </c>
      <c r="C1338" s="7" t="s">
        <v>71</v>
      </c>
      <c r="D1338" s="8" t="s">
        <v>1354</v>
      </c>
      <c r="E1338" s="5">
        <v>574.19000000000005</v>
      </c>
      <c r="F1338" s="5">
        <v>574.19000000000005</v>
      </c>
      <c r="G1338" s="8" t="s">
        <v>1354</v>
      </c>
      <c r="H1338" s="21">
        <v>1.2999999999999999E-3</v>
      </c>
      <c r="I1338" s="21">
        <v>1E-3</v>
      </c>
      <c r="J1338" s="52">
        <v>2.9999999999999992E-4</v>
      </c>
    </row>
    <row r="1339" spans="1:10" s="61" customFormat="1" x14ac:dyDescent="0.25">
      <c r="A1339" s="16"/>
      <c r="B1339" s="7" t="s">
        <v>71</v>
      </c>
      <c r="C1339" s="7" t="s">
        <v>71</v>
      </c>
      <c r="D1339" s="8" t="s">
        <v>1355</v>
      </c>
      <c r="E1339" s="5">
        <v>553.95000000000005</v>
      </c>
      <c r="F1339" s="5">
        <v>553.95000000000005</v>
      </c>
      <c r="G1339" s="8" t="s">
        <v>1355</v>
      </c>
      <c r="H1339" s="21">
        <v>1.4E-2</v>
      </c>
      <c r="I1339" s="21">
        <v>1.0843999999999999E-2</v>
      </c>
      <c r="J1339" s="52">
        <v>3.1560000000000008E-3</v>
      </c>
    </row>
    <row r="1340" spans="1:10" s="61" customFormat="1" x14ac:dyDescent="0.25">
      <c r="A1340" s="16"/>
      <c r="B1340" s="7" t="s">
        <v>71</v>
      </c>
      <c r="C1340" s="7" t="s">
        <v>71</v>
      </c>
      <c r="D1340" s="8" t="s">
        <v>1356</v>
      </c>
      <c r="E1340" s="5">
        <v>500.99</v>
      </c>
      <c r="F1340" s="5">
        <v>500.99</v>
      </c>
      <c r="G1340" s="8" t="s">
        <v>1356</v>
      </c>
      <c r="H1340" s="21">
        <v>1.6E-2</v>
      </c>
      <c r="I1340" s="21">
        <v>9.1400000000000006E-3</v>
      </c>
      <c r="J1340" s="52">
        <v>6.8599999999999998E-3</v>
      </c>
    </row>
    <row r="1341" spans="1:10" s="61" customFormat="1" x14ac:dyDescent="0.25">
      <c r="A1341" s="16"/>
      <c r="B1341" s="7" t="s">
        <v>71</v>
      </c>
      <c r="C1341" s="7" t="s">
        <v>71</v>
      </c>
      <c r="D1341" s="8" t="s">
        <v>1357</v>
      </c>
      <c r="E1341" s="5">
        <v>553.95000000000005</v>
      </c>
      <c r="F1341" s="5">
        <v>553.95000000000005</v>
      </c>
      <c r="G1341" s="8" t="s">
        <v>1357</v>
      </c>
      <c r="H1341" s="21">
        <v>2.5000000000000001E-3</v>
      </c>
      <c r="I1341" s="21">
        <v>2.1840000000000002E-3</v>
      </c>
      <c r="J1341" s="52">
        <v>3.1599999999999987E-4</v>
      </c>
    </row>
    <row r="1342" spans="1:10" s="61" customFormat="1" x14ac:dyDescent="0.25">
      <c r="A1342" s="16"/>
      <c r="B1342" s="7" t="s">
        <v>71</v>
      </c>
      <c r="C1342" s="7" t="s">
        <v>71</v>
      </c>
      <c r="D1342" s="8" t="s">
        <v>1358</v>
      </c>
      <c r="E1342" s="5">
        <v>553.95000000000005</v>
      </c>
      <c r="F1342" s="5">
        <v>553.95000000000005</v>
      </c>
      <c r="G1342" s="8" t="s">
        <v>1358</v>
      </c>
      <c r="H1342" s="21">
        <v>1.7000000000000001E-2</v>
      </c>
      <c r="I1342" s="21">
        <v>8.0229999999999989E-3</v>
      </c>
      <c r="J1342" s="52">
        <v>8.9770000000000023E-3</v>
      </c>
    </row>
    <row r="1343" spans="1:10" s="61" customFormat="1" ht="30" x14ac:dyDescent="0.25">
      <c r="A1343" s="16"/>
      <c r="B1343" s="7" t="s">
        <v>71</v>
      </c>
      <c r="C1343" s="7" t="s">
        <v>71</v>
      </c>
      <c r="D1343" s="8" t="s">
        <v>1359</v>
      </c>
      <c r="E1343" s="5">
        <v>553.95000000000005</v>
      </c>
      <c r="F1343" s="5">
        <v>553.95000000000005</v>
      </c>
      <c r="G1343" s="8" t="s">
        <v>1359</v>
      </c>
      <c r="H1343" s="21">
        <v>6.1999999999999998E-3</v>
      </c>
      <c r="I1343" s="21">
        <v>6.2100000000000002E-3</v>
      </c>
      <c r="J1343" s="52">
        <v>-1.000000000000046E-5</v>
      </c>
    </row>
    <row r="1344" spans="1:10" s="61" customFormat="1" x14ac:dyDescent="0.25">
      <c r="A1344" s="16"/>
      <c r="B1344" s="7" t="s">
        <v>71</v>
      </c>
      <c r="C1344" s="7" t="s">
        <v>71</v>
      </c>
      <c r="D1344" s="8" t="s">
        <v>1360</v>
      </c>
      <c r="E1344" s="5">
        <v>553.95000000000005</v>
      </c>
      <c r="F1344" s="5">
        <v>553.95000000000005</v>
      </c>
      <c r="G1344" s="8" t="s">
        <v>1360</v>
      </c>
      <c r="H1344" s="21">
        <v>4.0000000000000001E-3</v>
      </c>
      <c r="I1344" s="21">
        <v>3.7000000000000002E-3</v>
      </c>
      <c r="J1344" s="52">
        <v>2.9999999999999992E-4</v>
      </c>
    </row>
    <row r="1345" spans="1:10" s="61" customFormat="1" x14ac:dyDescent="0.25">
      <c r="A1345" s="16"/>
      <c r="B1345" s="7" t="s">
        <v>71</v>
      </c>
      <c r="C1345" s="7" t="s">
        <v>71</v>
      </c>
      <c r="D1345" s="8" t="s">
        <v>1361</v>
      </c>
      <c r="E1345" s="5">
        <v>553.95000000000005</v>
      </c>
      <c r="F1345" s="5">
        <v>553.95000000000005</v>
      </c>
      <c r="G1345" s="8" t="s">
        <v>1361</v>
      </c>
      <c r="H1345" s="21">
        <v>5.3800000000000002E-3</v>
      </c>
      <c r="I1345" s="21">
        <v>4.3559999999999996E-3</v>
      </c>
      <c r="J1345" s="52">
        <v>1.0240000000000006E-3</v>
      </c>
    </row>
    <row r="1346" spans="1:10" s="61" customFormat="1" x14ac:dyDescent="0.25">
      <c r="A1346" s="16"/>
      <c r="B1346" s="7" t="s">
        <v>71</v>
      </c>
      <c r="C1346" s="7" t="s">
        <v>71</v>
      </c>
      <c r="D1346" s="8" t="s">
        <v>1362</v>
      </c>
      <c r="E1346" s="5">
        <v>553.95000000000005</v>
      </c>
      <c r="F1346" s="5">
        <v>553.95000000000005</v>
      </c>
      <c r="G1346" s="8" t="s">
        <v>1362</v>
      </c>
      <c r="H1346" s="52">
        <v>3.2000000000000002E-3</v>
      </c>
      <c r="I1346" s="52">
        <v>3.9039999999999999E-3</v>
      </c>
      <c r="J1346" s="52">
        <v>-7.0399999999999976E-4</v>
      </c>
    </row>
    <row r="1347" spans="1:10" s="61" customFormat="1" x14ac:dyDescent="0.25">
      <c r="A1347" s="16"/>
      <c r="B1347" s="7" t="s">
        <v>71</v>
      </c>
      <c r="C1347" s="7" t="s">
        <v>71</v>
      </c>
      <c r="D1347" s="8" t="s">
        <v>1363</v>
      </c>
      <c r="E1347" s="5">
        <v>553.95000000000005</v>
      </c>
      <c r="F1347" s="5">
        <v>553.95000000000005</v>
      </c>
      <c r="G1347" s="8" t="s">
        <v>1363</v>
      </c>
      <c r="H1347" s="21">
        <v>1.2E-2</v>
      </c>
      <c r="I1347" s="21">
        <v>6.7790000000000003E-3</v>
      </c>
      <c r="J1347" s="52">
        <v>5.2209999999999999E-3</v>
      </c>
    </row>
    <row r="1348" spans="1:10" s="61" customFormat="1" x14ac:dyDescent="0.25">
      <c r="A1348" s="16"/>
      <c r="B1348" s="7" t="s">
        <v>71</v>
      </c>
      <c r="C1348" s="7" t="s">
        <v>71</v>
      </c>
      <c r="D1348" s="8" t="s">
        <v>1364</v>
      </c>
      <c r="E1348" s="5">
        <v>500.99</v>
      </c>
      <c r="F1348" s="5">
        <v>500.99</v>
      </c>
      <c r="G1348" s="8" t="s">
        <v>1364</v>
      </c>
      <c r="H1348" s="21">
        <v>0.09</v>
      </c>
      <c r="I1348" s="21">
        <v>7.4399999999999994E-2</v>
      </c>
      <c r="J1348" s="52">
        <v>1.5600000000000003E-2</v>
      </c>
    </row>
    <row r="1349" spans="1:10" s="61" customFormat="1" x14ac:dyDescent="0.25">
      <c r="A1349" s="16"/>
      <c r="B1349" s="7" t="s">
        <v>71</v>
      </c>
      <c r="C1349" s="7" t="s">
        <v>71</v>
      </c>
      <c r="D1349" s="8" t="s">
        <v>1365</v>
      </c>
      <c r="E1349" s="5">
        <v>553.95000000000005</v>
      </c>
      <c r="F1349" s="5">
        <v>553.95000000000005</v>
      </c>
      <c r="G1349" s="8" t="s">
        <v>1365</v>
      </c>
      <c r="H1349" s="21">
        <v>4.0270000000000002E-3</v>
      </c>
      <c r="I1349" s="21">
        <v>4.0270000000000002E-3</v>
      </c>
      <c r="J1349" s="52">
        <v>0</v>
      </c>
    </row>
    <row r="1350" spans="1:10" s="61" customFormat="1" x14ac:dyDescent="0.25">
      <c r="A1350" s="16"/>
      <c r="B1350" s="7" t="s">
        <v>71</v>
      </c>
      <c r="C1350" s="7" t="s">
        <v>71</v>
      </c>
      <c r="D1350" s="8" t="s">
        <v>1366</v>
      </c>
      <c r="E1350" s="5">
        <v>553.95000000000005</v>
      </c>
      <c r="F1350" s="5">
        <v>553.95000000000005</v>
      </c>
      <c r="G1350" s="8" t="s">
        <v>1366</v>
      </c>
      <c r="H1350" s="21">
        <v>1.7000000000000001E-2</v>
      </c>
      <c r="I1350" s="21">
        <v>1.0797000000000001E-2</v>
      </c>
      <c r="J1350" s="52">
        <v>6.2030000000000002E-3</v>
      </c>
    </row>
    <row r="1351" spans="1:10" s="61" customFormat="1" x14ac:dyDescent="0.25">
      <c r="A1351" s="16"/>
      <c r="B1351" s="7" t="s">
        <v>71</v>
      </c>
      <c r="C1351" s="7" t="s">
        <v>71</v>
      </c>
      <c r="D1351" s="8" t="s">
        <v>1367</v>
      </c>
      <c r="E1351" s="5">
        <v>553.95000000000005</v>
      </c>
      <c r="F1351" s="5">
        <v>553.95000000000005</v>
      </c>
      <c r="G1351" s="8" t="s">
        <v>1367</v>
      </c>
      <c r="H1351" s="21">
        <v>0.01</v>
      </c>
      <c r="I1351" s="21">
        <v>9.4510000000000011E-3</v>
      </c>
      <c r="J1351" s="52">
        <v>5.4899999999999914E-4</v>
      </c>
    </row>
    <row r="1352" spans="1:10" s="61" customFormat="1" x14ac:dyDescent="0.25">
      <c r="A1352" s="16"/>
      <c r="B1352" s="7" t="s">
        <v>71</v>
      </c>
      <c r="C1352" s="7" t="s">
        <v>71</v>
      </c>
      <c r="D1352" s="8" t="s">
        <v>1368</v>
      </c>
      <c r="E1352" s="5">
        <v>460.47</v>
      </c>
      <c r="F1352" s="5">
        <v>460.47</v>
      </c>
      <c r="G1352" s="8" t="s">
        <v>1368</v>
      </c>
      <c r="H1352" s="21">
        <v>0.1</v>
      </c>
      <c r="I1352" s="21">
        <v>0.114481</v>
      </c>
      <c r="J1352" s="52">
        <v>-1.4480999999999994E-2</v>
      </c>
    </row>
    <row r="1353" spans="1:10" s="61" customFormat="1" x14ac:dyDescent="0.25">
      <c r="A1353" s="16"/>
      <c r="B1353" s="7" t="s">
        <v>71</v>
      </c>
      <c r="C1353" s="7" t="s">
        <v>71</v>
      </c>
      <c r="D1353" s="8" t="s">
        <v>1369</v>
      </c>
      <c r="E1353" s="5">
        <v>553.95000000000005</v>
      </c>
      <c r="F1353" s="5">
        <v>553.95000000000005</v>
      </c>
      <c r="G1353" s="8" t="s">
        <v>1369</v>
      </c>
      <c r="H1353" s="21">
        <v>8.0000000000000002E-3</v>
      </c>
      <c r="I1353" s="21">
        <v>6.6090000000000003E-3</v>
      </c>
      <c r="J1353" s="52">
        <v>1.3909999999999999E-3</v>
      </c>
    </row>
    <row r="1354" spans="1:10" s="61" customFormat="1" x14ac:dyDescent="0.25">
      <c r="A1354" s="16"/>
      <c r="B1354" s="7" t="s">
        <v>71</v>
      </c>
      <c r="C1354" s="7" t="s">
        <v>71</v>
      </c>
      <c r="D1354" s="8" t="s">
        <v>1370</v>
      </c>
      <c r="E1354" s="5">
        <v>500.99</v>
      </c>
      <c r="F1354" s="5">
        <v>500.99</v>
      </c>
      <c r="G1354" s="8" t="s">
        <v>1370</v>
      </c>
      <c r="H1354" s="21">
        <v>0.56999999999999995</v>
      </c>
      <c r="I1354" s="21">
        <v>4.0077000000000002E-2</v>
      </c>
      <c r="J1354" s="52">
        <v>0.52992299999999992</v>
      </c>
    </row>
    <row r="1355" spans="1:10" s="61" customFormat="1" x14ac:dyDescent="0.25">
      <c r="A1355" s="16"/>
      <c r="B1355" s="7" t="s">
        <v>71</v>
      </c>
      <c r="C1355" s="7" t="s">
        <v>71</v>
      </c>
      <c r="D1355" s="8" t="s">
        <v>1371</v>
      </c>
      <c r="E1355" s="5">
        <v>553.95000000000005</v>
      </c>
      <c r="F1355" s="5">
        <v>553.95000000000005</v>
      </c>
      <c r="G1355" s="8" t="s">
        <v>1371</v>
      </c>
      <c r="H1355" s="21">
        <v>2.8E-3</v>
      </c>
      <c r="I1355" s="21">
        <v>2E-3</v>
      </c>
      <c r="J1355" s="52">
        <v>7.9999999999999993E-4</v>
      </c>
    </row>
    <row r="1356" spans="1:10" s="61" customFormat="1" x14ac:dyDescent="0.25">
      <c r="A1356" s="16"/>
      <c r="B1356" s="7" t="s">
        <v>71</v>
      </c>
      <c r="C1356" s="7" t="s">
        <v>71</v>
      </c>
      <c r="D1356" s="8" t="s">
        <v>1372</v>
      </c>
      <c r="E1356" s="5">
        <v>574.19000000000005</v>
      </c>
      <c r="F1356" s="5">
        <v>574.19000000000005</v>
      </c>
      <c r="G1356" s="8" t="s">
        <v>1372</v>
      </c>
      <c r="H1356" s="21">
        <v>5.5000000000000003E-4</v>
      </c>
      <c r="I1356" s="21">
        <v>2.9999999999999997E-4</v>
      </c>
      <c r="J1356" s="52">
        <v>2.5000000000000006E-4</v>
      </c>
    </row>
    <row r="1357" spans="1:10" s="61" customFormat="1" x14ac:dyDescent="0.25">
      <c r="A1357" s="16"/>
      <c r="B1357" s="7" t="s">
        <v>71</v>
      </c>
      <c r="C1357" s="7" t="s">
        <v>71</v>
      </c>
      <c r="D1357" s="8" t="s">
        <v>1373</v>
      </c>
      <c r="E1357" s="5">
        <v>553.95000000000005</v>
      </c>
      <c r="F1357" s="5">
        <v>553.95000000000005</v>
      </c>
      <c r="G1357" s="8" t="s">
        <v>1373</v>
      </c>
      <c r="H1357" s="21">
        <v>5.0000000000000001E-3</v>
      </c>
      <c r="I1357" s="21">
        <v>4.2100000000000002E-3</v>
      </c>
      <c r="J1357" s="52">
        <v>7.899999999999999E-4</v>
      </c>
    </row>
    <row r="1358" spans="1:10" s="61" customFormat="1" x14ac:dyDescent="0.25">
      <c r="A1358" s="16"/>
      <c r="B1358" s="7" t="s">
        <v>71</v>
      </c>
      <c r="C1358" s="7" t="s">
        <v>71</v>
      </c>
      <c r="D1358" s="8" t="s">
        <v>1374</v>
      </c>
      <c r="E1358" s="5">
        <v>553.95000000000005</v>
      </c>
      <c r="F1358" s="5">
        <v>553.95000000000005</v>
      </c>
      <c r="G1358" s="8" t="s">
        <v>1374</v>
      </c>
      <c r="H1358" s="21">
        <v>2.1000000000000001E-2</v>
      </c>
      <c r="I1358" s="21">
        <v>1.8700000000000001E-2</v>
      </c>
      <c r="J1358" s="52">
        <v>1.8049999999999993E-3</v>
      </c>
    </row>
    <row r="1359" spans="1:10" s="61" customFormat="1" ht="30" x14ac:dyDescent="0.25">
      <c r="A1359" s="16"/>
      <c r="B1359" s="7" t="s">
        <v>71</v>
      </c>
      <c r="C1359" s="7" t="s">
        <v>71</v>
      </c>
      <c r="D1359" s="8" t="s">
        <v>1375</v>
      </c>
      <c r="E1359" s="5">
        <v>500.99</v>
      </c>
      <c r="F1359" s="5">
        <v>500.99</v>
      </c>
      <c r="G1359" s="8" t="s">
        <v>1375</v>
      </c>
      <c r="H1359" s="21">
        <v>4.4999999999999998E-2</v>
      </c>
      <c r="I1359" s="21">
        <v>5.5439999999999996E-2</v>
      </c>
      <c r="J1359" s="52">
        <v>-1.0439999999999998E-2</v>
      </c>
    </row>
    <row r="1360" spans="1:10" s="61" customFormat="1" ht="30" x14ac:dyDescent="0.25">
      <c r="A1360" s="16"/>
      <c r="B1360" s="7" t="s">
        <v>71</v>
      </c>
      <c r="C1360" s="7" t="s">
        <v>71</v>
      </c>
      <c r="D1360" s="8" t="s">
        <v>1376</v>
      </c>
      <c r="E1360" s="5">
        <v>500.99</v>
      </c>
      <c r="F1360" s="5">
        <v>500.99</v>
      </c>
      <c r="G1360" s="8" t="s">
        <v>1376</v>
      </c>
      <c r="H1360" s="21">
        <v>4.2000000000000003E-2</v>
      </c>
      <c r="I1360" s="21">
        <v>4.4395000000000004E-2</v>
      </c>
      <c r="J1360" s="52">
        <v>-2.3950000000000013E-3</v>
      </c>
    </row>
    <row r="1361" spans="1:10" s="61" customFormat="1" x14ac:dyDescent="0.25">
      <c r="A1361" s="16"/>
      <c r="B1361" s="7" t="s">
        <v>71</v>
      </c>
      <c r="C1361" s="7" t="s">
        <v>71</v>
      </c>
      <c r="D1361" s="8" t="s">
        <v>1377</v>
      </c>
      <c r="E1361" s="5">
        <v>553.95000000000005</v>
      </c>
      <c r="F1361" s="5">
        <v>553.95000000000005</v>
      </c>
      <c r="G1361" s="8" t="s">
        <v>1377</v>
      </c>
      <c r="H1361" s="21">
        <v>3.2000000000000002E-3</v>
      </c>
      <c r="I1361" s="21">
        <v>2.5699999999999998E-3</v>
      </c>
      <c r="J1361" s="52">
        <v>6.3000000000000035E-4</v>
      </c>
    </row>
    <row r="1362" spans="1:10" s="61" customFormat="1" x14ac:dyDescent="0.25">
      <c r="A1362" s="68"/>
      <c r="B1362" s="30"/>
      <c r="C1362" s="30" t="s">
        <v>1378</v>
      </c>
      <c r="D1362" s="64"/>
      <c r="E1362" s="65"/>
      <c r="F1362" s="65"/>
      <c r="G1362" s="64"/>
      <c r="H1362" s="66">
        <f>SUM(H1314:H1361)</f>
        <v>12.197357</v>
      </c>
      <c r="I1362" s="66">
        <f t="shared" ref="I1362:J1362" si="62">SUM(I1314:I1361)</f>
        <v>10.123146</v>
      </c>
      <c r="J1362" s="66">
        <f t="shared" si="62"/>
        <v>2.0737159999999992</v>
      </c>
    </row>
    <row r="1363" spans="1:10" s="61" customFormat="1" ht="30" x14ac:dyDescent="0.25">
      <c r="A1363" s="16"/>
      <c r="B1363" s="7" t="s">
        <v>72</v>
      </c>
      <c r="C1363" s="7" t="s">
        <v>72</v>
      </c>
      <c r="D1363" s="8" t="s">
        <v>1334</v>
      </c>
      <c r="E1363" s="5">
        <v>574.19000000000005</v>
      </c>
      <c r="F1363" s="5">
        <v>574.19000000000005</v>
      </c>
      <c r="G1363" s="8" t="s">
        <v>1334</v>
      </c>
      <c r="H1363" s="21">
        <v>2.5399999999999999E-4</v>
      </c>
      <c r="I1363" s="21">
        <v>2.5399999999999999E-4</v>
      </c>
      <c r="J1363" s="52">
        <v>0</v>
      </c>
    </row>
    <row r="1364" spans="1:10" s="61" customFormat="1" ht="30" x14ac:dyDescent="0.25">
      <c r="A1364" s="16"/>
      <c r="B1364" s="7" t="s">
        <v>72</v>
      </c>
      <c r="C1364" s="7" t="s">
        <v>72</v>
      </c>
      <c r="D1364" s="8" t="s">
        <v>1379</v>
      </c>
      <c r="E1364" s="5">
        <v>460.47</v>
      </c>
      <c r="F1364" s="5">
        <v>460.47</v>
      </c>
      <c r="G1364" s="8" t="s">
        <v>1379</v>
      </c>
      <c r="H1364" s="21">
        <v>0.238481</v>
      </c>
      <c r="I1364" s="21">
        <v>0.238481</v>
      </c>
      <c r="J1364" s="52">
        <v>0</v>
      </c>
    </row>
    <row r="1365" spans="1:10" s="61" customFormat="1" ht="30" x14ac:dyDescent="0.25">
      <c r="A1365" s="16"/>
      <c r="B1365" s="7" t="s">
        <v>72</v>
      </c>
      <c r="C1365" s="7" t="s">
        <v>72</v>
      </c>
      <c r="D1365" s="8" t="s">
        <v>1380</v>
      </c>
      <c r="E1365" s="5">
        <v>460.47</v>
      </c>
      <c r="F1365" s="5">
        <v>460.47</v>
      </c>
      <c r="G1365" s="8" t="s">
        <v>1380</v>
      </c>
      <c r="H1365" s="21">
        <v>0.37498700000000001</v>
      </c>
      <c r="I1365" s="21">
        <v>0.37498700000000001</v>
      </c>
      <c r="J1365" s="52">
        <v>0</v>
      </c>
    </row>
    <row r="1366" spans="1:10" s="61" customFormat="1" ht="30" x14ac:dyDescent="0.25">
      <c r="A1366" s="16"/>
      <c r="B1366" s="7" t="s">
        <v>72</v>
      </c>
      <c r="C1366" s="7" t="s">
        <v>72</v>
      </c>
      <c r="D1366" s="8" t="s">
        <v>1381</v>
      </c>
      <c r="E1366" s="5">
        <v>500.99</v>
      </c>
      <c r="F1366" s="5">
        <v>500.99</v>
      </c>
      <c r="G1366" s="8" t="s">
        <v>1381</v>
      </c>
      <c r="H1366" s="21">
        <v>9.3694999999999987E-2</v>
      </c>
      <c r="I1366" s="21">
        <v>9.3694999999999987E-2</v>
      </c>
      <c r="J1366" s="52">
        <v>0</v>
      </c>
    </row>
    <row r="1367" spans="1:10" s="61" customFormat="1" ht="30" x14ac:dyDescent="0.25">
      <c r="A1367" s="16"/>
      <c r="B1367" s="7" t="s">
        <v>72</v>
      </c>
      <c r="C1367" s="7" t="s">
        <v>72</v>
      </c>
      <c r="D1367" s="8" t="s">
        <v>1382</v>
      </c>
      <c r="E1367" s="5">
        <v>500.99</v>
      </c>
      <c r="F1367" s="5">
        <v>500.99</v>
      </c>
      <c r="G1367" s="8" t="s">
        <v>1382</v>
      </c>
      <c r="H1367" s="21">
        <v>2.3748000000000002E-2</v>
      </c>
      <c r="I1367" s="21">
        <v>2.3748000000000002E-2</v>
      </c>
      <c r="J1367" s="52">
        <v>0</v>
      </c>
    </row>
    <row r="1368" spans="1:10" s="61" customFormat="1" x14ac:dyDescent="0.25">
      <c r="A1368" s="16"/>
      <c r="B1368" s="7" t="s">
        <v>72</v>
      </c>
      <c r="C1368" s="7" t="s">
        <v>72</v>
      </c>
      <c r="D1368" s="8" t="s">
        <v>1383</v>
      </c>
      <c r="E1368" s="5">
        <v>574.19000000000005</v>
      </c>
      <c r="F1368" s="5">
        <v>574.19000000000005</v>
      </c>
      <c r="G1368" s="8" t="s">
        <v>1383</v>
      </c>
      <c r="H1368" s="21">
        <v>1.15E-3</v>
      </c>
      <c r="I1368" s="21">
        <v>1.511E-3</v>
      </c>
      <c r="J1368" s="52">
        <v>-3.6099999999999999E-4</v>
      </c>
    </row>
    <row r="1369" spans="1:10" s="61" customFormat="1" ht="30" x14ac:dyDescent="0.25">
      <c r="A1369" s="16"/>
      <c r="B1369" s="7" t="s">
        <v>72</v>
      </c>
      <c r="C1369" s="7" t="s">
        <v>72</v>
      </c>
      <c r="D1369" s="8" t="s">
        <v>1384</v>
      </c>
      <c r="E1369" s="5">
        <v>460.47</v>
      </c>
      <c r="F1369" s="5">
        <v>460.47</v>
      </c>
      <c r="G1369" s="8" t="s">
        <v>1384</v>
      </c>
      <c r="H1369" s="21">
        <v>0.22</v>
      </c>
      <c r="I1369" s="21">
        <v>0.16458200000000001</v>
      </c>
      <c r="J1369" s="52">
        <v>5.5417999999999995E-2</v>
      </c>
    </row>
    <row r="1370" spans="1:10" s="61" customFormat="1" x14ac:dyDescent="0.25">
      <c r="A1370" s="16"/>
      <c r="B1370" s="7" t="s">
        <v>72</v>
      </c>
      <c r="C1370" s="7" t="s">
        <v>72</v>
      </c>
      <c r="D1370" s="8" t="s">
        <v>1385</v>
      </c>
      <c r="E1370" s="5">
        <v>574.19000000000005</v>
      </c>
      <c r="F1370" s="5">
        <v>574.19000000000005</v>
      </c>
      <c r="G1370" s="8" t="s">
        <v>1385</v>
      </c>
      <c r="H1370" s="21">
        <v>1.1000000000000001E-3</v>
      </c>
      <c r="I1370" s="21">
        <v>7.2999999999999996E-4</v>
      </c>
      <c r="J1370" s="52">
        <v>3.700000000000001E-4</v>
      </c>
    </row>
    <row r="1371" spans="1:10" s="61" customFormat="1" x14ac:dyDescent="0.25">
      <c r="A1371" s="68"/>
      <c r="B1371" s="30"/>
      <c r="C1371" s="30" t="s">
        <v>1386</v>
      </c>
      <c r="D1371" s="64"/>
      <c r="E1371" s="65"/>
      <c r="F1371" s="65"/>
      <c r="G1371" s="64"/>
      <c r="H1371" s="66">
        <f>SUM(H1363:H1370)</f>
        <v>0.9534149999999999</v>
      </c>
      <c r="I1371" s="66">
        <f t="shared" ref="I1371:J1371" si="63">SUM(I1363:I1370)</f>
        <v>0.89798800000000001</v>
      </c>
      <c r="J1371" s="66">
        <f t="shared" si="63"/>
        <v>5.5426999999999997E-2</v>
      </c>
    </row>
    <row r="1372" spans="1:10" s="61" customFormat="1" x14ac:dyDescent="0.25">
      <c r="A1372" s="16"/>
      <c r="B1372" s="7" t="s">
        <v>73</v>
      </c>
      <c r="C1372" s="7" t="s">
        <v>73</v>
      </c>
      <c r="D1372" s="8" t="s">
        <v>1387</v>
      </c>
      <c r="E1372" s="5">
        <v>553.95000000000005</v>
      </c>
      <c r="F1372" s="5">
        <v>553.95000000000005</v>
      </c>
      <c r="G1372" s="8" t="s">
        <v>1387</v>
      </c>
      <c r="H1372" s="21">
        <v>2E-3</v>
      </c>
      <c r="I1372" s="21">
        <v>2.2599999999999999E-3</v>
      </c>
      <c r="J1372" s="52">
        <v>-2.5999999999999981E-4</v>
      </c>
    </row>
    <row r="1373" spans="1:10" s="61" customFormat="1" ht="30" x14ac:dyDescent="0.25">
      <c r="A1373" s="16"/>
      <c r="B1373" s="7" t="s">
        <v>73</v>
      </c>
      <c r="C1373" s="7" t="s">
        <v>73</v>
      </c>
      <c r="D1373" s="8" t="s">
        <v>1334</v>
      </c>
      <c r="E1373" s="5">
        <v>574.19000000000005</v>
      </c>
      <c r="F1373" s="5">
        <v>574.19000000000005</v>
      </c>
      <c r="G1373" s="8" t="s">
        <v>1334</v>
      </c>
      <c r="H1373" s="21">
        <v>1.1839999999999999E-3</v>
      </c>
      <c r="I1373" s="21">
        <v>1.1839999999999999E-3</v>
      </c>
      <c r="J1373" s="52">
        <v>0</v>
      </c>
    </row>
    <row r="1374" spans="1:10" s="61" customFormat="1" ht="30" x14ac:dyDescent="0.25">
      <c r="A1374" s="16"/>
      <c r="B1374" s="7" t="s">
        <v>73</v>
      </c>
      <c r="C1374" s="7" t="s">
        <v>73</v>
      </c>
      <c r="D1374" s="8" t="s">
        <v>1136</v>
      </c>
      <c r="E1374" s="5">
        <v>574.19000000000005</v>
      </c>
      <c r="F1374" s="5">
        <v>574.19000000000005</v>
      </c>
      <c r="G1374" s="8" t="s">
        <v>1136</v>
      </c>
      <c r="H1374" s="21">
        <v>6.9999999999999999E-6</v>
      </c>
      <c r="I1374" s="21">
        <v>6.9999999999999999E-6</v>
      </c>
      <c r="J1374" s="52">
        <v>0</v>
      </c>
    </row>
    <row r="1375" spans="1:10" s="61" customFormat="1" x14ac:dyDescent="0.25">
      <c r="A1375" s="16"/>
      <c r="B1375" s="7" t="s">
        <v>73</v>
      </c>
      <c r="C1375" s="7" t="s">
        <v>73</v>
      </c>
      <c r="D1375" s="8" t="s">
        <v>1388</v>
      </c>
      <c r="E1375" s="5">
        <v>574.19000000000005</v>
      </c>
      <c r="F1375" s="5">
        <v>574.19000000000005</v>
      </c>
      <c r="G1375" s="8" t="s">
        <v>1388</v>
      </c>
      <c r="H1375" s="21">
        <v>8.0000000000000004E-4</v>
      </c>
      <c r="I1375" s="21">
        <v>1.0460000000000001E-3</v>
      </c>
      <c r="J1375" s="52">
        <v>-2.4600000000000002E-4</v>
      </c>
    </row>
    <row r="1376" spans="1:10" s="61" customFormat="1" x14ac:dyDescent="0.25">
      <c r="A1376" s="16"/>
      <c r="B1376" s="7" t="s">
        <v>73</v>
      </c>
      <c r="C1376" s="7" t="s">
        <v>73</v>
      </c>
      <c r="D1376" s="8" t="s">
        <v>1389</v>
      </c>
      <c r="E1376" s="5">
        <v>574.19000000000005</v>
      </c>
      <c r="F1376" s="5">
        <v>574.19000000000005</v>
      </c>
      <c r="G1376" s="8" t="s">
        <v>1389</v>
      </c>
      <c r="H1376" s="21">
        <v>1.382E-3</v>
      </c>
      <c r="I1376" s="21">
        <v>1.382E-3</v>
      </c>
      <c r="J1376" s="52">
        <v>0</v>
      </c>
    </row>
    <row r="1377" spans="1:10" s="61" customFormat="1" x14ac:dyDescent="0.25">
      <c r="A1377" s="16"/>
      <c r="B1377" s="7" t="s">
        <v>73</v>
      </c>
      <c r="C1377" s="7" t="s">
        <v>73</v>
      </c>
      <c r="D1377" s="8" t="s">
        <v>1389</v>
      </c>
      <c r="E1377" s="5">
        <v>574.19000000000005</v>
      </c>
      <c r="F1377" s="5">
        <v>574.19000000000005</v>
      </c>
      <c r="G1377" s="8" t="s">
        <v>1389</v>
      </c>
      <c r="H1377" s="21">
        <v>1.3830000000000001E-3</v>
      </c>
      <c r="I1377" s="21">
        <v>1.3830000000000001E-3</v>
      </c>
      <c r="J1377" s="52">
        <v>0</v>
      </c>
    </row>
    <row r="1378" spans="1:10" s="61" customFormat="1" x14ac:dyDescent="0.25">
      <c r="A1378" s="16"/>
      <c r="B1378" s="7" t="s">
        <v>73</v>
      </c>
      <c r="C1378" s="7" t="s">
        <v>73</v>
      </c>
      <c r="D1378" s="8" t="s">
        <v>1389</v>
      </c>
      <c r="E1378" s="5">
        <v>574.19000000000005</v>
      </c>
      <c r="F1378" s="5">
        <v>574.19000000000005</v>
      </c>
      <c r="G1378" s="8" t="s">
        <v>1389</v>
      </c>
      <c r="H1378" s="21">
        <v>2.3E-3</v>
      </c>
      <c r="I1378" s="21">
        <v>1.99E-3</v>
      </c>
      <c r="J1378" s="52">
        <v>3.0999999999999995E-4</v>
      </c>
    </row>
    <row r="1379" spans="1:10" s="61" customFormat="1" x14ac:dyDescent="0.25">
      <c r="A1379" s="16"/>
      <c r="B1379" s="7" t="s">
        <v>73</v>
      </c>
      <c r="C1379" s="7" t="s">
        <v>73</v>
      </c>
      <c r="D1379" s="8" t="s">
        <v>1390</v>
      </c>
      <c r="E1379" s="5">
        <v>574.19000000000005</v>
      </c>
      <c r="F1379" s="5">
        <v>574.19000000000005</v>
      </c>
      <c r="G1379" s="8" t="s">
        <v>1390</v>
      </c>
      <c r="H1379" s="21">
        <v>1.6659999999999999E-3</v>
      </c>
      <c r="I1379" s="21">
        <v>1.748E-3</v>
      </c>
      <c r="J1379" s="52">
        <v>-8.2000000000000042E-5</v>
      </c>
    </row>
    <row r="1380" spans="1:10" s="61" customFormat="1" x14ac:dyDescent="0.25">
      <c r="A1380" s="16"/>
      <c r="B1380" s="7" t="s">
        <v>73</v>
      </c>
      <c r="C1380" s="7" t="s">
        <v>73</v>
      </c>
      <c r="D1380" s="8" t="s">
        <v>1391</v>
      </c>
      <c r="E1380" s="5">
        <v>574.19000000000005</v>
      </c>
      <c r="F1380" s="5">
        <v>574.19000000000005</v>
      </c>
      <c r="G1380" s="8" t="s">
        <v>1391</v>
      </c>
      <c r="H1380" s="21">
        <v>1.2999999999999999E-3</v>
      </c>
      <c r="I1380" s="21">
        <v>1.0869999999999999E-3</v>
      </c>
      <c r="J1380" s="52">
        <v>2.1300000000000008E-4</v>
      </c>
    </row>
    <row r="1381" spans="1:10" s="61" customFormat="1" ht="30" x14ac:dyDescent="0.25">
      <c r="A1381" s="16"/>
      <c r="B1381" s="7" t="s">
        <v>73</v>
      </c>
      <c r="C1381" s="7" t="s">
        <v>73</v>
      </c>
      <c r="D1381" s="8" t="s">
        <v>1392</v>
      </c>
      <c r="E1381" s="5">
        <v>553.95000000000005</v>
      </c>
      <c r="F1381" s="5">
        <v>553.95000000000005</v>
      </c>
      <c r="G1381" s="8" t="s">
        <v>1392</v>
      </c>
      <c r="H1381" s="21">
        <v>1.8E-3</v>
      </c>
      <c r="I1381" s="21">
        <v>1.756E-3</v>
      </c>
      <c r="J1381" s="52">
        <v>4.3999999999999985E-5</v>
      </c>
    </row>
    <row r="1382" spans="1:10" s="61" customFormat="1" ht="30" x14ac:dyDescent="0.25">
      <c r="A1382" s="16"/>
      <c r="B1382" s="7" t="s">
        <v>73</v>
      </c>
      <c r="C1382" s="7" t="s">
        <v>73</v>
      </c>
      <c r="D1382" s="8" t="s">
        <v>1393</v>
      </c>
      <c r="E1382" s="5">
        <v>500.99</v>
      </c>
      <c r="F1382" s="5">
        <v>500.99</v>
      </c>
      <c r="G1382" s="8" t="s">
        <v>1393</v>
      </c>
      <c r="H1382" s="21">
        <v>0.03</v>
      </c>
      <c r="I1382" s="21">
        <v>1.2482E-2</v>
      </c>
      <c r="J1382" s="52">
        <v>1.7517999999999999E-2</v>
      </c>
    </row>
    <row r="1383" spans="1:10" s="61" customFormat="1" x14ac:dyDescent="0.25">
      <c r="A1383" s="16"/>
      <c r="B1383" s="7" t="s">
        <v>73</v>
      </c>
      <c r="C1383" s="7" t="s">
        <v>73</v>
      </c>
      <c r="D1383" s="8" t="s">
        <v>256</v>
      </c>
      <c r="E1383" s="5">
        <v>460.47</v>
      </c>
      <c r="F1383" s="5">
        <v>460.47</v>
      </c>
      <c r="G1383" s="8" t="s">
        <v>256</v>
      </c>
      <c r="H1383" s="21">
        <v>6.1062999999999999E-2</v>
      </c>
      <c r="I1383" s="21">
        <v>6.1062999999999999E-2</v>
      </c>
      <c r="J1383" s="52">
        <v>0</v>
      </c>
    </row>
    <row r="1384" spans="1:10" s="61" customFormat="1" ht="30" x14ac:dyDescent="0.25">
      <c r="A1384" s="16"/>
      <c r="B1384" s="7" t="s">
        <v>73</v>
      </c>
      <c r="C1384" s="7" t="s">
        <v>73</v>
      </c>
      <c r="D1384" s="8" t="s">
        <v>1316</v>
      </c>
      <c r="E1384" s="5">
        <v>460.47</v>
      </c>
      <c r="F1384" s="5">
        <v>460.47</v>
      </c>
      <c r="G1384" s="8" t="s">
        <v>1316</v>
      </c>
      <c r="H1384" s="21">
        <v>0.60428999999999999</v>
      </c>
      <c r="I1384" s="21">
        <v>0.60428999999999999</v>
      </c>
      <c r="J1384" s="52">
        <v>0</v>
      </c>
    </row>
    <row r="1385" spans="1:10" s="61" customFormat="1" ht="30" x14ac:dyDescent="0.25">
      <c r="A1385" s="16"/>
      <c r="B1385" s="7" t="s">
        <v>73</v>
      </c>
      <c r="C1385" s="7" t="s">
        <v>73</v>
      </c>
      <c r="D1385" s="8" t="s">
        <v>1316</v>
      </c>
      <c r="E1385" s="5">
        <v>460.47</v>
      </c>
      <c r="F1385" s="5">
        <v>460.47</v>
      </c>
      <c r="G1385" s="8" t="s">
        <v>1316</v>
      </c>
      <c r="H1385" s="21">
        <v>0.26624799999999998</v>
      </c>
      <c r="I1385" s="21">
        <v>0.26624799999999998</v>
      </c>
      <c r="J1385" s="52">
        <v>0</v>
      </c>
    </row>
    <row r="1386" spans="1:10" s="61" customFormat="1" ht="30" x14ac:dyDescent="0.25">
      <c r="A1386" s="16"/>
      <c r="B1386" s="7" t="s">
        <v>73</v>
      </c>
      <c r="C1386" s="7" t="s">
        <v>73</v>
      </c>
      <c r="D1386" s="8" t="s">
        <v>1316</v>
      </c>
      <c r="E1386" s="5">
        <v>500.99</v>
      </c>
      <c r="F1386" s="5">
        <v>500.99</v>
      </c>
      <c r="G1386" s="8" t="s">
        <v>1316</v>
      </c>
      <c r="H1386" s="21">
        <v>5.6570999999999996E-2</v>
      </c>
      <c r="I1386" s="21">
        <v>5.6570999999999996E-2</v>
      </c>
      <c r="J1386" s="52">
        <v>0</v>
      </c>
    </row>
    <row r="1387" spans="1:10" s="61" customFormat="1" x14ac:dyDescent="0.25">
      <c r="A1387" s="16"/>
      <c r="B1387" s="7" t="s">
        <v>73</v>
      </c>
      <c r="C1387" s="7" t="s">
        <v>73</v>
      </c>
      <c r="D1387" s="8" t="s">
        <v>1394</v>
      </c>
      <c r="E1387" s="5">
        <v>574.19000000000005</v>
      </c>
      <c r="F1387" s="5">
        <v>574.19000000000005</v>
      </c>
      <c r="G1387" s="8" t="s">
        <v>1394</v>
      </c>
      <c r="H1387" s="21">
        <v>1.2999999999999999E-3</v>
      </c>
      <c r="I1387" s="21">
        <v>1.9499999999999999E-3</v>
      </c>
      <c r="J1387" s="52">
        <v>-6.4999999999999997E-4</v>
      </c>
    </row>
    <row r="1388" spans="1:10" s="61" customFormat="1" x14ac:dyDescent="0.25">
      <c r="A1388" s="16"/>
      <c r="B1388" s="7" t="s">
        <v>73</v>
      </c>
      <c r="C1388" s="7" t="s">
        <v>73</v>
      </c>
      <c r="D1388" s="8" t="s">
        <v>1395</v>
      </c>
      <c r="E1388" s="5">
        <v>574.19000000000005</v>
      </c>
      <c r="F1388" s="5">
        <v>574.19000000000005</v>
      </c>
      <c r="G1388" s="8" t="s">
        <v>1395</v>
      </c>
      <c r="H1388" s="21">
        <v>1.65E-3</v>
      </c>
      <c r="I1388" s="21">
        <v>1.5300000000000001E-3</v>
      </c>
      <c r="J1388" s="52">
        <v>1.1999999999999988E-4</v>
      </c>
    </row>
    <row r="1389" spans="1:10" s="61" customFormat="1" x14ac:dyDescent="0.25">
      <c r="A1389" s="16"/>
      <c r="B1389" s="7" t="s">
        <v>73</v>
      </c>
      <c r="C1389" s="7" t="s">
        <v>73</v>
      </c>
      <c r="D1389" s="8" t="s">
        <v>1396</v>
      </c>
      <c r="E1389" s="5">
        <v>574.19000000000005</v>
      </c>
      <c r="F1389" s="5">
        <v>574.19000000000005</v>
      </c>
      <c r="G1389" s="8" t="s">
        <v>1396</v>
      </c>
      <c r="H1389" s="21">
        <v>1.5E-3</v>
      </c>
      <c r="I1389" s="21">
        <v>1.2999999999999999E-3</v>
      </c>
      <c r="J1389" s="52">
        <v>2.0000000000000009E-4</v>
      </c>
    </row>
    <row r="1390" spans="1:10" s="61" customFormat="1" x14ac:dyDescent="0.25">
      <c r="A1390" s="16"/>
      <c r="B1390" s="7" t="s">
        <v>73</v>
      </c>
      <c r="C1390" s="7" t="s">
        <v>73</v>
      </c>
      <c r="D1390" s="8" t="s">
        <v>1397</v>
      </c>
      <c r="E1390" s="5">
        <v>553.95000000000005</v>
      </c>
      <c r="F1390" s="5">
        <v>553.95000000000005</v>
      </c>
      <c r="G1390" s="8" t="s">
        <v>1397</v>
      </c>
      <c r="H1390" s="21">
        <v>3.0000000000000001E-3</v>
      </c>
      <c r="I1390" s="21">
        <v>3.0000000000000001E-3</v>
      </c>
      <c r="J1390" s="52">
        <v>0</v>
      </c>
    </row>
    <row r="1391" spans="1:10" s="61" customFormat="1" x14ac:dyDescent="0.25">
      <c r="A1391" s="16"/>
      <c r="B1391" s="7" t="s">
        <v>73</v>
      </c>
      <c r="C1391" s="7" t="s">
        <v>73</v>
      </c>
      <c r="D1391" s="8" t="s">
        <v>1398</v>
      </c>
      <c r="E1391" s="5">
        <v>553.95000000000005</v>
      </c>
      <c r="F1391" s="5">
        <v>553.95000000000005</v>
      </c>
      <c r="G1391" s="8" t="s">
        <v>1398</v>
      </c>
      <c r="H1391" s="21">
        <v>1.8E-3</v>
      </c>
      <c r="I1391" s="21">
        <v>9.0800000000000006E-4</v>
      </c>
      <c r="J1391" s="52">
        <v>8.9199999999999989E-4</v>
      </c>
    </row>
    <row r="1392" spans="1:10" s="61" customFormat="1" ht="30" x14ac:dyDescent="0.25">
      <c r="A1392" s="16"/>
      <c r="B1392" s="7" t="s">
        <v>73</v>
      </c>
      <c r="C1392" s="7" t="s">
        <v>73</v>
      </c>
      <c r="D1392" s="8" t="s">
        <v>1399</v>
      </c>
      <c r="E1392" s="5">
        <v>553.95000000000005</v>
      </c>
      <c r="F1392" s="5">
        <v>553.95000000000005</v>
      </c>
      <c r="G1392" s="8" t="s">
        <v>1399</v>
      </c>
      <c r="H1392" s="21">
        <v>2.2299999999999998E-3</v>
      </c>
      <c r="I1392" s="21">
        <v>2.2299999999999998E-3</v>
      </c>
      <c r="J1392" s="52">
        <v>0</v>
      </c>
    </row>
    <row r="1393" spans="1:10" s="61" customFormat="1" ht="30" x14ac:dyDescent="0.25">
      <c r="A1393" s="16"/>
      <c r="B1393" s="7" t="s">
        <v>73</v>
      </c>
      <c r="C1393" s="7" t="s">
        <v>73</v>
      </c>
      <c r="D1393" s="8" t="s">
        <v>1400</v>
      </c>
      <c r="E1393" s="5">
        <v>553.95000000000005</v>
      </c>
      <c r="F1393" s="5">
        <v>553.95000000000005</v>
      </c>
      <c r="G1393" s="8" t="s">
        <v>1400</v>
      </c>
      <c r="H1393" s="21">
        <v>3.594E-3</v>
      </c>
      <c r="I1393" s="21">
        <v>3.594E-3</v>
      </c>
      <c r="J1393" s="52">
        <v>0</v>
      </c>
    </row>
    <row r="1394" spans="1:10" s="61" customFormat="1" x14ac:dyDescent="0.25">
      <c r="A1394" s="16"/>
      <c r="B1394" s="7" t="s">
        <v>73</v>
      </c>
      <c r="C1394" s="7" t="s">
        <v>73</v>
      </c>
      <c r="D1394" s="8" t="s">
        <v>1401</v>
      </c>
      <c r="E1394" s="5">
        <v>553.95000000000005</v>
      </c>
      <c r="F1394" s="5">
        <v>553.95000000000005</v>
      </c>
      <c r="G1394" s="8" t="s">
        <v>1401</v>
      </c>
      <c r="H1394" s="21">
        <v>7.0000000000000001E-3</v>
      </c>
      <c r="I1394" s="21">
        <v>6.1470000000000006E-3</v>
      </c>
      <c r="J1394" s="52">
        <v>8.5299999999999959E-4</v>
      </c>
    </row>
    <row r="1395" spans="1:10" s="61" customFormat="1" ht="30" x14ac:dyDescent="0.25">
      <c r="A1395" s="16"/>
      <c r="B1395" s="7" t="s">
        <v>73</v>
      </c>
      <c r="C1395" s="7" t="s">
        <v>73</v>
      </c>
      <c r="D1395" s="8" t="s">
        <v>1402</v>
      </c>
      <c r="E1395" s="5">
        <v>500.99</v>
      </c>
      <c r="F1395" s="5">
        <v>500.99</v>
      </c>
      <c r="G1395" s="8" t="s">
        <v>1402</v>
      </c>
      <c r="H1395" s="21">
        <v>3.3179E-2</v>
      </c>
      <c r="I1395" s="21">
        <v>3.3179E-2</v>
      </c>
      <c r="J1395" s="52">
        <v>0</v>
      </c>
    </row>
    <row r="1396" spans="1:10" s="61" customFormat="1" ht="45" x14ac:dyDescent="0.25">
      <c r="A1396" s="16"/>
      <c r="B1396" s="7" t="s">
        <v>73</v>
      </c>
      <c r="C1396" s="7" t="s">
        <v>73</v>
      </c>
      <c r="D1396" s="8" t="s">
        <v>1403</v>
      </c>
      <c r="E1396" s="5"/>
      <c r="F1396" s="5"/>
      <c r="G1396" s="8" t="s">
        <v>1403</v>
      </c>
      <c r="H1396" s="52">
        <v>6.1963999999999998E-2</v>
      </c>
      <c r="I1396" s="52">
        <v>6.1963999999999998E-2</v>
      </c>
      <c r="J1396" s="52">
        <v>0</v>
      </c>
    </row>
    <row r="1397" spans="1:10" s="61" customFormat="1" x14ac:dyDescent="0.25">
      <c r="A1397" s="16"/>
      <c r="B1397" s="7" t="s">
        <v>73</v>
      </c>
      <c r="C1397" s="7" t="s">
        <v>73</v>
      </c>
      <c r="D1397" s="8" t="s">
        <v>1404</v>
      </c>
      <c r="E1397" s="5">
        <v>553.95000000000005</v>
      </c>
      <c r="F1397" s="5">
        <v>553.95000000000005</v>
      </c>
      <c r="G1397" s="8" t="s">
        <v>1404</v>
      </c>
      <c r="H1397" s="21">
        <v>3.5000000000000001E-3</v>
      </c>
      <c r="I1397" s="21">
        <v>1.5E-3</v>
      </c>
      <c r="J1397" s="52">
        <v>2E-3</v>
      </c>
    </row>
    <row r="1398" spans="1:10" s="61" customFormat="1" x14ac:dyDescent="0.25">
      <c r="A1398" s="68"/>
      <c r="B1398" s="30"/>
      <c r="C1398" s="30" t="s">
        <v>42</v>
      </c>
      <c r="D1398" s="64"/>
      <c r="E1398" s="65"/>
      <c r="F1398" s="65"/>
      <c r="G1398" s="64"/>
      <c r="H1398" s="66">
        <f>SUM(H1372:H1397)</f>
        <v>1.1527109999999998</v>
      </c>
      <c r="I1398" s="66">
        <f t="shared" ref="I1398:J1398" si="64">SUM(I1372:I1397)</f>
        <v>1.1317989999999998</v>
      </c>
      <c r="J1398" s="66">
        <f t="shared" si="64"/>
        <v>2.0911999999999993E-2</v>
      </c>
    </row>
    <row r="1399" spans="1:10" s="61" customFormat="1" x14ac:dyDescent="0.25">
      <c r="A1399" s="16"/>
      <c r="B1399" s="7" t="s">
        <v>113</v>
      </c>
      <c r="C1399" s="7" t="s">
        <v>113</v>
      </c>
      <c r="D1399" s="8" t="s">
        <v>1405</v>
      </c>
      <c r="E1399" s="5">
        <v>500.99</v>
      </c>
      <c r="F1399" s="5">
        <v>500.99</v>
      </c>
      <c r="G1399" s="8" t="s">
        <v>1405</v>
      </c>
      <c r="H1399" s="21">
        <v>0.173431</v>
      </c>
      <c r="I1399" s="21">
        <v>0.173431</v>
      </c>
      <c r="J1399" s="52">
        <v>0</v>
      </c>
    </row>
    <row r="1400" spans="1:10" s="61" customFormat="1" x14ac:dyDescent="0.25">
      <c r="A1400" s="68"/>
      <c r="B1400" s="30"/>
      <c r="C1400" s="30" t="s">
        <v>121</v>
      </c>
      <c r="D1400" s="64"/>
      <c r="E1400" s="65"/>
      <c r="F1400" s="65"/>
      <c r="G1400" s="64"/>
      <c r="H1400" s="66">
        <f>SUM(H1399)</f>
        <v>0.173431</v>
      </c>
      <c r="I1400" s="66">
        <f t="shared" ref="I1400:J1400" si="65">SUM(I1399)</f>
        <v>0.173431</v>
      </c>
      <c r="J1400" s="66">
        <f t="shared" si="65"/>
        <v>0</v>
      </c>
    </row>
    <row r="1401" spans="1:10" s="61" customFormat="1" ht="30" x14ac:dyDescent="0.25">
      <c r="A1401" s="16"/>
      <c r="B1401" s="7" t="s">
        <v>74</v>
      </c>
      <c r="C1401" s="7" t="s">
        <v>74</v>
      </c>
      <c r="D1401" s="8" t="s">
        <v>1406</v>
      </c>
      <c r="E1401" s="5">
        <v>553.95000000000005</v>
      </c>
      <c r="F1401" s="5">
        <v>553.95000000000005</v>
      </c>
      <c r="G1401" s="8" t="s">
        <v>1406</v>
      </c>
      <c r="H1401" s="21">
        <v>3.1770000000000001E-3</v>
      </c>
      <c r="I1401" s="21">
        <v>3.1770000000000001E-3</v>
      </c>
      <c r="J1401" s="52">
        <v>0</v>
      </c>
    </row>
    <row r="1402" spans="1:10" s="61" customFormat="1" ht="30" x14ac:dyDescent="0.25">
      <c r="A1402" s="16"/>
      <c r="B1402" s="7" t="s">
        <v>74</v>
      </c>
      <c r="C1402" s="7" t="s">
        <v>74</v>
      </c>
      <c r="D1402" s="8" t="s">
        <v>1406</v>
      </c>
      <c r="E1402" s="5">
        <v>553.95000000000005</v>
      </c>
      <c r="F1402" s="5">
        <v>553.95000000000005</v>
      </c>
      <c r="G1402" s="8" t="s">
        <v>1406</v>
      </c>
      <c r="H1402" s="21">
        <v>3.2370000000000003E-3</v>
      </c>
      <c r="I1402" s="21">
        <v>3.2370000000000003E-3</v>
      </c>
      <c r="J1402" s="52">
        <v>0</v>
      </c>
    </row>
    <row r="1403" spans="1:10" s="61" customFormat="1" ht="60" x14ac:dyDescent="0.25">
      <c r="A1403" s="16"/>
      <c r="B1403" s="7" t="s">
        <v>74</v>
      </c>
      <c r="C1403" s="7" t="s">
        <v>74</v>
      </c>
      <c r="D1403" s="8" t="s">
        <v>1407</v>
      </c>
      <c r="E1403" s="5">
        <v>553.95000000000005</v>
      </c>
      <c r="F1403" s="5">
        <v>553.95000000000005</v>
      </c>
      <c r="G1403" s="8" t="s">
        <v>1407</v>
      </c>
      <c r="H1403" s="21">
        <v>2.3999999999999998E-3</v>
      </c>
      <c r="I1403" s="21">
        <v>2.0600000000000002E-3</v>
      </c>
      <c r="J1403" s="52">
        <v>3.3999999999999959E-4</v>
      </c>
    </row>
    <row r="1404" spans="1:10" s="61" customFormat="1" x14ac:dyDescent="0.25">
      <c r="A1404" s="16"/>
      <c r="B1404" s="7" t="s">
        <v>74</v>
      </c>
      <c r="C1404" s="7" t="s">
        <v>74</v>
      </c>
      <c r="D1404" s="8" t="s">
        <v>1408</v>
      </c>
      <c r="E1404" s="5">
        <v>553.95000000000005</v>
      </c>
      <c r="F1404" s="5">
        <v>553.95000000000005</v>
      </c>
      <c r="G1404" s="8" t="s">
        <v>1408</v>
      </c>
      <c r="H1404" s="52">
        <v>6.0000000000000001E-3</v>
      </c>
      <c r="I1404" s="52">
        <v>4.7000000000000002E-3</v>
      </c>
      <c r="J1404" s="52">
        <v>1.2999999999999999E-3</v>
      </c>
    </row>
    <row r="1405" spans="1:10" s="61" customFormat="1" ht="45" x14ac:dyDescent="0.25">
      <c r="A1405" s="16"/>
      <c r="B1405" s="7" t="s">
        <v>74</v>
      </c>
      <c r="C1405" s="7" t="s">
        <v>74</v>
      </c>
      <c r="D1405" s="8" t="s">
        <v>1409</v>
      </c>
      <c r="E1405" s="5">
        <v>574.19000000000005</v>
      </c>
      <c r="F1405" s="5">
        <v>574.19000000000005</v>
      </c>
      <c r="G1405" s="8" t="s">
        <v>1409</v>
      </c>
      <c r="H1405" s="21">
        <v>6.6E-4</v>
      </c>
      <c r="I1405" s="21">
        <v>6.6E-4</v>
      </c>
      <c r="J1405" s="52">
        <v>0</v>
      </c>
    </row>
    <row r="1406" spans="1:10" s="61" customFormat="1" ht="45" x14ac:dyDescent="0.25">
      <c r="A1406" s="16"/>
      <c r="B1406" s="7" t="s">
        <v>74</v>
      </c>
      <c r="C1406" s="7" t="s">
        <v>74</v>
      </c>
      <c r="D1406" s="8" t="s">
        <v>1410</v>
      </c>
      <c r="E1406" s="5">
        <v>574.19000000000005</v>
      </c>
      <c r="F1406" s="5">
        <v>574.19000000000005</v>
      </c>
      <c r="G1406" s="8" t="s">
        <v>1410</v>
      </c>
      <c r="H1406" s="21">
        <v>5.04E-4</v>
      </c>
      <c r="I1406" s="21">
        <v>5.04E-4</v>
      </c>
      <c r="J1406" s="52">
        <v>0</v>
      </c>
    </row>
    <row r="1407" spans="1:10" s="61" customFormat="1" ht="30" x14ac:dyDescent="0.25">
      <c r="A1407" s="16"/>
      <c r="B1407" s="7" t="s">
        <v>74</v>
      </c>
      <c r="C1407" s="7" t="s">
        <v>74</v>
      </c>
      <c r="D1407" s="8" t="s">
        <v>1411</v>
      </c>
      <c r="E1407" s="5">
        <v>553.95000000000005</v>
      </c>
      <c r="F1407" s="5">
        <v>553.95000000000005</v>
      </c>
      <c r="G1407" s="8" t="s">
        <v>1411</v>
      </c>
      <c r="H1407" s="21">
        <v>1.2500000000000001E-2</v>
      </c>
      <c r="I1407" s="21">
        <v>1.142E-2</v>
      </c>
      <c r="J1407" s="52">
        <v>1.0800000000000011E-3</v>
      </c>
    </row>
    <row r="1408" spans="1:10" s="61" customFormat="1" ht="30" x14ac:dyDescent="0.25">
      <c r="A1408" s="16"/>
      <c r="B1408" s="7" t="s">
        <v>74</v>
      </c>
      <c r="C1408" s="7" t="s">
        <v>74</v>
      </c>
      <c r="D1408" s="8" t="s">
        <v>1412</v>
      </c>
      <c r="E1408" s="5">
        <v>500.99</v>
      </c>
      <c r="F1408" s="5">
        <v>500.99</v>
      </c>
      <c r="G1408" s="8" t="s">
        <v>1412</v>
      </c>
      <c r="H1408" s="21">
        <v>3.4000000000000002E-2</v>
      </c>
      <c r="I1408" s="21">
        <v>3.1095999999999999E-2</v>
      </c>
      <c r="J1408" s="52">
        <v>2.9040000000000038E-3</v>
      </c>
    </row>
    <row r="1409" spans="1:10" s="61" customFormat="1" x14ac:dyDescent="0.25">
      <c r="A1409" s="16"/>
      <c r="B1409" s="7" t="s">
        <v>74</v>
      </c>
      <c r="C1409" s="7" t="s">
        <v>74</v>
      </c>
      <c r="D1409" s="8" t="s">
        <v>1413</v>
      </c>
      <c r="E1409" s="5">
        <v>500.99</v>
      </c>
      <c r="F1409" s="5">
        <v>500.99</v>
      </c>
      <c r="G1409" s="8" t="s">
        <v>1413</v>
      </c>
      <c r="H1409" s="21">
        <v>6.7595000000000002E-2</v>
      </c>
      <c r="I1409" s="21">
        <v>6.7595000000000002E-2</v>
      </c>
      <c r="J1409" s="52">
        <v>0</v>
      </c>
    </row>
    <row r="1410" spans="1:10" s="61" customFormat="1" x14ac:dyDescent="0.25">
      <c r="A1410" s="16"/>
      <c r="B1410" s="7" t="s">
        <v>74</v>
      </c>
      <c r="C1410" s="7" t="s">
        <v>74</v>
      </c>
      <c r="D1410" s="8" t="s">
        <v>1414</v>
      </c>
      <c r="E1410" s="5">
        <v>333.99</v>
      </c>
      <c r="F1410" s="5">
        <v>333.99</v>
      </c>
      <c r="G1410" s="8" t="s">
        <v>1414</v>
      </c>
      <c r="H1410" s="21">
        <v>0.01</v>
      </c>
      <c r="I1410" s="21">
        <v>1.0999999999999999E-2</v>
      </c>
      <c r="J1410" s="52">
        <v>-9.9999999999999915E-4</v>
      </c>
    </row>
    <row r="1411" spans="1:10" s="61" customFormat="1" x14ac:dyDescent="0.25">
      <c r="A1411" s="16"/>
      <c r="B1411" s="7" t="s">
        <v>74</v>
      </c>
      <c r="C1411" s="7" t="s">
        <v>74</v>
      </c>
      <c r="D1411" s="8" t="s">
        <v>1415</v>
      </c>
      <c r="E1411" s="5">
        <v>333.99</v>
      </c>
      <c r="F1411" s="5">
        <v>333.99</v>
      </c>
      <c r="G1411" s="8" t="s">
        <v>1415</v>
      </c>
      <c r="H1411" s="21">
        <v>0.95</v>
      </c>
      <c r="I1411" s="21">
        <v>0.77356899999999995</v>
      </c>
      <c r="J1411" s="52">
        <v>0.176431</v>
      </c>
    </row>
    <row r="1412" spans="1:10" s="61" customFormat="1" x14ac:dyDescent="0.25">
      <c r="A1412" s="16"/>
      <c r="B1412" s="7" t="s">
        <v>74</v>
      </c>
      <c r="C1412" s="7" t="s">
        <v>74</v>
      </c>
      <c r="D1412" s="8" t="s">
        <v>1416</v>
      </c>
      <c r="E1412" s="5">
        <v>500.99</v>
      </c>
      <c r="F1412" s="5">
        <v>500.99</v>
      </c>
      <c r="G1412" s="8" t="s">
        <v>1416</v>
      </c>
      <c r="H1412" s="21">
        <v>0.05</v>
      </c>
      <c r="I1412" s="21">
        <v>4.0896000000000002E-2</v>
      </c>
      <c r="J1412" s="52">
        <v>9.104000000000001E-3</v>
      </c>
    </row>
    <row r="1413" spans="1:10" s="61" customFormat="1" ht="30" x14ac:dyDescent="0.25">
      <c r="A1413" s="16"/>
      <c r="B1413" s="7" t="s">
        <v>74</v>
      </c>
      <c r="C1413" s="7" t="s">
        <v>74</v>
      </c>
      <c r="D1413" s="8" t="s">
        <v>1417</v>
      </c>
      <c r="E1413" s="5">
        <v>500.99</v>
      </c>
      <c r="F1413" s="5">
        <v>500.99</v>
      </c>
      <c r="G1413" s="8" t="s">
        <v>1417</v>
      </c>
      <c r="H1413" s="21">
        <v>5.5E-2</v>
      </c>
      <c r="I1413" s="21">
        <v>7.4130000000000001E-2</v>
      </c>
      <c r="J1413" s="52">
        <v>-1.9130000000000001E-2</v>
      </c>
    </row>
    <row r="1414" spans="1:10" s="61" customFormat="1" x14ac:dyDescent="0.25">
      <c r="A1414" s="16"/>
      <c r="B1414" s="7" t="s">
        <v>74</v>
      </c>
      <c r="C1414" s="7" t="s">
        <v>74</v>
      </c>
      <c r="D1414" s="8" t="s">
        <v>1418</v>
      </c>
      <c r="E1414" s="5">
        <v>500.99</v>
      </c>
      <c r="F1414" s="5">
        <v>500.99</v>
      </c>
      <c r="G1414" s="8" t="s">
        <v>1418</v>
      </c>
      <c r="H1414" s="21">
        <v>2.5000000000000001E-2</v>
      </c>
      <c r="I1414" s="21">
        <v>1.8984000000000001E-2</v>
      </c>
      <c r="J1414" s="52">
        <v>6.0160000000000005E-3</v>
      </c>
    </row>
    <row r="1415" spans="1:10" s="61" customFormat="1" x14ac:dyDescent="0.25">
      <c r="A1415" s="16"/>
      <c r="B1415" s="7" t="s">
        <v>74</v>
      </c>
      <c r="C1415" s="7" t="s">
        <v>74</v>
      </c>
      <c r="D1415" s="8" t="s">
        <v>1419</v>
      </c>
      <c r="E1415" s="5">
        <v>553.95000000000005</v>
      </c>
      <c r="F1415" s="5">
        <v>553.95000000000005</v>
      </c>
      <c r="G1415" s="8" t="s">
        <v>1419</v>
      </c>
      <c r="H1415" s="21">
        <v>6.7270000000000003E-3</v>
      </c>
      <c r="I1415" s="21">
        <v>4.3819999999999996E-3</v>
      </c>
      <c r="J1415" s="52">
        <v>2.3450000000000007E-3</v>
      </c>
    </row>
    <row r="1416" spans="1:10" s="61" customFormat="1" x14ac:dyDescent="0.25">
      <c r="A1416" s="16"/>
      <c r="B1416" s="7" t="s">
        <v>74</v>
      </c>
      <c r="C1416" s="7" t="s">
        <v>74</v>
      </c>
      <c r="D1416" s="8" t="s">
        <v>1420</v>
      </c>
      <c r="E1416" s="5">
        <v>574.19000000000005</v>
      </c>
      <c r="F1416" s="5">
        <v>574.19000000000005</v>
      </c>
      <c r="G1416" s="8" t="s">
        <v>1420</v>
      </c>
      <c r="H1416" s="21">
        <v>1.5E-3</v>
      </c>
      <c r="I1416" s="21">
        <v>1.5900000000000001E-3</v>
      </c>
      <c r="J1416" s="52">
        <v>-9.0000000000000019E-5</v>
      </c>
    </row>
    <row r="1417" spans="1:10" s="61" customFormat="1" x14ac:dyDescent="0.25">
      <c r="A1417" s="16"/>
      <c r="B1417" s="7" t="s">
        <v>74</v>
      </c>
      <c r="C1417" s="7" t="s">
        <v>74</v>
      </c>
      <c r="D1417" s="8" t="s">
        <v>1421</v>
      </c>
      <c r="E1417" s="5">
        <v>574.19000000000005</v>
      </c>
      <c r="F1417" s="5">
        <v>574.19000000000005</v>
      </c>
      <c r="G1417" s="8" t="s">
        <v>1421</v>
      </c>
      <c r="H1417" s="21">
        <v>1.4E-3</v>
      </c>
      <c r="I1417" s="21">
        <v>1.15E-3</v>
      </c>
      <c r="J1417" s="52">
        <v>2.5000000000000001E-4</v>
      </c>
    </row>
    <row r="1418" spans="1:10" s="61" customFormat="1" x14ac:dyDescent="0.25">
      <c r="A1418" s="16"/>
      <c r="B1418" s="7" t="s">
        <v>74</v>
      </c>
      <c r="C1418" s="7" t="s">
        <v>74</v>
      </c>
      <c r="D1418" s="8" t="s">
        <v>1422</v>
      </c>
      <c r="E1418" s="5">
        <v>553.95000000000005</v>
      </c>
      <c r="F1418" s="5">
        <v>553.95000000000005</v>
      </c>
      <c r="G1418" s="8" t="s">
        <v>1422</v>
      </c>
      <c r="H1418" s="21">
        <v>2E-3</v>
      </c>
      <c r="I1418" s="21">
        <v>2.7599999999999999E-3</v>
      </c>
      <c r="J1418" s="52">
        <v>-7.5999999999999983E-4</v>
      </c>
    </row>
    <row r="1419" spans="1:10" s="61" customFormat="1" x14ac:dyDescent="0.25">
      <c r="A1419" s="16"/>
      <c r="B1419" s="7" t="s">
        <v>74</v>
      </c>
      <c r="C1419" s="7" t="s">
        <v>74</v>
      </c>
      <c r="D1419" s="8" t="s">
        <v>1423</v>
      </c>
      <c r="E1419" s="5">
        <v>553.95000000000005</v>
      </c>
      <c r="F1419" s="5">
        <v>553.95000000000005</v>
      </c>
      <c r="G1419" s="8" t="s">
        <v>1423</v>
      </c>
      <c r="H1419" s="21">
        <v>2E-3</v>
      </c>
      <c r="I1419" s="21">
        <v>1.82E-3</v>
      </c>
      <c r="J1419" s="52">
        <v>1.8000000000000004E-4</v>
      </c>
    </row>
    <row r="1420" spans="1:10" s="61" customFormat="1" x14ac:dyDescent="0.25">
      <c r="A1420" s="16"/>
      <c r="B1420" s="7" t="s">
        <v>74</v>
      </c>
      <c r="C1420" s="7" t="s">
        <v>74</v>
      </c>
      <c r="D1420" s="8" t="s">
        <v>1424</v>
      </c>
      <c r="E1420" s="5">
        <v>574.19000000000005</v>
      </c>
      <c r="F1420" s="5">
        <v>574.19000000000005</v>
      </c>
      <c r="G1420" s="8" t="s">
        <v>1424</v>
      </c>
      <c r="H1420" s="21">
        <v>1E-3</v>
      </c>
      <c r="I1420" s="21">
        <v>7.2999999999999996E-4</v>
      </c>
      <c r="J1420" s="52">
        <v>2.7000000000000006E-4</v>
      </c>
    </row>
    <row r="1421" spans="1:10" s="61" customFormat="1" x14ac:dyDescent="0.25">
      <c r="A1421" s="16"/>
      <c r="B1421" s="7" t="s">
        <v>74</v>
      </c>
      <c r="C1421" s="7" t="s">
        <v>74</v>
      </c>
      <c r="D1421" s="8" t="s">
        <v>1425</v>
      </c>
      <c r="E1421" s="5">
        <v>574.19000000000005</v>
      </c>
      <c r="F1421" s="5">
        <v>574.19000000000005</v>
      </c>
      <c r="G1421" s="8" t="s">
        <v>1425</v>
      </c>
      <c r="H1421" s="21">
        <v>3.2000000000000003E-4</v>
      </c>
      <c r="I1421" s="21">
        <v>1.85E-4</v>
      </c>
      <c r="J1421" s="52">
        <v>1.3500000000000003E-4</v>
      </c>
    </row>
    <row r="1422" spans="1:10" s="61" customFormat="1" x14ac:dyDescent="0.25">
      <c r="A1422" s="16"/>
      <c r="B1422" s="7" t="s">
        <v>74</v>
      </c>
      <c r="C1422" s="7" t="s">
        <v>74</v>
      </c>
      <c r="D1422" s="8" t="s">
        <v>1426</v>
      </c>
      <c r="E1422" s="5">
        <v>553.95000000000005</v>
      </c>
      <c r="F1422" s="5">
        <v>553.95000000000005</v>
      </c>
      <c r="G1422" s="8" t="s">
        <v>1426</v>
      </c>
      <c r="H1422" s="21">
        <v>5.0000000000000001E-3</v>
      </c>
      <c r="I1422" s="21">
        <v>3.3999999999999998E-3</v>
      </c>
      <c r="J1422" s="52">
        <v>1.6000000000000003E-3</v>
      </c>
    </row>
    <row r="1423" spans="1:10" s="61" customFormat="1" x14ac:dyDescent="0.25">
      <c r="A1423" s="16"/>
      <c r="B1423" s="7" t="s">
        <v>74</v>
      </c>
      <c r="C1423" s="7" t="s">
        <v>74</v>
      </c>
      <c r="D1423" s="8" t="s">
        <v>1427</v>
      </c>
      <c r="E1423" s="5">
        <v>553.95000000000005</v>
      </c>
      <c r="F1423" s="5">
        <v>553.95000000000005</v>
      </c>
      <c r="G1423" s="8" t="s">
        <v>1427</v>
      </c>
      <c r="H1423" s="21">
        <v>6.0000000000000001E-3</v>
      </c>
      <c r="I1423" s="21">
        <v>4.2300000000000003E-3</v>
      </c>
      <c r="J1423" s="52">
        <v>1.7699999999999999E-3</v>
      </c>
    </row>
    <row r="1424" spans="1:10" s="61" customFormat="1" x14ac:dyDescent="0.25">
      <c r="A1424" s="16"/>
      <c r="B1424" s="7" t="s">
        <v>74</v>
      </c>
      <c r="C1424" s="7" t="s">
        <v>74</v>
      </c>
      <c r="D1424" s="8" t="s">
        <v>1428</v>
      </c>
      <c r="E1424" s="5">
        <v>574.19000000000005</v>
      </c>
      <c r="F1424" s="5">
        <v>574.19000000000005</v>
      </c>
      <c r="G1424" s="8" t="s">
        <v>1428</v>
      </c>
      <c r="H1424" s="21">
        <v>5.0000000000000001E-4</v>
      </c>
      <c r="I1424" s="21">
        <v>2.04E-4</v>
      </c>
      <c r="J1424" s="52">
        <v>2.9600000000000004E-4</v>
      </c>
    </row>
    <row r="1425" spans="1:10" s="61" customFormat="1" x14ac:dyDescent="0.25">
      <c r="A1425" s="16"/>
      <c r="B1425" s="7" t="s">
        <v>74</v>
      </c>
      <c r="C1425" s="7" t="s">
        <v>74</v>
      </c>
      <c r="D1425" s="8" t="s">
        <v>1341</v>
      </c>
      <c r="E1425" s="5">
        <v>574.19000000000005</v>
      </c>
      <c r="F1425" s="5">
        <v>574.19000000000005</v>
      </c>
      <c r="G1425" s="8" t="s">
        <v>1341</v>
      </c>
      <c r="H1425" s="21">
        <v>5.3200000000000003E-4</v>
      </c>
      <c r="I1425" s="21">
        <v>5.3200000000000003E-4</v>
      </c>
      <c r="J1425" s="52">
        <v>0</v>
      </c>
    </row>
    <row r="1426" spans="1:10" s="61" customFormat="1" ht="45" x14ac:dyDescent="0.25">
      <c r="A1426" s="16"/>
      <c r="B1426" s="7" t="s">
        <v>74</v>
      </c>
      <c r="C1426" s="7" t="s">
        <v>74</v>
      </c>
      <c r="D1426" s="8" t="s">
        <v>1429</v>
      </c>
      <c r="E1426" s="5">
        <v>500.99</v>
      </c>
      <c r="F1426" s="5">
        <v>500.99</v>
      </c>
      <c r="G1426" s="8" t="s">
        <v>1429</v>
      </c>
      <c r="H1426" s="21">
        <v>3.3500000000000002E-2</v>
      </c>
      <c r="I1426" s="21">
        <v>3.2028000000000001E-2</v>
      </c>
      <c r="J1426" s="52">
        <v>1.4720000000000011E-3</v>
      </c>
    </row>
    <row r="1427" spans="1:10" s="61" customFormat="1" x14ac:dyDescent="0.25">
      <c r="A1427" s="16"/>
      <c r="B1427" s="7" t="s">
        <v>74</v>
      </c>
      <c r="C1427" s="7" t="s">
        <v>74</v>
      </c>
      <c r="D1427" s="8" t="s">
        <v>1430</v>
      </c>
      <c r="E1427" s="5">
        <v>553.95000000000005</v>
      </c>
      <c r="F1427" s="5">
        <v>553.95000000000005</v>
      </c>
      <c r="G1427" s="8" t="s">
        <v>1430</v>
      </c>
      <c r="H1427" s="21">
        <v>3.0000000000000001E-3</v>
      </c>
      <c r="I1427" s="21">
        <v>3.2989999999999998E-3</v>
      </c>
      <c r="J1427" s="52">
        <v>-2.9899999999999979E-4</v>
      </c>
    </row>
    <row r="1428" spans="1:10" s="61" customFormat="1" x14ac:dyDescent="0.25">
      <c r="A1428" s="16"/>
      <c r="B1428" s="7" t="s">
        <v>74</v>
      </c>
      <c r="C1428" s="7" t="s">
        <v>74</v>
      </c>
      <c r="D1428" s="8" t="s">
        <v>1431</v>
      </c>
      <c r="E1428" s="5">
        <v>574.19000000000005</v>
      </c>
      <c r="F1428" s="5">
        <v>574.19000000000005</v>
      </c>
      <c r="G1428" s="8" t="s">
        <v>1431</v>
      </c>
      <c r="H1428" s="21">
        <v>1.6000000000000001E-3</v>
      </c>
      <c r="I1428" s="21">
        <v>9.8799999999999995E-4</v>
      </c>
      <c r="J1428" s="52">
        <v>6.1200000000000013E-4</v>
      </c>
    </row>
    <row r="1429" spans="1:10" s="61" customFormat="1" ht="60" x14ac:dyDescent="0.25">
      <c r="A1429" s="16"/>
      <c r="B1429" s="7" t="s">
        <v>74</v>
      </c>
      <c r="C1429" s="7" t="s">
        <v>74</v>
      </c>
      <c r="D1429" s="8" t="s">
        <v>1432</v>
      </c>
      <c r="E1429" s="5">
        <v>574.19000000000005</v>
      </c>
      <c r="F1429" s="5">
        <v>574.19000000000005</v>
      </c>
      <c r="G1429" s="8" t="s">
        <v>1432</v>
      </c>
      <c r="H1429" s="21">
        <v>8.9999999999999998E-4</v>
      </c>
      <c r="I1429" s="21">
        <v>7.4899999999999999E-4</v>
      </c>
      <c r="J1429" s="52">
        <v>1.5099999999999998E-4</v>
      </c>
    </row>
    <row r="1430" spans="1:10" s="61" customFormat="1" ht="30" x14ac:dyDescent="0.25">
      <c r="A1430" s="16"/>
      <c r="B1430" s="7" t="s">
        <v>74</v>
      </c>
      <c r="C1430" s="7" t="s">
        <v>74</v>
      </c>
      <c r="D1430" s="8" t="s">
        <v>997</v>
      </c>
      <c r="E1430" s="5">
        <v>460.47</v>
      </c>
      <c r="F1430" s="5">
        <v>460.47</v>
      </c>
      <c r="G1430" s="8" t="s">
        <v>997</v>
      </c>
      <c r="H1430" s="21">
        <v>0.20213100000000001</v>
      </c>
      <c r="I1430" s="21">
        <v>0.20213100000000001</v>
      </c>
      <c r="J1430" s="52">
        <v>0</v>
      </c>
    </row>
    <row r="1431" spans="1:10" s="61" customFormat="1" ht="45" x14ac:dyDescent="0.25">
      <c r="A1431" s="16"/>
      <c r="B1431" s="7" t="s">
        <v>74</v>
      </c>
      <c r="C1431" s="7" t="s">
        <v>74</v>
      </c>
      <c r="D1431" s="8" t="s">
        <v>1433</v>
      </c>
      <c r="E1431" s="5">
        <v>460.47</v>
      </c>
      <c r="F1431" s="5">
        <v>460.47</v>
      </c>
      <c r="G1431" s="8" t="s">
        <v>1433</v>
      </c>
      <c r="H1431" s="52">
        <v>0.86213300000000004</v>
      </c>
      <c r="I1431" s="52">
        <v>0.86213300000000004</v>
      </c>
      <c r="J1431" s="52">
        <v>0</v>
      </c>
    </row>
    <row r="1432" spans="1:10" s="61" customFormat="1" ht="45" x14ac:dyDescent="0.25">
      <c r="A1432" s="16"/>
      <c r="B1432" s="7" t="s">
        <v>74</v>
      </c>
      <c r="C1432" s="7" t="s">
        <v>74</v>
      </c>
      <c r="D1432" s="8" t="s">
        <v>1434</v>
      </c>
      <c r="E1432" s="5">
        <v>460.47</v>
      </c>
      <c r="F1432" s="5">
        <v>460.47</v>
      </c>
      <c r="G1432" s="8" t="s">
        <v>1434</v>
      </c>
      <c r="H1432" s="21">
        <v>0.58105799999999996</v>
      </c>
      <c r="I1432" s="21">
        <v>0.58105799999999996</v>
      </c>
      <c r="J1432" s="52">
        <v>0</v>
      </c>
    </row>
    <row r="1433" spans="1:10" s="61" customFormat="1" ht="45" x14ac:dyDescent="0.25">
      <c r="A1433" s="16"/>
      <c r="B1433" s="7" t="s">
        <v>74</v>
      </c>
      <c r="C1433" s="7" t="s">
        <v>74</v>
      </c>
      <c r="D1433" s="8" t="s">
        <v>1435</v>
      </c>
      <c r="E1433" s="5">
        <v>460.47</v>
      </c>
      <c r="F1433" s="5">
        <v>460.47</v>
      </c>
      <c r="G1433" s="8" t="s">
        <v>1435</v>
      </c>
      <c r="H1433" s="52">
        <v>0.13456200000000001</v>
      </c>
      <c r="I1433" s="52">
        <v>0.13456200000000001</v>
      </c>
      <c r="J1433" s="52">
        <v>0</v>
      </c>
    </row>
    <row r="1434" spans="1:10" s="61" customFormat="1" ht="60" x14ac:dyDescent="0.25">
      <c r="A1434" s="16"/>
      <c r="B1434" s="7" t="s">
        <v>74</v>
      </c>
      <c r="C1434" s="7" t="s">
        <v>74</v>
      </c>
      <c r="D1434" s="8" t="s">
        <v>1436</v>
      </c>
      <c r="E1434" s="5">
        <v>500.99</v>
      </c>
      <c r="F1434" s="5">
        <v>500.99</v>
      </c>
      <c r="G1434" s="8" t="s">
        <v>1436</v>
      </c>
      <c r="H1434" s="21">
        <v>0.13633000000000001</v>
      </c>
      <c r="I1434" s="21">
        <v>0.13633000000000001</v>
      </c>
      <c r="J1434" s="52">
        <v>0</v>
      </c>
    </row>
    <row r="1435" spans="1:10" s="61" customFormat="1" ht="60" x14ac:dyDescent="0.25">
      <c r="A1435" s="16"/>
      <c r="B1435" s="7" t="s">
        <v>74</v>
      </c>
      <c r="C1435" s="7" t="s">
        <v>74</v>
      </c>
      <c r="D1435" s="8" t="s">
        <v>1437</v>
      </c>
      <c r="E1435" s="5">
        <v>500.99</v>
      </c>
      <c r="F1435" s="5">
        <v>500.99</v>
      </c>
      <c r="G1435" s="8" t="s">
        <v>1437</v>
      </c>
      <c r="H1435" s="21">
        <v>0.121198</v>
      </c>
      <c r="I1435" s="21">
        <v>0.121198</v>
      </c>
      <c r="J1435" s="52">
        <v>0</v>
      </c>
    </row>
    <row r="1436" spans="1:10" s="61" customFormat="1" ht="45" x14ac:dyDescent="0.25">
      <c r="A1436" s="16"/>
      <c r="B1436" s="7" t="s">
        <v>74</v>
      </c>
      <c r="C1436" s="7" t="s">
        <v>74</v>
      </c>
      <c r="D1436" s="8" t="s">
        <v>1438</v>
      </c>
      <c r="E1436" s="5">
        <v>500.99</v>
      </c>
      <c r="F1436" s="5">
        <v>500.99</v>
      </c>
      <c r="G1436" s="8" t="s">
        <v>1438</v>
      </c>
      <c r="H1436" s="21">
        <v>6.5158000000000008E-2</v>
      </c>
      <c r="I1436" s="21">
        <v>6.5158000000000008E-2</v>
      </c>
      <c r="J1436" s="52">
        <v>0</v>
      </c>
    </row>
    <row r="1437" spans="1:10" s="61" customFormat="1" ht="30" x14ac:dyDescent="0.25">
      <c r="A1437" s="16"/>
      <c r="B1437" s="7" t="s">
        <v>74</v>
      </c>
      <c r="C1437" s="7" t="s">
        <v>74</v>
      </c>
      <c r="D1437" s="8" t="s">
        <v>997</v>
      </c>
      <c r="E1437" s="5">
        <v>553.95000000000005</v>
      </c>
      <c r="F1437" s="5">
        <v>553.95000000000005</v>
      </c>
      <c r="G1437" s="8" t="s">
        <v>997</v>
      </c>
      <c r="H1437" s="21">
        <v>1.6284E-2</v>
      </c>
      <c r="I1437" s="21">
        <v>1.6284E-2</v>
      </c>
      <c r="J1437" s="52">
        <v>0</v>
      </c>
    </row>
    <row r="1438" spans="1:10" s="61" customFormat="1" x14ac:dyDescent="0.25">
      <c r="A1438" s="16"/>
      <c r="B1438" s="7" t="s">
        <v>74</v>
      </c>
      <c r="C1438" s="7" t="s">
        <v>74</v>
      </c>
      <c r="D1438" s="8" t="s">
        <v>1439</v>
      </c>
      <c r="E1438" s="5">
        <v>500.99</v>
      </c>
      <c r="F1438" s="5">
        <v>500.99</v>
      </c>
      <c r="G1438" s="8" t="s">
        <v>1439</v>
      </c>
      <c r="H1438" s="21">
        <v>0.13500000000000001</v>
      </c>
      <c r="I1438" s="21">
        <v>0.119892</v>
      </c>
      <c r="J1438" s="52">
        <v>1.510800000000001E-2</v>
      </c>
    </row>
    <row r="1439" spans="1:10" s="61" customFormat="1" x14ac:dyDescent="0.25">
      <c r="A1439" s="16"/>
      <c r="B1439" s="7" t="s">
        <v>74</v>
      </c>
      <c r="C1439" s="7" t="s">
        <v>74</v>
      </c>
      <c r="D1439" s="8" t="s">
        <v>1440</v>
      </c>
      <c r="E1439" s="5">
        <v>333.99</v>
      </c>
      <c r="F1439" s="5">
        <v>333.99</v>
      </c>
      <c r="G1439" s="8" t="s">
        <v>1440</v>
      </c>
      <c r="H1439" s="21">
        <v>1.6</v>
      </c>
      <c r="I1439" s="21">
        <v>1.906954</v>
      </c>
      <c r="J1439" s="52">
        <v>-0.30695399999999995</v>
      </c>
    </row>
    <row r="1440" spans="1:10" s="61" customFormat="1" x14ac:dyDescent="0.25">
      <c r="A1440" s="16"/>
      <c r="B1440" s="7" t="s">
        <v>74</v>
      </c>
      <c r="C1440" s="7" t="s">
        <v>74</v>
      </c>
      <c r="D1440" s="8" t="s">
        <v>1441</v>
      </c>
      <c r="E1440" s="5">
        <v>460.47</v>
      </c>
      <c r="F1440" s="5">
        <v>460.47</v>
      </c>
      <c r="G1440" s="8" t="s">
        <v>1441</v>
      </c>
      <c r="H1440" s="21">
        <v>0.42</v>
      </c>
      <c r="I1440" s="21">
        <v>0.558917</v>
      </c>
      <c r="J1440" s="52">
        <v>-0.13891700000000001</v>
      </c>
    </row>
    <row r="1441" spans="1:10" s="61" customFormat="1" ht="30" x14ac:dyDescent="0.25">
      <c r="A1441" s="16"/>
      <c r="B1441" s="7" t="s">
        <v>74</v>
      </c>
      <c r="C1441" s="7" t="s">
        <v>74</v>
      </c>
      <c r="D1441" s="8" t="s">
        <v>1442</v>
      </c>
      <c r="E1441" s="5">
        <v>460.47</v>
      </c>
      <c r="F1441" s="5">
        <v>460.47</v>
      </c>
      <c r="G1441" s="8" t="s">
        <v>1442</v>
      </c>
      <c r="H1441" s="21">
        <v>1.210717</v>
      </c>
      <c r="I1441" s="21">
        <v>1.210717</v>
      </c>
      <c r="J1441" s="52">
        <v>0</v>
      </c>
    </row>
    <row r="1442" spans="1:10" s="61" customFormat="1" ht="30" x14ac:dyDescent="0.25">
      <c r="A1442" s="16"/>
      <c r="B1442" s="7" t="s">
        <v>74</v>
      </c>
      <c r="C1442" s="7" t="s">
        <v>74</v>
      </c>
      <c r="D1442" s="8" t="s">
        <v>1443</v>
      </c>
      <c r="E1442" s="5">
        <v>460.47</v>
      </c>
      <c r="F1442" s="5">
        <v>460.47</v>
      </c>
      <c r="G1442" s="8" t="s">
        <v>1443</v>
      </c>
      <c r="H1442" s="21">
        <v>0.29131499999999999</v>
      </c>
      <c r="I1442" s="21">
        <v>0.29131499999999999</v>
      </c>
      <c r="J1442" s="52">
        <v>0</v>
      </c>
    </row>
    <row r="1443" spans="1:10" s="61" customFormat="1" ht="30" x14ac:dyDescent="0.25">
      <c r="A1443" s="16"/>
      <c r="B1443" s="7" t="s">
        <v>74</v>
      </c>
      <c r="C1443" s="7" t="s">
        <v>74</v>
      </c>
      <c r="D1443" s="8" t="s">
        <v>1444</v>
      </c>
      <c r="E1443" s="5">
        <v>460.47</v>
      </c>
      <c r="F1443" s="5">
        <v>460.47</v>
      </c>
      <c r="G1443" s="8" t="s">
        <v>1444</v>
      </c>
      <c r="H1443" s="21">
        <v>0.40738200000000002</v>
      </c>
      <c r="I1443" s="21">
        <v>0.40738200000000002</v>
      </c>
      <c r="J1443" s="52">
        <v>0</v>
      </c>
    </row>
    <row r="1444" spans="1:10" s="61" customFormat="1" ht="30" x14ac:dyDescent="0.25">
      <c r="A1444" s="16"/>
      <c r="B1444" s="7" t="s">
        <v>74</v>
      </c>
      <c r="C1444" s="7" t="s">
        <v>74</v>
      </c>
      <c r="D1444" s="8" t="s">
        <v>1445</v>
      </c>
      <c r="E1444" s="5">
        <v>460.47</v>
      </c>
      <c r="F1444" s="5">
        <v>460.47</v>
      </c>
      <c r="G1444" s="8" t="s">
        <v>1445</v>
      </c>
      <c r="H1444" s="21">
        <v>0.56007700000000005</v>
      </c>
      <c r="I1444" s="21">
        <v>0.56007700000000005</v>
      </c>
      <c r="J1444" s="52">
        <v>0</v>
      </c>
    </row>
    <row r="1445" spans="1:10" s="61" customFormat="1" ht="30" x14ac:dyDescent="0.25">
      <c r="A1445" s="16"/>
      <c r="B1445" s="7" t="s">
        <v>74</v>
      </c>
      <c r="C1445" s="7" t="s">
        <v>74</v>
      </c>
      <c r="D1445" s="8" t="s">
        <v>1446</v>
      </c>
      <c r="E1445" s="5">
        <v>460.47</v>
      </c>
      <c r="F1445" s="5">
        <v>460.47</v>
      </c>
      <c r="G1445" s="8" t="s">
        <v>1446</v>
      </c>
      <c r="H1445" s="21">
        <v>0.80770600000000004</v>
      </c>
      <c r="I1445" s="21">
        <v>0.80770600000000004</v>
      </c>
      <c r="J1445" s="52">
        <v>0</v>
      </c>
    </row>
    <row r="1446" spans="1:10" s="61" customFormat="1" ht="30" x14ac:dyDescent="0.25">
      <c r="A1446" s="16"/>
      <c r="B1446" s="7" t="s">
        <v>74</v>
      </c>
      <c r="C1446" s="7" t="s">
        <v>74</v>
      </c>
      <c r="D1446" s="8" t="s">
        <v>1447</v>
      </c>
      <c r="E1446" s="5">
        <v>500.99</v>
      </c>
      <c r="F1446" s="5">
        <v>500.99</v>
      </c>
      <c r="G1446" s="8" t="s">
        <v>1447</v>
      </c>
      <c r="H1446" s="21">
        <v>3.3057000000000003E-2</v>
      </c>
      <c r="I1446" s="21">
        <v>3.3057000000000003E-2</v>
      </c>
      <c r="J1446" s="52">
        <v>0</v>
      </c>
    </row>
    <row r="1447" spans="1:10" s="61" customFormat="1" ht="30" x14ac:dyDescent="0.25">
      <c r="A1447" s="16"/>
      <c r="B1447" s="7" t="s">
        <v>74</v>
      </c>
      <c r="C1447" s="7" t="s">
        <v>74</v>
      </c>
      <c r="D1447" s="8" t="s">
        <v>1448</v>
      </c>
      <c r="E1447" s="5">
        <v>500.99</v>
      </c>
      <c r="F1447" s="5">
        <v>500.99</v>
      </c>
      <c r="G1447" s="8" t="s">
        <v>1448</v>
      </c>
      <c r="H1447" s="21">
        <v>6.1219000000000003E-2</v>
      </c>
      <c r="I1447" s="21">
        <v>6.1219000000000003E-2</v>
      </c>
      <c r="J1447" s="52">
        <v>0</v>
      </c>
    </row>
    <row r="1448" spans="1:10" s="61" customFormat="1" x14ac:dyDescent="0.25">
      <c r="A1448" s="16"/>
      <c r="B1448" s="7" t="s">
        <v>74</v>
      </c>
      <c r="C1448" s="7" t="s">
        <v>74</v>
      </c>
      <c r="D1448" s="8" t="s">
        <v>1449</v>
      </c>
      <c r="E1448" s="5">
        <v>553.95000000000005</v>
      </c>
      <c r="F1448" s="5">
        <v>553.95000000000005</v>
      </c>
      <c r="G1448" s="8" t="s">
        <v>1449</v>
      </c>
      <c r="H1448" s="21">
        <v>4.0000000000000001E-3</v>
      </c>
      <c r="I1448" s="21">
        <v>4.0519999999999992E-3</v>
      </c>
      <c r="J1448" s="52">
        <v>-5.1999999999999096E-5</v>
      </c>
    </row>
    <row r="1449" spans="1:10" s="61" customFormat="1" x14ac:dyDescent="0.25">
      <c r="A1449" s="16"/>
      <c r="B1449" s="7" t="s">
        <v>74</v>
      </c>
      <c r="C1449" s="7" t="s">
        <v>74</v>
      </c>
      <c r="D1449" s="8" t="s">
        <v>1450</v>
      </c>
      <c r="E1449" s="5">
        <v>553.95000000000005</v>
      </c>
      <c r="F1449" s="5">
        <v>553.95000000000005</v>
      </c>
      <c r="G1449" s="8" t="s">
        <v>1450</v>
      </c>
      <c r="H1449" s="21">
        <v>7.0000000000000001E-3</v>
      </c>
      <c r="I1449" s="21">
        <v>5.4000000000000003E-3</v>
      </c>
      <c r="J1449" s="52">
        <v>1.5999999999999999E-3</v>
      </c>
    </row>
    <row r="1450" spans="1:10" s="61" customFormat="1" x14ac:dyDescent="0.25">
      <c r="A1450" s="16"/>
      <c r="B1450" s="7" t="s">
        <v>74</v>
      </c>
      <c r="C1450" s="7" t="s">
        <v>74</v>
      </c>
      <c r="D1450" s="8" t="s">
        <v>1451</v>
      </c>
      <c r="E1450" s="5">
        <v>553.95000000000005</v>
      </c>
      <c r="F1450" s="5">
        <v>553.95000000000005</v>
      </c>
      <c r="G1450" s="8" t="s">
        <v>1451</v>
      </c>
      <c r="H1450" s="21">
        <v>3.8E-3</v>
      </c>
      <c r="I1450" s="21">
        <v>2.6050000000000001E-3</v>
      </c>
      <c r="J1450" s="52">
        <v>1.1949999999999999E-3</v>
      </c>
    </row>
    <row r="1451" spans="1:10" s="61" customFormat="1" x14ac:dyDescent="0.25">
      <c r="A1451" s="16"/>
      <c r="B1451" s="7" t="s">
        <v>74</v>
      </c>
      <c r="C1451" s="7" t="s">
        <v>74</v>
      </c>
      <c r="D1451" s="8" t="s">
        <v>1452</v>
      </c>
      <c r="E1451" s="5">
        <v>574.19000000000005</v>
      </c>
      <c r="F1451" s="5">
        <v>574.19000000000005</v>
      </c>
      <c r="G1451" s="8" t="s">
        <v>1452</v>
      </c>
      <c r="H1451" s="21">
        <v>1.5E-3</v>
      </c>
      <c r="I1451" s="21">
        <v>1.1330000000000001E-3</v>
      </c>
      <c r="J1451" s="52">
        <v>3.6699999999999992E-4</v>
      </c>
    </row>
    <row r="1452" spans="1:10" s="61" customFormat="1" x14ac:dyDescent="0.25">
      <c r="A1452" s="16"/>
      <c r="B1452" s="7" t="s">
        <v>74</v>
      </c>
      <c r="C1452" s="7" t="s">
        <v>74</v>
      </c>
      <c r="D1452" s="8" t="s">
        <v>1453</v>
      </c>
      <c r="E1452" s="5">
        <v>574.19000000000005</v>
      </c>
      <c r="F1452" s="5">
        <v>574.19000000000005</v>
      </c>
      <c r="G1452" s="8" t="s">
        <v>1453</v>
      </c>
      <c r="H1452" s="21">
        <v>4.7999999999999996E-4</v>
      </c>
      <c r="I1452" s="21">
        <v>3.6099999999999999E-4</v>
      </c>
      <c r="J1452" s="52">
        <v>1.1899999999999997E-4</v>
      </c>
    </row>
    <row r="1453" spans="1:10" s="61" customFormat="1" ht="30" x14ac:dyDescent="0.25">
      <c r="A1453" s="16"/>
      <c r="B1453" s="7" t="s">
        <v>74</v>
      </c>
      <c r="C1453" s="7" t="s">
        <v>74</v>
      </c>
      <c r="D1453" s="8" t="s">
        <v>1454</v>
      </c>
      <c r="E1453" s="5">
        <v>553.95000000000005</v>
      </c>
      <c r="F1453" s="5">
        <v>553.95000000000005</v>
      </c>
      <c r="G1453" s="8" t="s">
        <v>1454</v>
      </c>
      <c r="H1453" s="21">
        <v>3.2000000000000002E-3</v>
      </c>
      <c r="I1453" s="21">
        <v>2.8E-3</v>
      </c>
      <c r="J1453" s="52">
        <v>4.0000000000000018E-4</v>
      </c>
    </row>
    <row r="1454" spans="1:10" s="61" customFormat="1" ht="30" x14ac:dyDescent="0.25">
      <c r="A1454" s="16"/>
      <c r="B1454" s="7" t="s">
        <v>74</v>
      </c>
      <c r="C1454" s="7" t="s">
        <v>74</v>
      </c>
      <c r="D1454" s="8" t="s">
        <v>1455</v>
      </c>
      <c r="E1454" s="5">
        <v>333.99</v>
      </c>
      <c r="F1454" s="5">
        <v>333.99</v>
      </c>
      <c r="G1454" s="8" t="s">
        <v>1455</v>
      </c>
      <c r="H1454" s="21">
        <v>1.34</v>
      </c>
      <c r="I1454" s="21">
        <v>1.436483</v>
      </c>
      <c r="J1454" s="52">
        <v>-9.6482999999999874E-2</v>
      </c>
    </row>
    <row r="1455" spans="1:10" s="61" customFormat="1" x14ac:dyDescent="0.25">
      <c r="A1455" s="16"/>
      <c r="B1455" s="7" t="s">
        <v>74</v>
      </c>
      <c r="C1455" s="7" t="s">
        <v>74</v>
      </c>
      <c r="D1455" s="8" t="s">
        <v>1456</v>
      </c>
      <c r="E1455" s="5">
        <v>553.95000000000005</v>
      </c>
      <c r="F1455" s="5">
        <v>553.95000000000005</v>
      </c>
      <c r="G1455" s="8" t="s">
        <v>1456</v>
      </c>
      <c r="H1455" s="21">
        <v>2E-3</v>
      </c>
      <c r="I1455" s="21">
        <v>1E-3</v>
      </c>
      <c r="J1455" s="52">
        <v>1E-3</v>
      </c>
    </row>
    <row r="1456" spans="1:10" s="61" customFormat="1" x14ac:dyDescent="0.25">
      <c r="A1456" s="16"/>
      <c r="B1456" s="7" t="s">
        <v>74</v>
      </c>
      <c r="C1456" s="7" t="s">
        <v>74</v>
      </c>
      <c r="D1456" s="8" t="s">
        <v>1457</v>
      </c>
      <c r="E1456" s="5">
        <v>500.99</v>
      </c>
      <c r="F1456" s="5">
        <v>500.99</v>
      </c>
      <c r="G1456" s="8" t="s">
        <v>1457</v>
      </c>
      <c r="H1456" s="21">
        <v>4.6124999999999999E-2</v>
      </c>
      <c r="I1456" s="21">
        <v>2.4234000000000002E-2</v>
      </c>
      <c r="J1456" s="52">
        <v>2.1890999999999997E-2</v>
      </c>
    </row>
    <row r="1457" spans="1:10" s="61" customFormat="1" x14ac:dyDescent="0.25">
      <c r="A1457" s="16"/>
      <c r="B1457" s="7" t="s">
        <v>74</v>
      </c>
      <c r="C1457" s="7" t="s">
        <v>74</v>
      </c>
      <c r="D1457" s="8" t="s">
        <v>1458</v>
      </c>
      <c r="E1457" s="5">
        <v>500.99</v>
      </c>
      <c r="F1457" s="5">
        <v>500.99</v>
      </c>
      <c r="G1457" s="8" t="s">
        <v>1458</v>
      </c>
      <c r="H1457" s="21">
        <v>0.09</v>
      </c>
      <c r="I1457" s="21">
        <v>7.209900000000001E-2</v>
      </c>
      <c r="J1457" s="52">
        <v>1.7900999999999986E-2</v>
      </c>
    </row>
    <row r="1458" spans="1:10" s="61" customFormat="1" ht="30" x14ac:dyDescent="0.25">
      <c r="A1458" s="16"/>
      <c r="B1458" s="7" t="s">
        <v>74</v>
      </c>
      <c r="C1458" s="7" t="s">
        <v>74</v>
      </c>
      <c r="D1458" s="8" t="s">
        <v>1459</v>
      </c>
      <c r="E1458" s="5">
        <v>553.95000000000005</v>
      </c>
      <c r="F1458" s="5">
        <v>553.95000000000005</v>
      </c>
      <c r="G1458" s="8" t="s">
        <v>1459</v>
      </c>
      <c r="H1458" s="21">
        <v>8.3599999999999994E-3</v>
      </c>
      <c r="I1458" s="21">
        <v>8.3599999999999994E-3</v>
      </c>
      <c r="J1458" s="52">
        <v>0</v>
      </c>
    </row>
    <row r="1459" spans="1:10" s="61" customFormat="1" ht="30" x14ac:dyDescent="0.25">
      <c r="A1459" s="16"/>
      <c r="B1459" s="7" t="s">
        <v>74</v>
      </c>
      <c r="C1459" s="7" t="s">
        <v>74</v>
      </c>
      <c r="D1459" s="8" t="s">
        <v>1460</v>
      </c>
      <c r="E1459" s="5">
        <v>553.95000000000005</v>
      </c>
      <c r="F1459" s="5">
        <v>553.95000000000005</v>
      </c>
      <c r="G1459" s="8" t="s">
        <v>1460</v>
      </c>
      <c r="H1459" s="21">
        <v>3.0019999999999999E-3</v>
      </c>
      <c r="I1459" s="21">
        <v>3.0019999999999999E-3</v>
      </c>
      <c r="J1459" s="52">
        <v>0</v>
      </c>
    </row>
    <row r="1460" spans="1:10" s="61" customFormat="1" x14ac:dyDescent="0.25">
      <c r="A1460" s="16"/>
      <c r="B1460" s="7" t="s">
        <v>74</v>
      </c>
      <c r="C1460" s="7" t="s">
        <v>74</v>
      </c>
      <c r="D1460" s="8" t="s">
        <v>1461</v>
      </c>
      <c r="E1460" s="5">
        <v>500.99</v>
      </c>
      <c r="F1460" s="5">
        <v>500.99</v>
      </c>
      <c r="G1460" s="8" t="s">
        <v>1461</v>
      </c>
      <c r="H1460" s="21">
        <v>0.02</v>
      </c>
      <c r="I1460" s="21">
        <v>1.916E-2</v>
      </c>
      <c r="J1460" s="52">
        <v>8.4000000000000047E-4</v>
      </c>
    </row>
    <row r="1461" spans="1:10" s="61" customFormat="1" x14ac:dyDescent="0.25">
      <c r="A1461" s="16"/>
      <c r="B1461" s="7" t="s">
        <v>74</v>
      </c>
      <c r="C1461" s="7" t="s">
        <v>74</v>
      </c>
      <c r="D1461" s="8" t="s">
        <v>1462</v>
      </c>
      <c r="E1461" s="5">
        <v>553.95000000000005</v>
      </c>
      <c r="F1461" s="5">
        <v>553.95000000000005</v>
      </c>
      <c r="G1461" s="8" t="s">
        <v>1462</v>
      </c>
      <c r="H1461" s="21">
        <v>4.0000000000000001E-3</v>
      </c>
      <c r="I1461" s="21">
        <v>2.2910000000000001E-3</v>
      </c>
      <c r="J1461" s="52">
        <v>1.709E-3</v>
      </c>
    </row>
    <row r="1462" spans="1:10" s="61" customFormat="1" x14ac:dyDescent="0.25">
      <c r="A1462" s="16"/>
      <c r="B1462" s="7" t="s">
        <v>74</v>
      </c>
      <c r="C1462" s="7" t="s">
        <v>74</v>
      </c>
      <c r="D1462" s="8" t="s">
        <v>1463</v>
      </c>
      <c r="E1462" s="5">
        <v>553.95000000000005</v>
      </c>
      <c r="F1462" s="5">
        <v>553.95000000000005</v>
      </c>
      <c r="G1462" s="8" t="s">
        <v>1463</v>
      </c>
      <c r="H1462" s="21">
        <v>3.0000000000000001E-3</v>
      </c>
      <c r="I1462" s="21">
        <v>2.6199999999999999E-3</v>
      </c>
      <c r="J1462" s="52">
        <v>3.8000000000000013E-4</v>
      </c>
    </row>
    <row r="1463" spans="1:10" s="61" customFormat="1" x14ac:dyDescent="0.25">
      <c r="A1463" s="16"/>
      <c r="B1463" s="7" t="s">
        <v>74</v>
      </c>
      <c r="C1463" s="7" t="s">
        <v>74</v>
      </c>
      <c r="D1463" s="8" t="s">
        <v>1464</v>
      </c>
      <c r="E1463" s="5">
        <v>500.99</v>
      </c>
      <c r="F1463" s="5">
        <v>500.99</v>
      </c>
      <c r="G1463" s="8" t="s">
        <v>1464</v>
      </c>
      <c r="H1463" s="21">
        <v>9.6000000000000002E-2</v>
      </c>
      <c r="I1463" s="21">
        <v>8.3879999999999996E-2</v>
      </c>
      <c r="J1463" s="52">
        <v>1.2120000000000006E-2</v>
      </c>
    </row>
    <row r="1464" spans="1:10" s="61" customFormat="1" x14ac:dyDescent="0.25">
      <c r="A1464" s="16"/>
      <c r="B1464" s="7" t="s">
        <v>74</v>
      </c>
      <c r="C1464" s="7" t="s">
        <v>74</v>
      </c>
      <c r="D1464" s="8" t="s">
        <v>1465</v>
      </c>
      <c r="E1464" s="5">
        <v>553.95000000000005</v>
      </c>
      <c r="F1464" s="5">
        <v>553.95000000000005</v>
      </c>
      <c r="G1464" s="8" t="s">
        <v>1465</v>
      </c>
      <c r="H1464" s="21">
        <v>4.07E-2</v>
      </c>
      <c r="I1464" s="21">
        <v>1.4685999999999999E-2</v>
      </c>
      <c r="J1464" s="52">
        <v>2.6014000000000002E-2</v>
      </c>
    </row>
    <row r="1465" spans="1:10" s="61" customFormat="1" x14ac:dyDescent="0.25">
      <c r="A1465" s="16"/>
      <c r="B1465" s="7" t="s">
        <v>74</v>
      </c>
      <c r="C1465" s="7" t="s">
        <v>74</v>
      </c>
      <c r="D1465" s="8" t="s">
        <v>1466</v>
      </c>
      <c r="E1465" s="5">
        <v>553.95000000000005</v>
      </c>
      <c r="F1465" s="5">
        <v>553.95000000000005</v>
      </c>
      <c r="G1465" s="8" t="s">
        <v>1466</v>
      </c>
      <c r="H1465" s="21">
        <v>2.3999999999999998E-3</v>
      </c>
      <c r="I1465" s="21">
        <v>2.2700000000000002E-4</v>
      </c>
      <c r="J1465" s="52">
        <v>2.1729999999999996E-3</v>
      </c>
    </row>
    <row r="1466" spans="1:10" s="61" customFormat="1" x14ac:dyDescent="0.25">
      <c r="A1466" s="16"/>
      <c r="B1466" s="7" t="s">
        <v>74</v>
      </c>
      <c r="C1466" s="7" t="s">
        <v>74</v>
      </c>
      <c r="D1466" s="8" t="s">
        <v>1467</v>
      </c>
      <c r="E1466" s="5">
        <v>574.19000000000005</v>
      </c>
      <c r="F1466" s="5">
        <v>574.19000000000005</v>
      </c>
      <c r="G1466" s="8" t="s">
        <v>1467</v>
      </c>
      <c r="H1466" s="21">
        <v>1.4999999999999999E-5</v>
      </c>
      <c r="I1466" s="21">
        <v>6.9999999999999999E-6</v>
      </c>
      <c r="J1466" s="52">
        <v>7.9999999999999979E-6</v>
      </c>
    </row>
    <row r="1467" spans="1:10" s="61" customFormat="1" x14ac:dyDescent="0.25">
      <c r="A1467" s="16"/>
      <c r="B1467" s="7" t="s">
        <v>74</v>
      </c>
      <c r="C1467" s="7" t="s">
        <v>74</v>
      </c>
      <c r="D1467" s="8" t="s">
        <v>1468</v>
      </c>
      <c r="E1467" s="5">
        <v>574.19000000000005</v>
      </c>
      <c r="F1467" s="5">
        <v>574.19000000000005</v>
      </c>
      <c r="G1467" s="8" t="s">
        <v>1468</v>
      </c>
      <c r="H1467" s="21">
        <v>6.9999999999999999E-4</v>
      </c>
      <c r="I1467" s="21">
        <v>7.6800000000000002E-4</v>
      </c>
      <c r="J1467" s="52">
        <v>-6.8000000000000027E-5</v>
      </c>
    </row>
    <row r="1468" spans="1:10" s="61" customFormat="1" x14ac:dyDescent="0.25">
      <c r="A1468" s="16"/>
      <c r="B1468" s="7" t="s">
        <v>74</v>
      </c>
      <c r="C1468" s="7" t="s">
        <v>74</v>
      </c>
      <c r="D1468" s="8" t="s">
        <v>1469</v>
      </c>
      <c r="E1468" s="5">
        <v>553.95000000000005</v>
      </c>
      <c r="F1468" s="5">
        <v>553.95000000000005</v>
      </c>
      <c r="G1468" s="8" t="s">
        <v>1469</v>
      </c>
      <c r="H1468" s="21">
        <v>5.0000000000000001E-3</v>
      </c>
      <c r="I1468" s="21">
        <v>8.0000000000000004E-4</v>
      </c>
      <c r="J1468" s="52">
        <v>4.1999999999999997E-3</v>
      </c>
    </row>
    <row r="1469" spans="1:10" s="61" customFormat="1" ht="30" x14ac:dyDescent="0.25">
      <c r="A1469" s="16"/>
      <c r="B1469" s="7" t="s">
        <v>74</v>
      </c>
      <c r="C1469" s="7" t="s">
        <v>74</v>
      </c>
      <c r="D1469" s="8" t="s">
        <v>1470</v>
      </c>
      <c r="E1469" s="5">
        <v>553.95000000000005</v>
      </c>
      <c r="F1469" s="5">
        <v>553.95000000000005</v>
      </c>
      <c r="G1469" s="8" t="s">
        <v>1470</v>
      </c>
      <c r="H1469" s="21">
        <v>1.55E-2</v>
      </c>
      <c r="I1469" s="21">
        <v>1.5526E-2</v>
      </c>
      <c r="J1469" s="52">
        <v>-2.5999999999999981E-5</v>
      </c>
    </row>
    <row r="1470" spans="1:10" s="61" customFormat="1" x14ac:dyDescent="0.25">
      <c r="A1470" s="16"/>
      <c r="B1470" s="7" t="s">
        <v>74</v>
      </c>
      <c r="C1470" s="7" t="s">
        <v>74</v>
      </c>
      <c r="D1470" s="8" t="s">
        <v>1471</v>
      </c>
      <c r="E1470" s="5">
        <v>553.95000000000005</v>
      </c>
      <c r="F1470" s="5">
        <v>553.95000000000005</v>
      </c>
      <c r="G1470" s="8" t="s">
        <v>1471</v>
      </c>
      <c r="H1470" s="21">
        <v>5.3E-3</v>
      </c>
      <c r="I1470" s="21">
        <v>3.274E-3</v>
      </c>
      <c r="J1470" s="52">
        <v>2.026E-3</v>
      </c>
    </row>
    <row r="1471" spans="1:10" s="61" customFormat="1" x14ac:dyDescent="0.25">
      <c r="A1471" s="16"/>
      <c r="B1471" s="7" t="s">
        <v>74</v>
      </c>
      <c r="C1471" s="7" t="s">
        <v>74</v>
      </c>
      <c r="D1471" s="8" t="s">
        <v>1472</v>
      </c>
      <c r="E1471" s="5">
        <v>553.95000000000005</v>
      </c>
      <c r="F1471" s="5">
        <v>553.95000000000005</v>
      </c>
      <c r="G1471" s="8" t="s">
        <v>1472</v>
      </c>
      <c r="H1471" s="21">
        <v>3.5000000000000001E-3</v>
      </c>
      <c r="I1471" s="21">
        <v>2.32E-3</v>
      </c>
      <c r="J1471" s="52">
        <v>1.1800000000000001E-3</v>
      </c>
    </row>
    <row r="1472" spans="1:10" s="61" customFormat="1" x14ac:dyDescent="0.25">
      <c r="A1472" s="16"/>
      <c r="B1472" s="7" t="s">
        <v>74</v>
      </c>
      <c r="C1472" s="7" t="s">
        <v>74</v>
      </c>
      <c r="D1472" s="8" t="s">
        <v>1473</v>
      </c>
      <c r="E1472" s="5">
        <v>553.95000000000005</v>
      </c>
      <c r="F1472" s="5">
        <v>553.95000000000005</v>
      </c>
      <c r="G1472" s="8" t="s">
        <v>1473</v>
      </c>
      <c r="H1472" s="21">
        <v>3.8E-3</v>
      </c>
      <c r="I1472" s="21">
        <v>5.22E-4</v>
      </c>
      <c r="J1472" s="52">
        <v>3.2780000000000001E-3</v>
      </c>
    </row>
    <row r="1473" spans="1:10" s="61" customFormat="1" ht="30" x14ac:dyDescent="0.25">
      <c r="A1473" s="16"/>
      <c r="B1473" s="7" t="s">
        <v>74</v>
      </c>
      <c r="C1473" s="7" t="s">
        <v>74</v>
      </c>
      <c r="D1473" s="8" t="s">
        <v>1474</v>
      </c>
      <c r="E1473" s="5">
        <v>553.95000000000005</v>
      </c>
      <c r="F1473" s="5">
        <v>553.95000000000005</v>
      </c>
      <c r="G1473" s="8" t="s">
        <v>1474</v>
      </c>
      <c r="H1473" s="21">
        <v>3.0000000000000001E-3</v>
      </c>
      <c r="I1473" s="21">
        <v>2.4169999999999999E-3</v>
      </c>
      <c r="J1473" s="52">
        <v>5.8300000000000018E-4</v>
      </c>
    </row>
    <row r="1474" spans="1:10" s="61" customFormat="1" x14ac:dyDescent="0.25">
      <c r="A1474" s="16"/>
      <c r="B1474" s="7" t="s">
        <v>74</v>
      </c>
      <c r="C1474" s="7" t="s">
        <v>74</v>
      </c>
      <c r="D1474" s="8" t="s">
        <v>1475</v>
      </c>
      <c r="E1474" s="5">
        <v>553.95000000000005</v>
      </c>
      <c r="F1474" s="5">
        <v>553.95000000000005</v>
      </c>
      <c r="G1474" s="8" t="s">
        <v>1475</v>
      </c>
      <c r="H1474" s="21">
        <v>4.0000000000000001E-3</v>
      </c>
      <c r="I1474" s="21">
        <v>3.3790000000000001E-3</v>
      </c>
      <c r="J1474" s="52">
        <v>6.2100000000000002E-4</v>
      </c>
    </row>
    <row r="1475" spans="1:10" s="61" customFormat="1" x14ac:dyDescent="0.25">
      <c r="A1475" s="16"/>
      <c r="B1475" s="7" t="s">
        <v>74</v>
      </c>
      <c r="C1475" s="7" t="s">
        <v>74</v>
      </c>
      <c r="D1475" s="8" t="s">
        <v>496</v>
      </c>
      <c r="E1475" s="5">
        <v>553.95000000000005</v>
      </c>
      <c r="F1475" s="5">
        <v>553.95000000000005</v>
      </c>
      <c r="G1475" s="8" t="s">
        <v>496</v>
      </c>
      <c r="H1475" s="21">
        <v>2E-3</v>
      </c>
      <c r="I1475" s="21">
        <v>1.9980000000000002E-3</v>
      </c>
      <c r="J1475" s="52">
        <v>1.9999999999998318E-6</v>
      </c>
    </row>
    <row r="1476" spans="1:10" s="61" customFormat="1" ht="75" x14ac:dyDescent="0.25">
      <c r="A1476" s="16"/>
      <c r="B1476" s="7" t="s">
        <v>74</v>
      </c>
      <c r="C1476" s="7" t="s">
        <v>74</v>
      </c>
      <c r="D1476" s="8" t="s">
        <v>1476</v>
      </c>
      <c r="E1476" s="5">
        <v>553.95000000000005</v>
      </c>
      <c r="F1476" s="5">
        <v>553.95000000000005</v>
      </c>
      <c r="G1476" s="8" t="s">
        <v>1476</v>
      </c>
      <c r="H1476" s="21">
        <v>2.3999999999999998E-3</v>
      </c>
      <c r="I1476" s="21">
        <v>1.82E-3</v>
      </c>
      <c r="J1476" s="52">
        <v>5.7999999999999979E-4</v>
      </c>
    </row>
    <row r="1477" spans="1:10" s="61" customFormat="1" ht="75" x14ac:dyDescent="0.25">
      <c r="A1477" s="16"/>
      <c r="B1477" s="7" t="s">
        <v>74</v>
      </c>
      <c r="C1477" s="7" t="s">
        <v>74</v>
      </c>
      <c r="D1477" s="8" t="s">
        <v>1477</v>
      </c>
      <c r="E1477" s="5">
        <v>553.95000000000005</v>
      </c>
      <c r="F1477" s="5">
        <v>553.95000000000005</v>
      </c>
      <c r="G1477" s="8" t="s">
        <v>1477</v>
      </c>
      <c r="H1477" s="21">
        <v>5.5999999999999999E-3</v>
      </c>
      <c r="I1477" s="21">
        <v>5.751E-3</v>
      </c>
      <c r="J1477" s="52">
        <v>-1.5100000000000009E-4</v>
      </c>
    </row>
    <row r="1478" spans="1:10" s="61" customFormat="1" x14ac:dyDescent="0.25">
      <c r="A1478" s="16"/>
      <c r="B1478" s="7" t="s">
        <v>74</v>
      </c>
      <c r="C1478" s="7" t="s">
        <v>74</v>
      </c>
      <c r="D1478" s="8" t="s">
        <v>1478</v>
      </c>
      <c r="E1478" s="5">
        <v>574.19000000000005</v>
      </c>
      <c r="F1478" s="5">
        <v>574.19000000000005</v>
      </c>
      <c r="G1478" s="8" t="s">
        <v>1478</v>
      </c>
      <c r="H1478" s="21">
        <v>2.9999999999999997E-5</v>
      </c>
      <c r="I1478" s="21">
        <v>5.5999999999999999E-5</v>
      </c>
      <c r="J1478" s="52">
        <v>-2.6000000000000002E-5</v>
      </c>
    </row>
    <row r="1479" spans="1:10" s="61" customFormat="1" x14ac:dyDescent="0.25">
      <c r="A1479" s="16"/>
      <c r="B1479" s="7" t="s">
        <v>74</v>
      </c>
      <c r="C1479" s="7" t="s">
        <v>74</v>
      </c>
      <c r="D1479" s="8" t="s">
        <v>1479</v>
      </c>
      <c r="E1479" s="5">
        <v>553.95000000000005</v>
      </c>
      <c r="F1479" s="5">
        <v>553.95000000000005</v>
      </c>
      <c r="G1479" s="8" t="s">
        <v>1479</v>
      </c>
      <c r="H1479" s="21">
        <v>5.0000000000000001E-3</v>
      </c>
      <c r="I1479" s="21">
        <v>5.6220000000000003E-3</v>
      </c>
      <c r="J1479" s="52">
        <v>-6.2200000000000016E-4</v>
      </c>
    </row>
    <row r="1480" spans="1:10" s="61" customFormat="1" ht="30" x14ac:dyDescent="0.25">
      <c r="A1480" s="16"/>
      <c r="B1480" s="7" t="s">
        <v>74</v>
      </c>
      <c r="C1480" s="7" t="s">
        <v>74</v>
      </c>
      <c r="D1480" s="8" t="s">
        <v>1480</v>
      </c>
      <c r="E1480" s="5">
        <v>553.95000000000005</v>
      </c>
      <c r="F1480" s="5">
        <v>553.95000000000005</v>
      </c>
      <c r="G1480" s="8" t="s">
        <v>1480</v>
      </c>
      <c r="H1480" s="21">
        <v>5.0000000000000001E-3</v>
      </c>
      <c r="I1480" s="21">
        <v>3.078E-3</v>
      </c>
      <c r="J1480" s="52">
        <v>1.9220000000000001E-3</v>
      </c>
    </row>
    <row r="1481" spans="1:10" s="61" customFormat="1" ht="45" x14ac:dyDescent="0.25">
      <c r="A1481" s="16"/>
      <c r="B1481" s="7" t="s">
        <v>74</v>
      </c>
      <c r="C1481" s="7" t="s">
        <v>74</v>
      </c>
      <c r="D1481" s="8" t="s">
        <v>1481</v>
      </c>
      <c r="E1481" s="5">
        <v>460.47</v>
      </c>
      <c r="F1481" s="5">
        <v>460.47</v>
      </c>
      <c r="G1481" s="8" t="s">
        <v>1481</v>
      </c>
      <c r="H1481" s="21">
        <v>0.22500000000000001</v>
      </c>
      <c r="I1481" s="21">
        <v>0.20514399999999999</v>
      </c>
      <c r="J1481" s="52">
        <v>1.9856000000000013E-2</v>
      </c>
    </row>
    <row r="1482" spans="1:10" s="61" customFormat="1" ht="45" x14ac:dyDescent="0.25">
      <c r="A1482" s="16"/>
      <c r="B1482" s="7" t="s">
        <v>74</v>
      </c>
      <c r="C1482" s="7" t="s">
        <v>74</v>
      </c>
      <c r="D1482" s="8" t="s">
        <v>1482</v>
      </c>
      <c r="E1482" s="5">
        <v>553.95000000000005</v>
      </c>
      <c r="F1482" s="5">
        <v>553.95000000000005</v>
      </c>
      <c r="G1482" s="8" t="s">
        <v>1482</v>
      </c>
      <c r="H1482" s="21">
        <v>2.3E-3</v>
      </c>
      <c r="I1482" s="21">
        <v>1.9729999999999999E-3</v>
      </c>
      <c r="J1482" s="52">
        <v>3.2700000000000003E-4</v>
      </c>
    </row>
    <row r="1483" spans="1:10" s="61" customFormat="1" x14ac:dyDescent="0.25">
      <c r="A1483" s="16"/>
      <c r="B1483" s="7" t="s">
        <v>74</v>
      </c>
      <c r="C1483" s="7" t="s">
        <v>74</v>
      </c>
      <c r="D1483" s="8" t="s">
        <v>1483</v>
      </c>
      <c r="E1483" s="5">
        <v>574.19000000000005</v>
      </c>
      <c r="F1483" s="5">
        <v>574.19000000000005</v>
      </c>
      <c r="G1483" s="8" t="s">
        <v>1483</v>
      </c>
      <c r="H1483" s="21">
        <v>1.1999999999999999E-3</v>
      </c>
      <c r="I1483" s="21">
        <v>8.0000000000000004E-4</v>
      </c>
      <c r="J1483" s="52">
        <v>3.9999999999999986E-4</v>
      </c>
    </row>
    <row r="1484" spans="1:10" s="61" customFormat="1" ht="30" x14ac:dyDescent="0.25">
      <c r="A1484" s="16"/>
      <c r="B1484" s="7" t="s">
        <v>74</v>
      </c>
      <c r="C1484" s="7" t="s">
        <v>74</v>
      </c>
      <c r="D1484" s="8" t="s">
        <v>1484</v>
      </c>
      <c r="E1484" s="5">
        <v>553.95000000000005</v>
      </c>
      <c r="F1484" s="5">
        <v>553.95000000000005</v>
      </c>
      <c r="G1484" s="8" t="s">
        <v>1484</v>
      </c>
      <c r="H1484" s="21">
        <v>6.6E-3</v>
      </c>
      <c r="I1484" s="21">
        <v>6.6E-3</v>
      </c>
      <c r="J1484" s="52">
        <v>0</v>
      </c>
    </row>
    <row r="1485" spans="1:10" s="61" customFormat="1" x14ac:dyDescent="0.25">
      <c r="A1485" s="16"/>
      <c r="B1485" s="7" t="s">
        <v>74</v>
      </c>
      <c r="C1485" s="7" t="s">
        <v>74</v>
      </c>
      <c r="D1485" s="8" t="s">
        <v>1485</v>
      </c>
      <c r="E1485" s="5"/>
      <c r="F1485" s="5"/>
      <c r="G1485" s="8" t="s">
        <v>1485</v>
      </c>
      <c r="H1485" s="21">
        <v>3.2000000000000002E-3</v>
      </c>
      <c r="I1485" s="21">
        <v>3.2000000000000002E-3</v>
      </c>
      <c r="J1485" s="52">
        <v>0</v>
      </c>
    </row>
    <row r="1486" spans="1:10" s="61" customFormat="1" x14ac:dyDescent="0.25">
      <c r="A1486" s="16"/>
      <c r="B1486" s="7" t="s">
        <v>74</v>
      </c>
      <c r="C1486" s="7" t="s">
        <v>74</v>
      </c>
      <c r="D1486" s="8" t="s">
        <v>1486</v>
      </c>
      <c r="E1486" s="5">
        <v>553.95000000000005</v>
      </c>
      <c r="F1486" s="5">
        <v>553.95000000000005</v>
      </c>
      <c r="G1486" s="8" t="s">
        <v>1486</v>
      </c>
      <c r="H1486" s="21">
        <v>1.302E-2</v>
      </c>
      <c r="I1486" s="21">
        <v>7.8499999999999993E-3</v>
      </c>
      <c r="J1486" s="52">
        <v>5.170000000000001E-3</v>
      </c>
    </row>
    <row r="1487" spans="1:10" s="61" customFormat="1" x14ac:dyDescent="0.25">
      <c r="A1487" s="16"/>
      <c r="B1487" s="7" t="s">
        <v>74</v>
      </c>
      <c r="C1487" s="7" t="s">
        <v>74</v>
      </c>
      <c r="D1487" s="8" t="s">
        <v>1487</v>
      </c>
      <c r="E1487" s="5">
        <v>500.99</v>
      </c>
      <c r="F1487" s="5">
        <v>500.99</v>
      </c>
      <c r="G1487" s="8" t="s">
        <v>1487</v>
      </c>
      <c r="H1487" s="21">
        <v>5.2999999999999999E-2</v>
      </c>
      <c r="I1487" s="21">
        <v>3.8321000000000001E-2</v>
      </c>
      <c r="J1487" s="52">
        <v>1.4678999999999998E-2</v>
      </c>
    </row>
    <row r="1488" spans="1:10" s="61" customFormat="1" x14ac:dyDescent="0.25">
      <c r="A1488" s="16"/>
      <c r="B1488" s="7" t="s">
        <v>74</v>
      </c>
      <c r="C1488" s="7" t="s">
        <v>74</v>
      </c>
      <c r="D1488" s="8" t="s">
        <v>1488</v>
      </c>
      <c r="E1488" s="5">
        <v>574.19000000000005</v>
      </c>
      <c r="F1488" s="5">
        <v>574.19000000000005</v>
      </c>
      <c r="G1488" s="8" t="s">
        <v>1488</v>
      </c>
      <c r="H1488" s="21">
        <v>1.5E-3</v>
      </c>
      <c r="I1488" s="21">
        <v>1.3700000000000001E-3</v>
      </c>
      <c r="J1488" s="52">
        <v>1.2999999999999991E-4</v>
      </c>
    </row>
    <row r="1489" spans="1:10" s="61" customFormat="1" x14ac:dyDescent="0.25">
      <c r="A1489" s="16"/>
      <c r="B1489" s="7" t="s">
        <v>74</v>
      </c>
      <c r="C1489" s="7" t="s">
        <v>74</v>
      </c>
      <c r="D1489" s="8" t="s">
        <v>1424</v>
      </c>
      <c r="E1489" s="5">
        <v>574.19000000000005</v>
      </c>
      <c r="F1489" s="5">
        <v>574.19000000000005</v>
      </c>
      <c r="G1489" s="8" t="s">
        <v>1424</v>
      </c>
      <c r="H1489" s="21">
        <v>1E-3</v>
      </c>
      <c r="I1489" s="21">
        <v>4.8499999999999997E-4</v>
      </c>
      <c r="J1489" s="52">
        <v>5.1500000000000005E-4</v>
      </c>
    </row>
    <row r="1490" spans="1:10" s="61" customFormat="1" x14ac:dyDescent="0.25">
      <c r="A1490" s="16"/>
      <c r="B1490" s="7" t="s">
        <v>74</v>
      </c>
      <c r="C1490" s="7" t="s">
        <v>74</v>
      </c>
      <c r="D1490" s="8" t="s">
        <v>1489</v>
      </c>
      <c r="E1490" s="5">
        <v>553.95000000000005</v>
      </c>
      <c r="F1490" s="5">
        <v>553.95000000000005</v>
      </c>
      <c r="G1490" s="8" t="s">
        <v>1489</v>
      </c>
      <c r="H1490" s="21">
        <v>1.2999999999999999E-2</v>
      </c>
      <c r="I1490" s="21">
        <v>8.7200000000000003E-3</v>
      </c>
      <c r="J1490" s="52">
        <v>4.2799999999999991E-3</v>
      </c>
    </row>
    <row r="1491" spans="1:10" s="61" customFormat="1" x14ac:dyDescent="0.25">
      <c r="A1491" s="16"/>
      <c r="B1491" s="7" t="s">
        <v>74</v>
      </c>
      <c r="C1491" s="7" t="s">
        <v>74</v>
      </c>
      <c r="D1491" s="8" t="s">
        <v>1490</v>
      </c>
      <c r="E1491" s="5">
        <v>460.47</v>
      </c>
      <c r="F1491" s="5">
        <v>460.47</v>
      </c>
      <c r="G1491" s="8" t="s">
        <v>1490</v>
      </c>
      <c r="H1491" s="21">
        <v>0.9</v>
      </c>
      <c r="I1491" s="21">
        <v>0.81391499999999994</v>
      </c>
      <c r="J1491" s="52">
        <v>8.6085000000000078E-2</v>
      </c>
    </row>
    <row r="1492" spans="1:10" s="61" customFormat="1" x14ac:dyDescent="0.25">
      <c r="A1492" s="16"/>
      <c r="B1492" s="7" t="s">
        <v>74</v>
      </c>
      <c r="C1492" s="7" t="s">
        <v>74</v>
      </c>
      <c r="D1492" s="8" t="s">
        <v>1491</v>
      </c>
      <c r="E1492" s="5">
        <v>460.47</v>
      </c>
      <c r="F1492" s="5">
        <v>460.47</v>
      </c>
      <c r="G1492" s="8" t="s">
        <v>1491</v>
      </c>
      <c r="H1492" s="21">
        <v>0.39</v>
      </c>
      <c r="I1492" s="21">
        <v>0.33950000000000002</v>
      </c>
      <c r="J1492" s="52">
        <v>0</v>
      </c>
    </row>
    <row r="1493" spans="1:10" s="61" customFormat="1" x14ac:dyDescent="0.25">
      <c r="A1493" s="16"/>
      <c r="B1493" s="7" t="s">
        <v>74</v>
      </c>
      <c r="C1493" s="7" t="s">
        <v>74</v>
      </c>
      <c r="D1493" s="8" t="s">
        <v>1492</v>
      </c>
      <c r="E1493" s="5">
        <v>460.47</v>
      </c>
      <c r="F1493" s="5">
        <v>460.47</v>
      </c>
      <c r="G1493" s="8" t="s">
        <v>1492</v>
      </c>
      <c r="H1493" s="21">
        <v>0.3</v>
      </c>
      <c r="I1493" s="21">
        <v>0.265733</v>
      </c>
      <c r="J1493" s="52">
        <v>3.4266999999999992E-2</v>
      </c>
    </row>
    <row r="1494" spans="1:10" s="61" customFormat="1" x14ac:dyDescent="0.25">
      <c r="A1494" s="16"/>
      <c r="B1494" s="7" t="s">
        <v>74</v>
      </c>
      <c r="C1494" s="7" t="s">
        <v>74</v>
      </c>
      <c r="D1494" s="8" t="s">
        <v>1493</v>
      </c>
      <c r="E1494" s="5">
        <v>574.19000000000005</v>
      </c>
      <c r="F1494" s="5">
        <v>574.19000000000005</v>
      </c>
      <c r="G1494" s="8" t="s">
        <v>1493</v>
      </c>
      <c r="H1494" s="21">
        <v>7.7000000000000007E-4</v>
      </c>
      <c r="I1494" s="21">
        <v>9.3600000000000009E-4</v>
      </c>
      <c r="J1494" s="52">
        <v>-1.6600000000000002E-4</v>
      </c>
    </row>
    <row r="1495" spans="1:10" s="61" customFormat="1" x14ac:dyDescent="0.25">
      <c r="A1495" s="68"/>
      <c r="B1495" s="30"/>
      <c r="C1495" s="30" t="s">
        <v>43</v>
      </c>
      <c r="D1495" s="64"/>
      <c r="E1495" s="65"/>
      <c r="F1495" s="65"/>
      <c r="G1495" s="64"/>
      <c r="H1495" s="66">
        <f>SUM(H1401:H1494)</f>
        <v>12.578380999999998</v>
      </c>
      <c r="I1495" s="66">
        <f t="shared" ref="I1495:J1495" si="66">SUM(I1401:I1494)</f>
        <v>12.603442999999995</v>
      </c>
      <c r="J1495" s="66">
        <f t="shared" si="66"/>
        <v>-7.5561999999999824E-2</v>
      </c>
    </row>
    <row r="1496" spans="1:10" s="61" customFormat="1" x14ac:dyDescent="0.25">
      <c r="A1496" s="16"/>
      <c r="B1496" s="7" t="s">
        <v>77</v>
      </c>
      <c r="C1496" s="7" t="s">
        <v>77</v>
      </c>
      <c r="D1496" s="8" t="s">
        <v>1495</v>
      </c>
      <c r="E1496" s="5">
        <v>574.19000000000005</v>
      </c>
      <c r="F1496" s="5">
        <v>574.19000000000005</v>
      </c>
      <c r="G1496" s="8" t="s">
        <v>1495</v>
      </c>
      <c r="H1496" s="21">
        <v>1.1999999999999999E-3</v>
      </c>
      <c r="I1496" s="21">
        <v>6.8000000000000005E-4</v>
      </c>
      <c r="J1496" s="52">
        <v>5.1999999999999985E-4</v>
      </c>
    </row>
    <row r="1497" spans="1:10" s="61" customFormat="1" ht="30" x14ac:dyDescent="0.25">
      <c r="A1497" s="16"/>
      <c r="B1497" s="7" t="s">
        <v>77</v>
      </c>
      <c r="C1497" s="7" t="s">
        <v>77</v>
      </c>
      <c r="D1497" s="8" t="s">
        <v>1115</v>
      </c>
      <c r="E1497" s="5">
        <v>553.95000000000005</v>
      </c>
      <c r="F1497" s="5">
        <v>553.95000000000005</v>
      </c>
      <c r="G1497" s="8" t="s">
        <v>1115</v>
      </c>
      <c r="H1497" s="21">
        <v>2.251E-3</v>
      </c>
      <c r="I1497" s="21">
        <v>2.251E-3</v>
      </c>
      <c r="J1497" s="52">
        <v>0</v>
      </c>
    </row>
    <row r="1498" spans="1:10" s="61" customFormat="1" x14ac:dyDescent="0.25">
      <c r="A1498" s="16"/>
      <c r="B1498" s="7" t="s">
        <v>77</v>
      </c>
      <c r="C1498" s="7" t="s">
        <v>77</v>
      </c>
      <c r="D1498" s="8" t="s">
        <v>1496</v>
      </c>
      <c r="E1498" s="5">
        <v>500.99</v>
      </c>
      <c r="F1498" s="5">
        <v>500.99</v>
      </c>
      <c r="G1498" s="8" t="s">
        <v>1496</v>
      </c>
      <c r="H1498" s="21">
        <v>0.04</v>
      </c>
      <c r="I1498" s="21">
        <v>3.2581000000000006E-2</v>
      </c>
      <c r="J1498" s="52">
        <v>7.418999999999995E-3</v>
      </c>
    </row>
    <row r="1499" spans="1:10" s="61" customFormat="1" ht="30" x14ac:dyDescent="0.25">
      <c r="A1499" s="16"/>
      <c r="B1499" s="7" t="s">
        <v>77</v>
      </c>
      <c r="C1499" s="7" t="s">
        <v>77</v>
      </c>
      <c r="D1499" s="8" t="s">
        <v>1497</v>
      </c>
      <c r="E1499" s="5">
        <v>574.19000000000005</v>
      </c>
      <c r="F1499" s="5">
        <v>574.19000000000005</v>
      </c>
      <c r="G1499" s="8" t="s">
        <v>1497</v>
      </c>
      <c r="H1499" s="21">
        <v>1.5E-3</v>
      </c>
      <c r="I1499" s="21">
        <v>2.0499999999999997E-3</v>
      </c>
      <c r="J1499" s="52">
        <v>-5.4999999999999971E-4</v>
      </c>
    </row>
    <row r="1500" spans="1:10" s="61" customFormat="1" x14ac:dyDescent="0.25">
      <c r="A1500" s="16"/>
      <c r="B1500" s="7" t="s">
        <v>77</v>
      </c>
      <c r="C1500" s="7" t="s">
        <v>77</v>
      </c>
      <c r="D1500" s="8" t="s">
        <v>1498</v>
      </c>
      <c r="E1500" s="5">
        <v>553.95000000000005</v>
      </c>
      <c r="F1500" s="5">
        <v>553.95000000000005</v>
      </c>
      <c r="G1500" s="8" t="s">
        <v>1498</v>
      </c>
      <c r="H1500" s="21">
        <v>7.0000000000000001E-3</v>
      </c>
      <c r="I1500" s="21">
        <v>1.9430000000000001E-3</v>
      </c>
      <c r="J1500" s="52">
        <v>5.0569999999999999E-3</v>
      </c>
    </row>
    <row r="1501" spans="1:10" s="61" customFormat="1" x14ac:dyDescent="0.25">
      <c r="A1501" s="16"/>
      <c r="B1501" s="7" t="s">
        <v>77</v>
      </c>
      <c r="C1501" s="7" t="s">
        <v>77</v>
      </c>
      <c r="D1501" s="8" t="s">
        <v>1499</v>
      </c>
      <c r="E1501" s="5">
        <v>553.95000000000005</v>
      </c>
      <c r="F1501" s="5">
        <v>553.95000000000005</v>
      </c>
      <c r="G1501" s="8" t="s">
        <v>1499</v>
      </c>
      <c r="H1501" s="21">
        <v>2.5000000000000001E-3</v>
      </c>
      <c r="I1501" s="21">
        <v>2.7899999999999999E-3</v>
      </c>
      <c r="J1501" s="52">
        <v>-2.8999999999999989E-4</v>
      </c>
    </row>
    <row r="1502" spans="1:10" s="61" customFormat="1" ht="30" x14ac:dyDescent="0.25">
      <c r="A1502" s="16"/>
      <c r="B1502" s="7" t="s">
        <v>77</v>
      </c>
      <c r="C1502" s="7" t="s">
        <v>77</v>
      </c>
      <c r="D1502" s="8" t="s">
        <v>1500</v>
      </c>
      <c r="E1502" s="5">
        <v>553.95000000000005</v>
      </c>
      <c r="F1502" s="5">
        <v>553.95000000000005</v>
      </c>
      <c r="G1502" s="8" t="s">
        <v>1500</v>
      </c>
      <c r="H1502" s="21">
        <v>2.4840000000000001E-3</v>
      </c>
      <c r="I1502" s="21">
        <v>2.4840000000000001E-3</v>
      </c>
      <c r="J1502" s="52">
        <v>0</v>
      </c>
    </row>
    <row r="1503" spans="1:10" s="61" customFormat="1" ht="30" x14ac:dyDescent="0.25">
      <c r="A1503" s="16"/>
      <c r="B1503" s="7" t="s">
        <v>77</v>
      </c>
      <c r="C1503" s="7" t="s">
        <v>77</v>
      </c>
      <c r="D1503" s="8" t="s">
        <v>1501</v>
      </c>
      <c r="E1503" s="5">
        <v>574.19000000000005</v>
      </c>
      <c r="F1503" s="5">
        <v>574.19000000000005</v>
      </c>
      <c r="G1503" s="8" t="s">
        <v>1501</v>
      </c>
      <c r="H1503" s="21">
        <v>7.9500000000000003E-4</v>
      </c>
      <c r="I1503" s="21">
        <v>7.9500000000000003E-4</v>
      </c>
      <c r="J1503" s="52">
        <v>0</v>
      </c>
    </row>
    <row r="1504" spans="1:10" s="61" customFormat="1" ht="30" x14ac:dyDescent="0.25">
      <c r="A1504" s="16"/>
      <c r="B1504" s="7" t="s">
        <v>77</v>
      </c>
      <c r="C1504" s="7" t="s">
        <v>77</v>
      </c>
      <c r="D1504" s="8" t="s">
        <v>1502</v>
      </c>
      <c r="E1504" s="5">
        <v>553.95000000000005</v>
      </c>
      <c r="F1504" s="5">
        <v>553.95000000000005</v>
      </c>
      <c r="G1504" s="8" t="s">
        <v>1502</v>
      </c>
      <c r="H1504" s="21">
        <v>2.7E-4</v>
      </c>
      <c r="I1504" s="21">
        <v>2.7E-4</v>
      </c>
      <c r="J1504" s="52">
        <v>0</v>
      </c>
    </row>
    <row r="1505" spans="1:10" s="61" customFormat="1" ht="30" x14ac:dyDescent="0.25">
      <c r="A1505" s="16"/>
      <c r="B1505" s="7" t="s">
        <v>77</v>
      </c>
      <c r="C1505" s="7" t="s">
        <v>77</v>
      </c>
      <c r="D1505" s="8" t="s">
        <v>1503</v>
      </c>
      <c r="E1505" s="5">
        <v>553.95000000000005</v>
      </c>
      <c r="F1505" s="5">
        <v>553.95000000000005</v>
      </c>
      <c r="G1505" s="8" t="s">
        <v>1503</v>
      </c>
      <c r="H1505" s="21">
        <v>2.6840000000000002E-3</v>
      </c>
      <c r="I1505" s="21">
        <v>2.6840000000000002E-3</v>
      </c>
      <c r="J1505" s="52">
        <v>0</v>
      </c>
    </row>
    <row r="1506" spans="1:10" s="61" customFormat="1" ht="30" x14ac:dyDescent="0.25">
      <c r="A1506" s="16"/>
      <c r="B1506" s="7" t="s">
        <v>77</v>
      </c>
      <c r="C1506" s="7" t="s">
        <v>77</v>
      </c>
      <c r="D1506" s="8" t="s">
        <v>1504</v>
      </c>
      <c r="E1506" s="5">
        <v>553.95000000000005</v>
      </c>
      <c r="F1506" s="5">
        <v>553.95000000000005</v>
      </c>
      <c r="G1506" s="8" t="s">
        <v>1504</v>
      </c>
      <c r="H1506" s="21">
        <v>3.0200000000000001E-3</v>
      </c>
      <c r="I1506" s="21">
        <v>3.0200000000000001E-3</v>
      </c>
      <c r="J1506" s="52">
        <v>0</v>
      </c>
    </row>
    <row r="1507" spans="1:10" s="61" customFormat="1" ht="45" x14ac:dyDescent="0.25">
      <c r="A1507" s="16"/>
      <c r="B1507" s="7" t="s">
        <v>77</v>
      </c>
      <c r="C1507" s="7" t="s">
        <v>77</v>
      </c>
      <c r="D1507" s="8" t="s">
        <v>1505</v>
      </c>
      <c r="E1507" s="5">
        <v>460.47</v>
      </c>
      <c r="F1507" s="5">
        <v>460.47</v>
      </c>
      <c r="G1507" s="8" t="s">
        <v>1505</v>
      </c>
      <c r="H1507" s="21">
        <v>0.55281500000000006</v>
      </c>
      <c r="I1507" s="21">
        <v>0.55281500000000006</v>
      </c>
      <c r="J1507" s="52">
        <v>0</v>
      </c>
    </row>
    <row r="1508" spans="1:10" s="61" customFormat="1" ht="45" x14ac:dyDescent="0.25">
      <c r="A1508" s="16"/>
      <c r="B1508" s="7" t="s">
        <v>77</v>
      </c>
      <c r="C1508" s="7" t="s">
        <v>77</v>
      </c>
      <c r="D1508" s="8" t="s">
        <v>1505</v>
      </c>
      <c r="E1508" s="5">
        <v>460.47</v>
      </c>
      <c r="F1508" s="5">
        <v>460.47</v>
      </c>
      <c r="G1508" s="8" t="s">
        <v>1505</v>
      </c>
      <c r="H1508" s="21">
        <v>0.62153700000000001</v>
      </c>
      <c r="I1508" s="21">
        <v>0.62153700000000001</v>
      </c>
      <c r="J1508" s="52">
        <v>0</v>
      </c>
    </row>
    <row r="1509" spans="1:10" s="61" customFormat="1" ht="45" x14ac:dyDescent="0.25">
      <c r="A1509" s="16"/>
      <c r="B1509" s="7" t="s">
        <v>77</v>
      </c>
      <c r="C1509" s="7" t="s">
        <v>77</v>
      </c>
      <c r="D1509" s="8" t="s">
        <v>1505</v>
      </c>
      <c r="E1509" s="5">
        <v>460.47</v>
      </c>
      <c r="F1509" s="5">
        <v>460.47</v>
      </c>
      <c r="G1509" s="8" t="s">
        <v>1505</v>
      </c>
      <c r="H1509" s="21">
        <v>0.24043600000000001</v>
      </c>
      <c r="I1509" s="21">
        <v>0.24043600000000001</v>
      </c>
      <c r="J1509" s="52">
        <v>0</v>
      </c>
    </row>
    <row r="1510" spans="1:10" s="61" customFormat="1" ht="45" x14ac:dyDescent="0.25">
      <c r="A1510" s="16"/>
      <c r="B1510" s="7" t="s">
        <v>77</v>
      </c>
      <c r="C1510" s="7" t="s">
        <v>77</v>
      </c>
      <c r="D1510" s="8" t="s">
        <v>1505</v>
      </c>
      <c r="E1510" s="5">
        <v>500.99</v>
      </c>
      <c r="F1510" s="5">
        <v>500.99</v>
      </c>
      <c r="G1510" s="8" t="s">
        <v>1505</v>
      </c>
      <c r="H1510" s="21">
        <v>0.13</v>
      </c>
      <c r="I1510" s="21">
        <v>3.9528000000000001E-2</v>
      </c>
      <c r="J1510" s="52">
        <v>9.0471999999999997E-2</v>
      </c>
    </row>
    <row r="1511" spans="1:10" s="61" customFormat="1" x14ac:dyDescent="0.25">
      <c r="A1511" s="16"/>
      <c r="B1511" s="7" t="s">
        <v>77</v>
      </c>
      <c r="C1511" s="7" t="s">
        <v>77</v>
      </c>
      <c r="D1511" s="8" t="s">
        <v>1506</v>
      </c>
      <c r="E1511" s="5">
        <v>553.95000000000005</v>
      </c>
      <c r="F1511" s="5">
        <v>553.95000000000005</v>
      </c>
      <c r="G1511" s="8" t="s">
        <v>1506</v>
      </c>
      <c r="H1511" s="21">
        <v>2E-3</v>
      </c>
      <c r="I1511" s="21">
        <v>1.2700000000000001E-3</v>
      </c>
      <c r="J1511" s="52">
        <v>7.2999999999999996E-4</v>
      </c>
    </row>
    <row r="1512" spans="1:10" s="61" customFormat="1" x14ac:dyDescent="0.25">
      <c r="A1512" s="16"/>
      <c r="B1512" s="7" t="s">
        <v>77</v>
      </c>
      <c r="C1512" s="7" t="s">
        <v>77</v>
      </c>
      <c r="D1512" s="8" t="s">
        <v>1507</v>
      </c>
      <c r="E1512" s="5">
        <v>574.19000000000005</v>
      </c>
      <c r="F1512" s="5">
        <v>574.19000000000005</v>
      </c>
      <c r="G1512" s="8" t="s">
        <v>1507</v>
      </c>
      <c r="H1512" s="21">
        <v>1.3500000000000001E-3</v>
      </c>
      <c r="I1512" s="21">
        <v>1.9759999999999999E-3</v>
      </c>
      <c r="J1512" s="52">
        <v>-6.2599999999999982E-4</v>
      </c>
    </row>
    <row r="1513" spans="1:10" s="61" customFormat="1" x14ac:dyDescent="0.25">
      <c r="A1513" s="16"/>
      <c r="B1513" s="7" t="s">
        <v>77</v>
      </c>
      <c r="C1513" s="7" t="s">
        <v>77</v>
      </c>
      <c r="D1513" s="8" t="s">
        <v>1508</v>
      </c>
      <c r="E1513" s="5">
        <v>500.99</v>
      </c>
      <c r="F1513" s="5">
        <v>500.99</v>
      </c>
      <c r="G1513" s="8" t="s">
        <v>1508</v>
      </c>
      <c r="H1513" s="21">
        <v>0.05</v>
      </c>
      <c r="I1513" s="21">
        <v>0.05</v>
      </c>
      <c r="J1513" s="52">
        <v>0</v>
      </c>
    </row>
    <row r="1514" spans="1:10" s="61" customFormat="1" x14ac:dyDescent="0.25">
      <c r="A1514" s="16"/>
      <c r="B1514" s="7" t="s">
        <v>77</v>
      </c>
      <c r="C1514" s="7" t="s">
        <v>77</v>
      </c>
      <c r="D1514" s="8"/>
      <c r="E1514" s="5">
        <v>500.99</v>
      </c>
      <c r="F1514" s="5">
        <v>500.99</v>
      </c>
      <c r="G1514" s="8"/>
      <c r="H1514" s="21">
        <v>0.11</v>
      </c>
      <c r="I1514" s="21">
        <v>4.9396999999999996E-2</v>
      </c>
      <c r="J1514" s="52">
        <v>6.0603000000000004E-2</v>
      </c>
    </row>
    <row r="1515" spans="1:10" s="61" customFormat="1" ht="30" x14ac:dyDescent="0.25">
      <c r="A1515" s="16"/>
      <c r="B1515" s="7" t="s">
        <v>77</v>
      </c>
      <c r="C1515" s="7" t="s">
        <v>77</v>
      </c>
      <c r="D1515" s="8" t="s">
        <v>1509</v>
      </c>
      <c r="E1515" s="5">
        <v>460.47</v>
      </c>
      <c r="F1515" s="5">
        <v>460.47</v>
      </c>
      <c r="G1515" s="8" t="s">
        <v>1509</v>
      </c>
      <c r="H1515" s="21">
        <v>0.24</v>
      </c>
      <c r="I1515" s="21">
        <v>0.24</v>
      </c>
      <c r="J1515" s="52">
        <v>0</v>
      </c>
    </row>
    <row r="1516" spans="1:10" s="61" customFormat="1" x14ac:dyDescent="0.25">
      <c r="A1516" s="16"/>
      <c r="B1516" s="7" t="s">
        <v>77</v>
      </c>
      <c r="C1516" s="7" t="s">
        <v>77</v>
      </c>
      <c r="D1516" s="8"/>
      <c r="E1516" s="5">
        <v>460.47</v>
      </c>
      <c r="F1516" s="5">
        <v>460.47</v>
      </c>
      <c r="G1516" s="8"/>
      <c r="H1516" s="21">
        <v>0.19</v>
      </c>
      <c r="I1516" s="21">
        <v>0.11460200000000001</v>
      </c>
      <c r="J1516" s="52">
        <v>7.5397999999999993E-2</v>
      </c>
    </row>
    <row r="1517" spans="1:10" s="61" customFormat="1" x14ac:dyDescent="0.25">
      <c r="A1517" s="16"/>
      <c r="B1517" s="7" t="s">
        <v>77</v>
      </c>
      <c r="C1517" s="7" t="s">
        <v>77</v>
      </c>
      <c r="D1517" s="8" t="s">
        <v>1510</v>
      </c>
      <c r="E1517" s="5">
        <v>553.95000000000005</v>
      </c>
      <c r="F1517" s="5">
        <v>553.95000000000005</v>
      </c>
      <c r="G1517" s="8" t="s">
        <v>1510</v>
      </c>
      <c r="H1517" s="21">
        <v>6.0000000000000001E-3</v>
      </c>
      <c r="I1517" s="21">
        <v>3.0999999999999999E-3</v>
      </c>
      <c r="J1517" s="52">
        <v>2.9000000000000002E-3</v>
      </c>
    </row>
    <row r="1518" spans="1:10" s="61" customFormat="1" x14ac:dyDescent="0.25">
      <c r="A1518" s="16"/>
      <c r="B1518" s="7" t="s">
        <v>77</v>
      </c>
      <c r="C1518" s="7" t="s">
        <v>77</v>
      </c>
      <c r="D1518" s="8" t="s">
        <v>1511</v>
      </c>
      <c r="E1518" s="5">
        <v>553.95000000000005</v>
      </c>
      <c r="F1518" s="5">
        <v>553.95000000000005</v>
      </c>
      <c r="G1518" s="8" t="s">
        <v>1511</v>
      </c>
      <c r="H1518" s="21">
        <v>4.3E-3</v>
      </c>
      <c r="I1518" s="21">
        <v>2.2730000000000003E-3</v>
      </c>
      <c r="J1518" s="52">
        <v>2.0269999999999997E-3</v>
      </c>
    </row>
    <row r="1519" spans="1:10" s="61" customFormat="1" x14ac:dyDescent="0.25">
      <c r="A1519" s="16"/>
      <c r="B1519" s="7" t="s">
        <v>77</v>
      </c>
      <c r="C1519" s="7" t="s">
        <v>77</v>
      </c>
      <c r="D1519" s="8" t="s">
        <v>1512</v>
      </c>
      <c r="E1519" s="5">
        <v>500.99</v>
      </c>
      <c r="F1519" s="5">
        <v>500.99</v>
      </c>
      <c r="G1519" s="8" t="s">
        <v>1512</v>
      </c>
      <c r="H1519" s="52">
        <v>2.7E-2</v>
      </c>
      <c r="I1519" s="52">
        <v>1.5444000000000001E-2</v>
      </c>
      <c r="J1519" s="52">
        <v>1.1555999999999999E-2</v>
      </c>
    </row>
    <row r="1520" spans="1:10" s="61" customFormat="1" x14ac:dyDescent="0.25">
      <c r="A1520" s="16"/>
      <c r="B1520" s="7" t="s">
        <v>77</v>
      </c>
      <c r="C1520" s="7" t="s">
        <v>77</v>
      </c>
      <c r="D1520" s="8" t="s">
        <v>1513</v>
      </c>
      <c r="E1520" s="5">
        <v>553.95000000000005</v>
      </c>
      <c r="F1520" s="5">
        <v>553.95000000000005</v>
      </c>
      <c r="G1520" s="8" t="s">
        <v>1513</v>
      </c>
      <c r="H1520" s="21">
        <v>0.01</v>
      </c>
      <c r="I1520" s="21">
        <v>8.5000000000000006E-3</v>
      </c>
      <c r="J1520" s="52">
        <v>1.4999999999999996E-3</v>
      </c>
    </row>
    <row r="1521" spans="1:10" s="61" customFormat="1" x14ac:dyDescent="0.25">
      <c r="A1521" s="16"/>
      <c r="B1521" s="7" t="s">
        <v>77</v>
      </c>
      <c r="C1521" s="7" t="s">
        <v>77</v>
      </c>
      <c r="D1521" s="8" t="s">
        <v>1514</v>
      </c>
      <c r="E1521" s="5">
        <v>574.19000000000005</v>
      </c>
      <c r="F1521" s="5">
        <v>574.19000000000005</v>
      </c>
      <c r="G1521" s="8" t="s">
        <v>1514</v>
      </c>
      <c r="H1521" s="21">
        <v>1E-3</v>
      </c>
      <c r="I1521" s="21">
        <v>9.9500000000000001E-4</v>
      </c>
      <c r="J1521" s="52">
        <v>5.0000000000000131E-6</v>
      </c>
    </row>
    <row r="1522" spans="1:10" s="61" customFormat="1" x14ac:dyDescent="0.25">
      <c r="A1522" s="16"/>
      <c r="B1522" s="7" t="s">
        <v>77</v>
      </c>
      <c r="C1522" s="7" t="s">
        <v>77</v>
      </c>
      <c r="D1522" s="8" t="s">
        <v>1515</v>
      </c>
      <c r="E1522" s="5">
        <v>500.99</v>
      </c>
      <c r="F1522" s="5">
        <v>500.99</v>
      </c>
      <c r="G1522" s="8" t="s">
        <v>1515</v>
      </c>
      <c r="H1522" s="21">
        <v>2.0149999999999998E-2</v>
      </c>
      <c r="I1522" s="21">
        <v>6.881E-3</v>
      </c>
      <c r="J1522" s="52">
        <v>1.3268999999999998E-2</v>
      </c>
    </row>
    <row r="1523" spans="1:10" s="61" customFormat="1" x14ac:dyDescent="0.25">
      <c r="A1523" s="16"/>
      <c r="B1523" s="7" t="s">
        <v>77</v>
      </c>
      <c r="C1523" s="7" t="s">
        <v>77</v>
      </c>
      <c r="D1523" s="8" t="s">
        <v>1516</v>
      </c>
      <c r="E1523" s="5">
        <v>553.95000000000005</v>
      </c>
      <c r="F1523" s="5">
        <v>553.95000000000005</v>
      </c>
      <c r="G1523" s="8" t="s">
        <v>1516</v>
      </c>
      <c r="H1523" s="21">
        <v>0.01</v>
      </c>
      <c r="I1523" s="21">
        <v>7.3070000000000001E-3</v>
      </c>
      <c r="J1523" s="52">
        <v>2.6930000000000001E-3</v>
      </c>
    </row>
    <row r="1524" spans="1:10" s="61" customFormat="1" x14ac:dyDescent="0.25">
      <c r="A1524" s="16"/>
      <c r="B1524" s="7" t="s">
        <v>77</v>
      </c>
      <c r="C1524" s="7" t="s">
        <v>77</v>
      </c>
      <c r="D1524" s="8" t="s">
        <v>1517</v>
      </c>
      <c r="E1524" s="5">
        <v>553.95000000000005</v>
      </c>
      <c r="F1524" s="5">
        <v>553.95000000000005</v>
      </c>
      <c r="G1524" s="8" t="s">
        <v>1517</v>
      </c>
      <c r="H1524" s="21">
        <v>2E-3</v>
      </c>
      <c r="I1524" s="21">
        <v>8.2299999999999995E-4</v>
      </c>
      <c r="J1524" s="52">
        <v>1.1770000000000001E-3</v>
      </c>
    </row>
    <row r="1525" spans="1:10" s="61" customFormat="1" ht="60" x14ac:dyDescent="0.25">
      <c r="A1525" s="16"/>
      <c r="B1525" s="7" t="s">
        <v>77</v>
      </c>
      <c r="C1525" s="7" t="s">
        <v>77</v>
      </c>
      <c r="D1525" s="8" t="s">
        <v>1518</v>
      </c>
      <c r="E1525" s="5">
        <v>574.19000000000005</v>
      </c>
      <c r="F1525" s="5">
        <v>574.19000000000005</v>
      </c>
      <c r="G1525" s="8" t="s">
        <v>1518</v>
      </c>
      <c r="H1525" s="21">
        <v>1.6000000000000001E-3</v>
      </c>
      <c r="I1525" s="21">
        <v>9.990000000000001E-4</v>
      </c>
      <c r="J1525" s="52">
        <v>6.0099999999999997E-4</v>
      </c>
    </row>
    <row r="1526" spans="1:10" s="61" customFormat="1" ht="45" x14ac:dyDescent="0.25">
      <c r="A1526" s="16"/>
      <c r="B1526" s="7" t="s">
        <v>77</v>
      </c>
      <c r="C1526" s="7" t="s">
        <v>77</v>
      </c>
      <c r="D1526" s="8" t="s">
        <v>1519</v>
      </c>
      <c r="E1526" s="5">
        <v>500.99</v>
      </c>
      <c r="F1526" s="5">
        <v>500.99</v>
      </c>
      <c r="G1526" s="8" t="s">
        <v>1519</v>
      </c>
      <c r="H1526" s="21">
        <v>7.6999999999999999E-2</v>
      </c>
      <c r="I1526" s="21">
        <v>8.6669999999999997E-2</v>
      </c>
      <c r="J1526" s="52">
        <v>-9.669999999999998E-3</v>
      </c>
    </row>
    <row r="1527" spans="1:10" s="61" customFormat="1" x14ac:dyDescent="0.25">
      <c r="A1527" s="68"/>
      <c r="B1527" s="30"/>
      <c r="C1527" s="30" t="s">
        <v>45</v>
      </c>
      <c r="D1527" s="64"/>
      <c r="E1527" s="65"/>
      <c r="F1527" s="65"/>
      <c r="G1527" s="64"/>
      <c r="H1527" s="66">
        <f>SUM(H1496:H1526)</f>
        <v>2.3608919999999993</v>
      </c>
      <c r="I1527" s="66">
        <f>SUM(I1496:I1526)</f>
        <v>2.0961010000000004</v>
      </c>
      <c r="J1527" s="66">
        <f t="shared" ref="J1527" si="67">SUM(J1496:J1526)</f>
        <v>0.26479099999999994</v>
      </c>
    </row>
    <row r="1528" spans="1:10" s="61" customFormat="1" x14ac:dyDescent="0.25">
      <c r="A1528" s="16"/>
      <c r="B1528" s="7" t="s">
        <v>114</v>
      </c>
      <c r="C1528" s="7" t="s">
        <v>114</v>
      </c>
      <c r="D1528" s="8" t="s">
        <v>1285</v>
      </c>
      <c r="E1528" s="5">
        <v>460.47</v>
      </c>
      <c r="F1528" s="5">
        <v>460.47</v>
      </c>
      <c r="G1528" s="8" t="s">
        <v>1285</v>
      </c>
      <c r="H1528" s="21">
        <v>0.146179</v>
      </c>
      <c r="I1528" s="21">
        <v>0.146179</v>
      </c>
      <c r="J1528" s="52">
        <v>0</v>
      </c>
    </row>
    <row r="1529" spans="1:10" s="61" customFormat="1" x14ac:dyDescent="0.25">
      <c r="A1529" s="68"/>
      <c r="B1529" s="30"/>
      <c r="C1529" s="30" t="s">
        <v>111</v>
      </c>
      <c r="D1529" s="64"/>
      <c r="E1529" s="65"/>
      <c r="F1529" s="65"/>
      <c r="G1529" s="64"/>
      <c r="H1529" s="66">
        <f>SUM(H1528)</f>
        <v>0.146179</v>
      </c>
      <c r="I1529" s="66">
        <f t="shared" ref="I1529:J1529" si="68">SUM(I1528)</f>
        <v>0.146179</v>
      </c>
      <c r="J1529" s="66">
        <f t="shared" si="68"/>
        <v>0</v>
      </c>
    </row>
    <row r="1530" spans="1:10" s="61" customFormat="1" x14ac:dyDescent="0.25">
      <c r="A1530" s="16"/>
      <c r="B1530" s="7" t="s">
        <v>78</v>
      </c>
      <c r="C1530" s="7" t="s">
        <v>78</v>
      </c>
      <c r="D1530" s="8" t="s">
        <v>1088</v>
      </c>
      <c r="E1530" s="5">
        <v>460.47</v>
      </c>
      <c r="F1530" s="5">
        <v>460.47</v>
      </c>
      <c r="G1530" s="8" t="s">
        <v>1088</v>
      </c>
      <c r="H1530" s="21">
        <v>0.170736</v>
      </c>
      <c r="I1530" s="21">
        <v>0.170736</v>
      </c>
      <c r="J1530" s="52">
        <v>0</v>
      </c>
    </row>
    <row r="1531" spans="1:10" s="61" customFormat="1" x14ac:dyDescent="0.25">
      <c r="A1531" s="16"/>
      <c r="B1531" s="7" t="s">
        <v>78</v>
      </c>
      <c r="C1531" s="7" t="s">
        <v>78</v>
      </c>
      <c r="D1531" s="8" t="s">
        <v>1088</v>
      </c>
      <c r="E1531" s="5">
        <v>500.99</v>
      </c>
      <c r="F1531" s="5">
        <v>500.99</v>
      </c>
      <c r="G1531" s="8" t="s">
        <v>1088</v>
      </c>
      <c r="H1531" s="21">
        <v>1.2266000000000001E-2</v>
      </c>
      <c r="I1531" s="21">
        <v>1.2266000000000001E-2</v>
      </c>
      <c r="J1531" s="52">
        <v>0</v>
      </c>
    </row>
    <row r="1532" spans="1:10" s="61" customFormat="1" ht="30" x14ac:dyDescent="0.25">
      <c r="A1532" s="16"/>
      <c r="B1532" s="7" t="s">
        <v>78</v>
      </c>
      <c r="C1532" s="7" t="s">
        <v>78</v>
      </c>
      <c r="D1532" s="8" t="s">
        <v>1455</v>
      </c>
      <c r="E1532" s="5">
        <v>333.99</v>
      </c>
      <c r="F1532" s="5">
        <v>333.99</v>
      </c>
      <c r="G1532" s="8" t="s">
        <v>1455</v>
      </c>
      <c r="H1532" s="52">
        <v>1.1000000000000001</v>
      </c>
      <c r="I1532" s="52">
        <v>0.90894600000000003</v>
      </c>
      <c r="J1532" s="52">
        <v>0.19105400000000006</v>
      </c>
    </row>
    <row r="1533" spans="1:10" s="61" customFormat="1" x14ac:dyDescent="0.25">
      <c r="A1533" s="68"/>
      <c r="B1533" s="30"/>
      <c r="C1533" s="30" t="s">
        <v>46</v>
      </c>
      <c r="D1533" s="64"/>
      <c r="E1533" s="65"/>
      <c r="F1533" s="65"/>
      <c r="G1533" s="64"/>
      <c r="H1533" s="66">
        <f>SUM(H1530:H1532)</f>
        <v>1.2830020000000002</v>
      </c>
      <c r="I1533" s="66">
        <f t="shared" ref="I1533:J1533" si="69">SUM(I1530:I1532)</f>
        <v>1.0919479999999999</v>
      </c>
      <c r="J1533" s="66">
        <f t="shared" si="69"/>
        <v>0.19105400000000006</v>
      </c>
    </row>
    <row r="1534" spans="1:10" s="61" customFormat="1" x14ac:dyDescent="0.25">
      <c r="A1534" s="16"/>
      <c r="B1534" s="7" t="s">
        <v>1633</v>
      </c>
      <c r="C1534" s="7" t="s">
        <v>1633</v>
      </c>
      <c r="D1534" s="8" t="s">
        <v>1520</v>
      </c>
      <c r="E1534" s="5">
        <v>333.99</v>
      </c>
      <c r="F1534" s="5">
        <v>333.99</v>
      </c>
      <c r="G1534" s="8" t="s">
        <v>1520</v>
      </c>
      <c r="H1534" s="21">
        <v>1.5</v>
      </c>
      <c r="I1534" s="21">
        <v>1.2446710000000001</v>
      </c>
      <c r="J1534" s="52">
        <v>0.25532899999999992</v>
      </c>
    </row>
    <row r="1535" spans="1:10" s="61" customFormat="1" x14ac:dyDescent="0.25">
      <c r="A1535" s="68"/>
      <c r="B1535" s="30"/>
      <c r="C1535" s="30" t="s">
        <v>47</v>
      </c>
      <c r="D1535" s="64"/>
      <c r="E1535" s="65"/>
      <c r="F1535" s="65"/>
      <c r="G1535" s="64"/>
      <c r="H1535" s="66">
        <f>SUM(H1534)</f>
        <v>1.5</v>
      </c>
      <c r="I1535" s="66">
        <f t="shared" ref="I1535:J1535" si="70">SUM(I1534)</f>
        <v>1.2446710000000001</v>
      </c>
      <c r="J1535" s="66">
        <f t="shared" si="70"/>
        <v>0.25532899999999992</v>
      </c>
    </row>
    <row r="1536" spans="1:10" s="61" customFormat="1" x14ac:dyDescent="0.25">
      <c r="A1536" s="16"/>
      <c r="B1536" s="7" t="s">
        <v>1634</v>
      </c>
      <c r="C1536" s="7" t="s">
        <v>1634</v>
      </c>
      <c r="D1536" s="8" t="s">
        <v>1521</v>
      </c>
      <c r="E1536" s="5">
        <v>460.47</v>
      </c>
      <c r="F1536" s="5">
        <v>460.47</v>
      </c>
      <c r="G1536" s="8" t="s">
        <v>1521</v>
      </c>
      <c r="H1536" s="21">
        <v>0.93</v>
      </c>
      <c r="I1536" s="21">
        <v>1.0460070000000001</v>
      </c>
      <c r="J1536" s="52">
        <v>-0.11600700000000008</v>
      </c>
    </row>
    <row r="1537" spans="1:10" s="61" customFormat="1" x14ac:dyDescent="0.25">
      <c r="A1537" s="16"/>
      <c r="B1537" s="7" t="s">
        <v>1634</v>
      </c>
      <c r="C1537" s="7" t="s">
        <v>1634</v>
      </c>
      <c r="D1537" s="8" t="s">
        <v>1294</v>
      </c>
      <c r="E1537" s="5">
        <v>500.99</v>
      </c>
      <c r="F1537" s="5">
        <v>500.99</v>
      </c>
      <c r="G1537" s="8" t="s">
        <v>1294</v>
      </c>
      <c r="H1537" s="21">
        <v>1.5824000000000001E-2</v>
      </c>
      <c r="I1537" s="21">
        <v>1.5824000000000001E-2</v>
      </c>
      <c r="J1537" s="52">
        <v>0</v>
      </c>
    </row>
    <row r="1538" spans="1:10" s="61" customFormat="1" ht="30" x14ac:dyDescent="0.25">
      <c r="A1538" s="16"/>
      <c r="B1538" s="7" t="s">
        <v>1634</v>
      </c>
      <c r="C1538" s="7" t="s">
        <v>1634</v>
      </c>
      <c r="D1538" s="8" t="s">
        <v>1522</v>
      </c>
      <c r="E1538" s="5">
        <v>222.66</v>
      </c>
      <c r="F1538" s="5">
        <v>222.66</v>
      </c>
      <c r="G1538" s="8" t="s">
        <v>1522</v>
      </c>
      <c r="H1538" s="21">
        <v>15.32</v>
      </c>
      <c r="I1538" s="21">
        <v>17.871241000000001</v>
      </c>
      <c r="J1538" s="52">
        <v>-2.551241000000001</v>
      </c>
    </row>
    <row r="1539" spans="1:10" s="61" customFormat="1" ht="30" x14ac:dyDescent="0.25">
      <c r="A1539" s="16"/>
      <c r="B1539" s="7" t="s">
        <v>1634</v>
      </c>
      <c r="C1539" s="7" t="s">
        <v>1634</v>
      </c>
      <c r="D1539" s="8" t="s">
        <v>1523</v>
      </c>
      <c r="E1539" s="5">
        <v>460.47</v>
      </c>
      <c r="F1539" s="5">
        <v>460.47</v>
      </c>
      <c r="G1539" s="8" t="s">
        <v>1523</v>
      </c>
      <c r="H1539" s="21">
        <v>0.16796799999999998</v>
      </c>
      <c r="I1539" s="21">
        <v>0.16796799999999998</v>
      </c>
      <c r="J1539" s="52">
        <v>0</v>
      </c>
    </row>
    <row r="1540" spans="1:10" s="61" customFormat="1" x14ac:dyDescent="0.25">
      <c r="A1540" s="16"/>
      <c r="B1540" s="7" t="s">
        <v>1634</v>
      </c>
      <c r="C1540" s="7" t="s">
        <v>1634</v>
      </c>
      <c r="D1540" s="8" t="s">
        <v>1524</v>
      </c>
      <c r="E1540" s="5">
        <v>500.99</v>
      </c>
      <c r="F1540" s="5">
        <v>500.99</v>
      </c>
      <c r="G1540" s="8" t="s">
        <v>1524</v>
      </c>
      <c r="H1540" s="21">
        <v>4.3290000000000002E-2</v>
      </c>
      <c r="I1540" s="21">
        <v>4.3290000000000002E-2</v>
      </c>
      <c r="J1540" s="52">
        <v>0</v>
      </c>
    </row>
    <row r="1541" spans="1:10" s="61" customFormat="1" x14ac:dyDescent="0.25">
      <c r="A1541" s="16"/>
      <c r="B1541" s="7" t="s">
        <v>1634</v>
      </c>
      <c r="C1541" s="7" t="s">
        <v>1634</v>
      </c>
      <c r="D1541" s="8" t="s">
        <v>1525</v>
      </c>
      <c r="E1541" s="5">
        <v>500.99</v>
      </c>
      <c r="F1541" s="5">
        <v>500.99</v>
      </c>
      <c r="G1541" s="8" t="s">
        <v>1525</v>
      </c>
      <c r="H1541" s="21">
        <v>9.2348E-2</v>
      </c>
      <c r="I1541" s="21">
        <v>9.2348E-2</v>
      </c>
      <c r="J1541" s="52">
        <v>0</v>
      </c>
    </row>
    <row r="1542" spans="1:10" s="61" customFormat="1" ht="45" x14ac:dyDescent="0.25">
      <c r="A1542" s="16"/>
      <c r="B1542" s="7" t="s">
        <v>1634</v>
      </c>
      <c r="C1542" s="7" t="s">
        <v>1634</v>
      </c>
      <c r="D1542" s="8" t="s">
        <v>1526</v>
      </c>
      <c r="E1542" s="5">
        <v>553.95000000000005</v>
      </c>
      <c r="F1542" s="5">
        <v>553.95000000000005</v>
      </c>
      <c r="G1542" s="8" t="s">
        <v>1526</v>
      </c>
      <c r="H1542" s="21">
        <v>1.6000000000000001E-3</v>
      </c>
      <c r="I1542" s="21">
        <v>1.4499999999999999E-3</v>
      </c>
      <c r="J1542" s="52">
        <v>1.5000000000000018E-4</v>
      </c>
    </row>
    <row r="1543" spans="1:10" s="61" customFormat="1" x14ac:dyDescent="0.25">
      <c r="A1543" s="68"/>
      <c r="B1543" s="30"/>
      <c r="C1543" s="30" t="s">
        <v>48</v>
      </c>
      <c r="D1543" s="64"/>
      <c r="E1543" s="65"/>
      <c r="F1543" s="65"/>
      <c r="G1543" s="64"/>
      <c r="H1543" s="66">
        <f>SUM(H1536:H1542)</f>
        <v>16.57103</v>
      </c>
      <c r="I1543" s="66">
        <f t="shared" ref="I1543:J1543" si="71">SUM(I1536:I1542)</f>
        <v>19.238128</v>
      </c>
      <c r="J1543" s="66">
        <f t="shared" si="71"/>
        <v>-2.6670980000000011</v>
      </c>
    </row>
    <row r="1544" spans="1:10" s="61" customFormat="1" ht="45" x14ac:dyDescent="0.25">
      <c r="A1544" s="16"/>
      <c r="B1544" s="7" t="s">
        <v>80</v>
      </c>
      <c r="C1544" s="7" t="s">
        <v>80</v>
      </c>
      <c r="D1544" s="8" t="s">
        <v>1527</v>
      </c>
      <c r="E1544" s="5">
        <v>333.99</v>
      </c>
      <c r="F1544" s="5">
        <v>333.99</v>
      </c>
      <c r="G1544" s="8" t="s">
        <v>1527</v>
      </c>
      <c r="H1544" s="21">
        <v>9.8000000000000007</v>
      </c>
      <c r="I1544" s="21">
        <v>7.7080000000000002</v>
      </c>
      <c r="J1544" s="52">
        <v>0</v>
      </c>
    </row>
    <row r="1545" spans="1:10" s="61" customFormat="1" x14ac:dyDescent="0.25">
      <c r="A1545" s="16"/>
      <c r="B1545" s="7" t="s">
        <v>80</v>
      </c>
      <c r="C1545" s="7" t="s">
        <v>80</v>
      </c>
      <c r="D1545" s="8" t="s">
        <v>989</v>
      </c>
      <c r="E1545" s="5">
        <v>500.99</v>
      </c>
      <c r="F1545" s="5">
        <v>500.99</v>
      </c>
      <c r="G1545" s="8" t="s">
        <v>989</v>
      </c>
      <c r="H1545" s="21">
        <v>0.27500000000000002</v>
      </c>
      <c r="I1545" s="21">
        <v>2.7172000000000002E-2</v>
      </c>
      <c r="J1545" s="52">
        <v>0.24782800000000002</v>
      </c>
    </row>
    <row r="1546" spans="1:10" s="61" customFormat="1" x14ac:dyDescent="0.25">
      <c r="A1546" s="16"/>
      <c r="B1546" s="7" t="s">
        <v>80</v>
      </c>
      <c r="C1546" s="7" t="s">
        <v>80</v>
      </c>
      <c r="D1546" s="8" t="s">
        <v>1528</v>
      </c>
      <c r="E1546" s="5">
        <v>574.19000000000005</v>
      </c>
      <c r="F1546" s="5">
        <v>574.19000000000005</v>
      </c>
      <c r="G1546" s="8" t="s">
        <v>1528</v>
      </c>
      <c r="H1546" s="21">
        <v>5.0000000000000001E-4</v>
      </c>
      <c r="I1546" s="21">
        <v>1.4999999999999999E-4</v>
      </c>
      <c r="J1546" s="52">
        <v>3.5000000000000005E-4</v>
      </c>
    </row>
    <row r="1547" spans="1:10" s="61" customFormat="1" ht="30" x14ac:dyDescent="0.25">
      <c r="A1547" s="16"/>
      <c r="B1547" s="7" t="s">
        <v>80</v>
      </c>
      <c r="C1547" s="7" t="s">
        <v>80</v>
      </c>
      <c r="D1547" s="8" t="s">
        <v>1529</v>
      </c>
      <c r="E1547" s="5">
        <v>500.99</v>
      </c>
      <c r="F1547" s="5">
        <v>500.99</v>
      </c>
      <c r="G1547" s="8" t="s">
        <v>1529</v>
      </c>
      <c r="H1547" s="21">
        <v>2.7E-2</v>
      </c>
      <c r="I1547" s="21">
        <v>3.1994000000000002E-2</v>
      </c>
      <c r="J1547" s="52">
        <v>-4.9940000000000019E-3</v>
      </c>
    </row>
    <row r="1548" spans="1:10" s="61" customFormat="1" ht="45" x14ac:dyDescent="0.25">
      <c r="A1548" s="16"/>
      <c r="B1548" s="7" t="s">
        <v>80</v>
      </c>
      <c r="C1548" s="7" t="s">
        <v>80</v>
      </c>
      <c r="D1548" s="8" t="s">
        <v>1530</v>
      </c>
      <c r="E1548" s="5">
        <v>460.47</v>
      </c>
      <c r="F1548" s="5">
        <v>460.47</v>
      </c>
      <c r="G1548" s="8" t="s">
        <v>1530</v>
      </c>
      <c r="H1548" s="21">
        <v>0.17499999999999999</v>
      </c>
      <c r="I1548" s="21">
        <v>0.14762999999999998</v>
      </c>
      <c r="J1548" s="52">
        <v>2.7370000000000005E-2</v>
      </c>
    </row>
    <row r="1549" spans="1:10" s="61" customFormat="1" x14ac:dyDescent="0.25">
      <c r="A1549" s="68"/>
      <c r="B1549" s="30"/>
      <c r="C1549" s="30" t="s">
        <v>49</v>
      </c>
      <c r="D1549" s="64"/>
      <c r="E1549" s="65"/>
      <c r="F1549" s="65"/>
      <c r="G1549" s="64"/>
      <c r="H1549" s="66">
        <f>SUM(H1544:H1548)</f>
        <v>10.277500000000002</v>
      </c>
      <c r="I1549" s="66">
        <v>7.9153270000000004</v>
      </c>
      <c r="J1549" s="72">
        <v>2.3621730000000003</v>
      </c>
    </row>
    <row r="1550" spans="1:10" s="61" customFormat="1" ht="30" x14ac:dyDescent="0.25">
      <c r="A1550" s="16"/>
      <c r="B1550" s="7" t="s">
        <v>81</v>
      </c>
      <c r="C1550" s="7" t="s">
        <v>81</v>
      </c>
      <c r="D1550" s="8" t="s">
        <v>1334</v>
      </c>
      <c r="E1550" s="5">
        <v>553.95000000000005</v>
      </c>
      <c r="F1550" s="5">
        <v>553.95000000000005</v>
      </c>
      <c r="G1550" s="8" t="s">
        <v>1334</v>
      </c>
      <c r="H1550" s="21">
        <v>4.1879999999999999E-3</v>
      </c>
      <c r="I1550" s="21">
        <v>4.1879999999999999E-3</v>
      </c>
      <c r="J1550" s="52">
        <v>0</v>
      </c>
    </row>
    <row r="1551" spans="1:10" s="61" customFormat="1" ht="30" x14ac:dyDescent="0.25">
      <c r="A1551" s="16"/>
      <c r="B1551" s="7" t="s">
        <v>81</v>
      </c>
      <c r="C1551" s="7" t="s">
        <v>81</v>
      </c>
      <c r="D1551" s="8" t="s">
        <v>1288</v>
      </c>
      <c r="E1551" s="5">
        <v>553.95000000000005</v>
      </c>
      <c r="F1551" s="5">
        <v>553.95000000000005</v>
      </c>
      <c r="G1551" s="8" t="s">
        <v>1288</v>
      </c>
      <c r="H1551" s="21">
        <v>3.8999999999999998E-3</v>
      </c>
      <c r="I1551" s="21">
        <v>3.8999999999999998E-3</v>
      </c>
      <c r="J1551" s="52">
        <v>0</v>
      </c>
    </row>
    <row r="1552" spans="1:10" s="61" customFormat="1" x14ac:dyDescent="0.25">
      <c r="A1552" s="16"/>
      <c r="B1552" s="7" t="s">
        <v>81</v>
      </c>
      <c r="C1552" s="7" t="s">
        <v>81</v>
      </c>
      <c r="D1552" s="8" t="s">
        <v>1279</v>
      </c>
      <c r="E1552" s="5">
        <v>500.99</v>
      </c>
      <c r="F1552" s="5">
        <v>500.99</v>
      </c>
      <c r="G1552" s="8" t="s">
        <v>1279</v>
      </c>
      <c r="H1552" s="21">
        <v>1.3207E-2</v>
      </c>
      <c r="I1552" s="21">
        <v>1.3207E-2</v>
      </c>
      <c r="J1552" s="52">
        <v>0</v>
      </c>
    </row>
    <row r="1553" spans="1:10" s="61" customFormat="1" x14ac:dyDescent="0.25">
      <c r="A1553" s="16"/>
      <c r="B1553" s="7" t="s">
        <v>81</v>
      </c>
      <c r="C1553" s="7" t="s">
        <v>81</v>
      </c>
      <c r="D1553" s="8" t="s">
        <v>1531</v>
      </c>
      <c r="E1553" s="5">
        <v>553.95000000000005</v>
      </c>
      <c r="F1553" s="5">
        <v>553.95000000000005</v>
      </c>
      <c r="G1553" s="8" t="s">
        <v>1531</v>
      </c>
      <c r="H1553" s="21">
        <v>3.2000000000000002E-3</v>
      </c>
      <c r="I1553" s="21">
        <v>2.9480000000000001E-3</v>
      </c>
      <c r="J1553" s="52">
        <v>2.5200000000000005E-4</v>
      </c>
    </row>
    <row r="1554" spans="1:10" s="61" customFormat="1" x14ac:dyDescent="0.25">
      <c r="A1554" s="16"/>
      <c r="B1554" s="7" t="s">
        <v>81</v>
      </c>
      <c r="C1554" s="7" t="s">
        <v>81</v>
      </c>
      <c r="D1554" s="8" t="s">
        <v>1532</v>
      </c>
      <c r="E1554" s="5">
        <v>574.19000000000005</v>
      </c>
      <c r="F1554" s="5">
        <v>574.19000000000005</v>
      </c>
      <c r="G1554" s="8" t="s">
        <v>1532</v>
      </c>
      <c r="H1554" s="21">
        <v>8.0000000000000004E-4</v>
      </c>
      <c r="I1554" s="21">
        <v>6.38E-4</v>
      </c>
      <c r="J1554" s="52">
        <v>1.6200000000000003E-4</v>
      </c>
    </row>
    <row r="1555" spans="1:10" s="61" customFormat="1" ht="30" x14ac:dyDescent="0.25">
      <c r="A1555" s="16"/>
      <c r="B1555" s="7" t="s">
        <v>81</v>
      </c>
      <c r="C1555" s="7" t="s">
        <v>81</v>
      </c>
      <c r="D1555" s="8" t="s">
        <v>1533</v>
      </c>
      <c r="E1555" s="5">
        <v>553.95000000000005</v>
      </c>
      <c r="F1555" s="5">
        <v>553.95000000000005</v>
      </c>
      <c r="G1555" s="8" t="s">
        <v>1533</v>
      </c>
      <c r="H1555" s="21">
        <v>2.0960000000000002E-3</v>
      </c>
      <c r="I1555" s="21">
        <v>2.0960000000000002E-3</v>
      </c>
      <c r="J1555" s="52">
        <v>0</v>
      </c>
    </row>
    <row r="1556" spans="1:10" s="61" customFormat="1" ht="30" x14ac:dyDescent="0.25">
      <c r="A1556" s="16"/>
      <c r="B1556" s="7" t="s">
        <v>81</v>
      </c>
      <c r="C1556" s="7" t="s">
        <v>81</v>
      </c>
      <c r="D1556" s="8" t="s">
        <v>1534</v>
      </c>
      <c r="E1556" s="5">
        <v>553.95000000000005</v>
      </c>
      <c r="F1556" s="5">
        <v>553.95000000000005</v>
      </c>
      <c r="G1556" s="8" t="s">
        <v>1534</v>
      </c>
      <c r="H1556" s="21">
        <v>2.6389999999999999E-3</v>
      </c>
      <c r="I1556" s="21">
        <v>2.6389999999999999E-3</v>
      </c>
      <c r="J1556" s="52">
        <v>0</v>
      </c>
    </row>
    <row r="1557" spans="1:10" s="61" customFormat="1" x14ac:dyDescent="0.25">
      <c r="A1557" s="16"/>
      <c r="B1557" s="7" t="s">
        <v>81</v>
      </c>
      <c r="C1557" s="7" t="s">
        <v>81</v>
      </c>
      <c r="D1557" s="8" t="s">
        <v>1535</v>
      </c>
      <c r="E1557" s="5">
        <v>574.19000000000005</v>
      </c>
      <c r="F1557" s="5">
        <v>574.19000000000005</v>
      </c>
      <c r="G1557" s="8" t="s">
        <v>1535</v>
      </c>
      <c r="H1557" s="21">
        <v>1.1000000000000001E-3</v>
      </c>
      <c r="I1557" s="21">
        <v>7.94E-4</v>
      </c>
      <c r="J1557" s="52">
        <v>3.0600000000000007E-4</v>
      </c>
    </row>
    <row r="1558" spans="1:10" s="61" customFormat="1" x14ac:dyDescent="0.25">
      <c r="A1558" s="16"/>
      <c r="B1558" s="7" t="s">
        <v>81</v>
      </c>
      <c r="C1558" s="7" t="s">
        <v>81</v>
      </c>
      <c r="D1558" s="8" t="s">
        <v>1536</v>
      </c>
      <c r="E1558" s="5">
        <v>574.19000000000005</v>
      </c>
      <c r="F1558" s="5">
        <v>574.19000000000005</v>
      </c>
      <c r="G1558" s="8" t="s">
        <v>1536</v>
      </c>
      <c r="H1558" s="21">
        <v>1.2999999999999999E-3</v>
      </c>
      <c r="I1558" s="21">
        <v>4.57E-4</v>
      </c>
      <c r="J1558" s="52">
        <v>8.43E-4</v>
      </c>
    </row>
    <row r="1559" spans="1:10" s="61" customFormat="1" ht="24" customHeight="1" x14ac:dyDescent="0.25">
      <c r="A1559" s="16"/>
      <c r="B1559" s="7" t="s">
        <v>81</v>
      </c>
      <c r="C1559" s="7" t="s">
        <v>81</v>
      </c>
      <c r="D1559" s="8" t="s">
        <v>1537</v>
      </c>
      <c r="E1559" s="5">
        <v>553.95000000000005</v>
      </c>
      <c r="F1559" s="5">
        <v>553.95000000000005</v>
      </c>
      <c r="G1559" s="8" t="s">
        <v>1537</v>
      </c>
      <c r="H1559" s="21">
        <v>2.5000000000000001E-3</v>
      </c>
      <c r="I1559" s="21">
        <v>2E-3</v>
      </c>
      <c r="J1559" s="52">
        <v>5.0000000000000001E-4</v>
      </c>
    </row>
    <row r="1560" spans="1:10" s="61" customFormat="1" x14ac:dyDescent="0.25">
      <c r="A1560" s="16"/>
      <c r="B1560" s="7" t="s">
        <v>81</v>
      </c>
      <c r="C1560" s="7" t="s">
        <v>81</v>
      </c>
      <c r="D1560" s="8" t="s">
        <v>1538</v>
      </c>
      <c r="E1560" s="5">
        <v>553.95000000000005</v>
      </c>
      <c r="F1560" s="5">
        <v>553.95000000000005</v>
      </c>
      <c r="G1560" s="8" t="s">
        <v>1538</v>
      </c>
      <c r="H1560" s="21">
        <v>3.7499999999999999E-3</v>
      </c>
      <c r="I1560" s="21">
        <v>4.0699999999999997E-4</v>
      </c>
      <c r="J1560" s="52">
        <v>3.3430000000000001E-3</v>
      </c>
    </row>
    <row r="1561" spans="1:10" s="61" customFormat="1" ht="32.25" customHeight="1" x14ac:dyDescent="0.25">
      <c r="A1561" s="16"/>
      <c r="B1561" s="7" t="s">
        <v>81</v>
      </c>
      <c r="C1561" s="7" t="s">
        <v>81</v>
      </c>
      <c r="D1561" s="8" t="s">
        <v>1539</v>
      </c>
      <c r="E1561" s="5">
        <v>553.95000000000005</v>
      </c>
      <c r="F1561" s="5">
        <v>553.95000000000005</v>
      </c>
      <c r="G1561" s="8" t="s">
        <v>1539</v>
      </c>
      <c r="H1561" s="21">
        <v>7.0000000000000001E-3</v>
      </c>
      <c r="I1561" s="21">
        <v>4.7999999999999996E-3</v>
      </c>
      <c r="J1561" s="52">
        <v>2.2000000000000006E-3</v>
      </c>
    </row>
    <row r="1562" spans="1:10" s="61" customFormat="1" ht="52.5" customHeight="1" x14ac:dyDescent="0.25">
      <c r="A1562" s="16"/>
      <c r="B1562" s="7" t="s">
        <v>81</v>
      </c>
      <c r="C1562" s="7" t="s">
        <v>81</v>
      </c>
      <c r="D1562" s="8" t="s">
        <v>1540</v>
      </c>
      <c r="E1562" s="5">
        <v>553.95000000000005</v>
      </c>
      <c r="F1562" s="5">
        <v>553.95000000000005</v>
      </c>
      <c r="G1562" s="8" t="s">
        <v>1540</v>
      </c>
      <c r="H1562" s="21">
        <v>1.0999999999999999E-2</v>
      </c>
      <c r="I1562" s="21">
        <v>7.0599999999999994E-3</v>
      </c>
      <c r="J1562" s="52">
        <v>3.9399999999999999E-3</v>
      </c>
    </row>
    <row r="1563" spans="1:10" s="61" customFormat="1" x14ac:dyDescent="0.25">
      <c r="A1563" s="16"/>
      <c r="B1563" s="7" t="s">
        <v>81</v>
      </c>
      <c r="C1563" s="7" t="s">
        <v>81</v>
      </c>
      <c r="D1563" s="8" t="s">
        <v>1541</v>
      </c>
      <c r="E1563" s="5">
        <v>500.99</v>
      </c>
      <c r="F1563" s="5">
        <v>500.99</v>
      </c>
      <c r="G1563" s="8" t="s">
        <v>1541</v>
      </c>
      <c r="H1563" s="21">
        <v>0.02</v>
      </c>
      <c r="I1563" s="21">
        <v>1.6446000000000002E-2</v>
      </c>
      <c r="J1563" s="52">
        <v>3.5539999999999981E-3</v>
      </c>
    </row>
    <row r="1564" spans="1:10" s="61" customFormat="1" x14ac:dyDescent="0.25">
      <c r="A1564" s="16"/>
      <c r="B1564" s="7" t="s">
        <v>81</v>
      </c>
      <c r="C1564" s="7" t="s">
        <v>81</v>
      </c>
      <c r="D1564" s="8" t="s">
        <v>1542</v>
      </c>
      <c r="E1564" s="5">
        <v>500.99</v>
      </c>
      <c r="F1564" s="5">
        <v>500.99</v>
      </c>
      <c r="G1564" s="8" t="s">
        <v>1542</v>
      </c>
      <c r="H1564" s="52">
        <v>1.6E-2</v>
      </c>
      <c r="I1564" s="52">
        <v>1.41E-2</v>
      </c>
      <c r="J1564" s="52">
        <v>1.9000000000000006E-3</v>
      </c>
    </row>
    <row r="1565" spans="1:10" s="61" customFormat="1" ht="45" x14ac:dyDescent="0.25">
      <c r="A1565" s="16"/>
      <c r="B1565" s="7" t="s">
        <v>81</v>
      </c>
      <c r="C1565" s="7" t="s">
        <v>81</v>
      </c>
      <c r="D1565" s="8" t="s">
        <v>1543</v>
      </c>
      <c r="E1565" s="5">
        <v>500.99</v>
      </c>
      <c r="F1565" s="5">
        <v>500.99</v>
      </c>
      <c r="G1565" s="8" t="s">
        <v>1543</v>
      </c>
      <c r="H1565" s="21">
        <v>1.8837E-2</v>
      </c>
      <c r="I1565" s="21">
        <v>1.8837E-2</v>
      </c>
      <c r="J1565" s="52">
        <v>0</v>
      </c>
    </row>
    <row r="1566" spans="1:10" s="61" customFormat="1" ht="45" x14ac:dyDescent="0.25">
      <c r="A1566" s="16"/>
      <c r="B1566" s="7" t="s">
        <v>81</v>
      </c>
      <c r="C1566" s="7" t="s">
        <v>81</v>
      </c>
      <c r="D1566" s="8" t="s">
        <v>1544</v>
      </c>
      <c r="E1566" s="5">
        <v>553.95000000000005</v>
      </c>
      <c r="F1566" s="5">
        <v>553.95000000000005</v>
      </c>
      <c r="G1566" s="8" t="s">
        <v>1544</v>
      </c>
      <c r="H1566" s="52">
        <v>6.6249999999999998E-3</v>
      </c>
      <c r="I1566" s="52">
        <v>6.6249999999999998E-3</v>
      </c>
      <c r="J1566" s="52">
        <v>0</v>
      </c>
    </row>
    <row r="1567" spans="1:10" s="61" customFormat="1" ht="45" x14ac:dyDescent="0.25">
      <c r="A1567" s="16"/>
      <c r="B1567" s="7" t="s">
        <v>81</v>
      </c>
      <c r="C1567" s="7" t="s">
        <v>81</v>
      </c>
      <c r="D1567" s="8" t="s">
        <v>1545</v>
      </c>
      <c r="E1567" s="5">
        <v>460.47</v>
      </c>
      <c r="F1567" s="5">
        <v>460.47</v>
      </c>
      <c r="G1567" s="8" t="s">
        <v>1545</v>
      </c>
      <c r="H1567" s="21">
        <v>0.20639299999999999</v>
      </c>
      <c r="I1567" s="21">
        <v>0.20639299999999999</v>
      </c>
      <c r="J1567" s="52">
        <v>0</v>
      </c>
    </row>
    <row r="1568" spans="1:10" s="61" customFormat="1" ht="30" x14ac:dyDescent="0.25">
      <c r="A1568" s="16"/>
      <c r="B1568" s="7" t="s">
        <v>81</v>
      </c>
      <c r="C1568" s="7" t="s">
        <v>81</v>
      </c>
      <c r="D1568" s="8" t="s">
        <v>1546</v>
      </c>
      <c r="E1568" s="5">
        <v>333.99</v>
      </c>
      <c r="F1568" s="5">
        <v>333.99</v>
      </c>
      <c r="G1568" s="8" t="s">
        <v>1546</v>
      </c>
      <c r="H1568" s="21">
        <v>3.5578600000000002</v>
      </c>
      <c r="I1568" s="21">
        <v>3.5578600000000002</v>
      </c>
      <c r="J1568" s="52">
        <v>0</v>
      </c>
    </row>
    <row r="1569" spans="1:10" s="61" customFormat="1" ht="30" x14ac:dyDescent="0.25">
      <c r="A1569" s="16"/>
      <c r="B1569" s="7" t="s">
        <v>81</v>
      </c>
      <c r="C1569" s="7" t="s">
        <v>81</v>
      </c>
      <c r="D1569" s="8" t="s">
        <v>1547</v>
      </c>
      <c r="E1569" s="5">
        <v>460.47</v>
      </c>
      <c r="F1569" s="5">
        <v>460.47</v>
      </c>
      <c r="G1569" s="8" t="s">
        <v>1547</v>
      </c>
      <c r="H1569" s="21">
        <v>1.4148830000000001</v>
      </c>
      <c r="I1569" s="21">
        <v>1.4148830000000001</v>
      </c>
      <c r="J1569" s="52">
        <v>0</v>
      </c>
    </row>
    <row r="1570" spans="1:10" s="61" customFormat="1" ht="33.75" customHeight="1" x14ac:dyDescent="0.25">
      <c r="A1570" s="16"/>
      <c r="B1570" s="7" t="s">
        <v>81</v>
      </c>
      <c r="C1570" s="7" t="s">
        <v>81</v>
      </c>
      <c r="D1570" s="8" t="s">
        <v>1548</v>
      </c>
      <c r="E1570" s="5">
        <v>553.95000000000005</v>
      </c>
      <c r="F1570" s="5">
        <v>553.95000000000005</v>
      </c>
      <c r="G1570" s="8" t="s">
        <v>1548</v>
      </c>
      <c r="H1570" s="52">
        <v>6.7790000000000003E-3</v>
      </c>
      <c r="I1570" s="52">
        <v>6.7790000000000003E-3</v>
      </c>
      <c r="J1570" s="52">
        <v>0</v>
      </c>
    </row>
    <row r="1571" spans="1:10" s="61" customFormat="1" ht="30" x14ac:dyDescent="0.25">
      <c r="A1571" s="16"/>
      <c r="B1571" s="7" t="s">
        <v>81</v>
      </c>
      <c r="C1571" s="7" t="s">
        <v>81</v>
      </c>
      <c r="D1571" s="8" t="s">
        <v>1549</v>
      </c>
      <c r="E1571" s="5">
        <v>553.95000000000005</v>
      </c>
      <c r="F1571" s="5">
        <v>553.95000000000005</v>
      </c>
      <c r="G1571" s="8" t="s">
        <v>1549</v>
      </c>
      <c r="H1571" s="21">
        <v>7.535E-3</v>
      </c>
      <c r="I1571" s="21">
        <v>7.535E-3</v>
      </c>
      <c r="J1571" s="52">
        <v>0</v>
      </c>
    </row>
    <row r="1572" spans="1:10" s="61" customFormat="1" ht="30" x14ac:dyDescent="0.25">
      <c r="A1572" s="16"/>
      <c r="B1572" s="7" t="s">
        <v>81</v>
      </c>
      <c r="C1572" s="7" t="s">
        <v>81</v>
      </c>
      <c r="D1572" s="8" t="s">
        <v>1550</v>
      </c>
      <c r="E1572" s="5">
        <v>460.47</v>
      </c>
      <c r="F1572" s="5">
        <v>460.47</v>
      </c>
      <c r="G1572" s="8" t="s">
        <v>1550</v>
      </c>
      <c r="H1572" s="52">
        <v>0.13850599999999999</v>
      </c>
      <c r="I1572" s="52">
        <v>0.13850599999999999</v>
      </c>
      <c r="J1572" s="52">
        <v>0</v>
      </c>
    </row>
    <row r="1573" spans="1:10" s="61" customFormat="1" ht="60" x14ac:dyDescent="0.25">
      <c r="A1573" s="16"/>
      <c r="B1573" s="7" t="s">
        <v>81</v>
      </c>
      <c r="C1573" s="7" t="s">
        <v>81</v>
      </c>
      <c r="D1573" s="8" t="s">
        <v>365</v>
      </c>
      <c r="E1573" s="5">
        <v>460.47</v>
      </c>
      <c r="F1573" s="5">
        <v>460.47</v>
      </c>
      <c r="G1573" s="8" t="s">
        <v>365</v>
      </c>
      <c r="H1573" s="21">
        <v>0.4</v>
      </c>
      <c r="I1573" s="21">
        <v>0.33927400000000002</v>
      </c>
      <c r="J1573" s="52">
        <v>6.0726000000000002E-2</v>
      </c>
    </row>
    <row r="1574" spans="1:10" s="61" customFormat="1" x14ac:dyDescent="0.25">
      <c r="A1574" s="16"/>
      <c r="B1574" s="7" t="s">
        <v>81</v>
      </c>
      <c r="C1574" s="7" t="s">
        <v>81</v>
      </c>
      <c r="D1574" s="8" t="s">
        <v>1551</v>
      </c>
      <c r="E1574" s="5">
        <v>553.95000000000005</v>
      </c>
      <c r="F1574" s="5">
        <v>553.95000000000005</v>
      </c>
      <c r="G1574" s="8" t="s">
        <v>1551</v>
      </c>
      <c r="H1574" s="21">
        <v>6.0000000000000001E-3</v>
      </c>
      <c r="I1574" s="21">
        <v>2.6129999999999999E-3</v>
      </c>
      <c r="J1574" s="52">
        <v>3.3870000000000003E-3</v>
      </c>
    </row>
    <row r="1575" spans="1:10" s="61" customFormat="1" x14ac:dyDescent="0.25">
      <c r="A1575" s="16"/>
      <c r="B1575" s="7" t="s">
        <v>81</v>
      </c>
      <c r="C1575" s="7" t="s">
        <v>81</v>
      </c>
      <c r="D1575" s="8" t="s">
        <v>1552</v>
      </c>
      <c r="E1575" s="5">
        <v>500.99</v>
      </c>
      <c r="F1575" s="5">
        <v>500.99</v>
      </c>
      <c r="G1575" s="8" t="s">
        <v>1552</v>
      </c>
      <c r="H1575" s="21">
        <v>1.7999999999999999E-2</v>
      </c>
      <c r="I1575" s="21">
        <v>1.7999999999999999E-2</v>
      </c>
      <c r="J1575" s="52">
        <v>0</v>
      </c>
    </row>
    <row r="1576" spans="1:10" s="61" customFormat="1" x14ac:dyDescent="0.25">
      <c r="A1576" s="16"/>
      <c r="B1576" s="7" t="s">
        <v>81</v>
      </c>
      <c r="C1576" s="7" t="s">
        <v>81</v>
      </c>
      <c r="D1576" s="8" t="s">
        <v>1553</v>
      </c>
      <c r="E1576" s="5">
        <v>460.47</v>
      </c>
      <c r="F1576" s="5">
        <v>460.47</v>
      </c>
      <c r="G1576" s="8" t="s">
        <v>1553</v>
      </c>
      <c r="H1576" s="21">
        <v>0.46</v>
      </c>
      <c r="I1576" s="21">
        <v>0.37621599999999999</v>
      </c>
      <c r="J1576" s="52">
        <v>8.3784000000000025E-2</v>
      </c>
    </row>
    <row r="1577" spans="1:10" s="61" customFormat="1" x14ac:dyDescent="0.25">
      <c r="A1577" s="16"/>
      <c r="B1577" s="7" t="s">
        <v>81</v>
      </c>
      <c r="C1577" s="7" t="s">
        <v>81</v>
      </c>
      <c r="D1577" s="8" t="s">
        <v>1554</v>
      </c>
      <c r="E1577" s="5">
        <v>460.47</v>
      </c>
      <c r="F1577" s="5">
        <v>460.47</v>
      </c>
      <c r="G1577" s="8" t="s">
        <v>1554</v>
      </c>
      <c r="H1577" s="21">
        <v>0.2</v>
      </c>
      <c r="I1577" s="21">
        <v>0.140426</v>
      </c>
      <c r="J1577" s="52">
        <v>5.9574000000000016E-2</v>
      </c>
    </row>
    <row r="1578" spans="1:10" s="61" customFormat="1" x14ac:dyDescent="0.25">
      <c r="A1578" s="16"/>
      <c r="B1578" s="7" t="s">
        <v>81</v>
      </c>
      <c r="C1578" s="7" t="s">
        <v>81</v>
      </c>
      <c r="D1578" s="8" t="s">
        <v>1555</v>
      </c>
      <c r="E1578" s="5">
        <v>500.99</v>
      </c>
      <c r="F1578" s="5">
        <v>500.99</v>
      </c>
      <c r="G1578" s="8" t="s">
        <v>1555</v>
      </c>
      <c r="H1578" s="21">
        <v>0.02</v>
      </c>
      <c r="I1578" s="21">
        <v>1.1693E-2</v>
      </c>
      <c r="J1578" s="52">
        <v>8.3070000000000001E-3</v>
      </c>
    </row>
    <row r="1579" spans="1:10" s="61" customFormat="1" x14ac:dyDescent="0.25">
      <c r="A1579" s="16"/>
      <c r="B1579" s="7" t="s">
        <v>81</v>
      </c>
      <c r="C1579" s="7" t="s">
        <v>81</v>
      </c>
      <c r="D1579" s="8" t="s">
        <v>1556</v>
      </c>
      <c r="E1579" s="5">
        <v>553.95000000000005</v>
      </c>
      <c r="F1579" s="5">
        <v>553.95000000000005</v>
      </c>
      <c r="G1579" s="8" t="s">
        <v>1556</v>
      </c>
      <c r="H1579" s="21">
        <v>1.7500000000000002E-2</v>
      </c>
      <c r="I1579" s="21">
        <v>9.2999999999999992E-3</v>
      </c>
      <c r="J1579" s="52">
        <v>3.0249999999999999E-3</v>
      </c>
    </row>
    <row r="1580" spans="1:10" s="61" customFormat="1" x14ac:dyDescent="0.25">
      <c r="A1580" s="16"/>
      <c r="B1580" s="7" t="s">
        <v>81</v>
      </c>
      <c r="C1580" s="7" t="s">
        <v>81</v>
      </c>
      <c r="D1580" s="8" t="s">
        <v>1557</v>
      </c>
      <c r="E1580" s="5">
        <v>500.99</v>
      </c>
      <c r="F1580" s="5">
        <v>500.99</v>
      </c>
      <c r="G1580" s="8" t="s">
        <v>1557</v>
      </c>
      <c r="H1580" s="52">
        <v>5.2999999999999999E-2</v>
      </c>
      <c r="I1580" s="52">
        <v>4.5190000000000001E-2</v>
      </c>
      <c r="J1580" s="52">
        <v>7.8099999999999975E-3</v>
      </c>
    </row>
    <row r="1581" spans="1:10" s="61" customFormat="1" x14ac:dyDescent="0.25">
      <c r="A1581" s="16"/>
      <c r="B1581" s="7" t="s">
        <v>81</v>
      </c>
      <c r="C1581" s="7" t="s">
        <v>81</v>
      </c>
      <c r="D1581" s="8" t="s">
        <v>1558</v>
      </c>
      <c r="E1581" s="5">
        <v>500.99</v>
      </c>
      <c r="F1581" s="5">
        <v>500.99</v>
      </c>
      <c r="G1581" s="8" t="s">
        <v>1558</v>
      </c>
      <c r="H1581" s="21">
        <v>0.03</v>
      </c>
      <c r="I1581" s="21">
        <v>1.8981000000000001E-2</v>
      </c>
      <c r="J1581" s="52">
        <v>1.1018999999999998E-2</v>
      </c>
    </row>
    <row r="1582" spans="1:10" s="61" customFormat="1" x14ac:dyDescent="0.25">
      <c r="A1582" s="16"/>
      <c r="B1582" s="7" t="s">
        <v>81</v>
      </c>
      <c r="C1582" s="7" t="s">
        <v>81</v>
      </c>
      <c r="D1582" s="8" t="s">
        <v>150</v>
      </c>
      <c r="E1582" s="5">
        <v>553.95000000000005</v>
      </c>
      <c r="F1582" s="5">
        <v>553.95000000000005</v>
      </c>
      <c r="G1582" s="8" t="s">
        <v>150</v>
      </c>
      <c r="H1582" s="21">
        <v>8.9999999999999998E-4</v>
      </c>
      <c r="I1582" s="21">
        <v>6.8999999999999997E-4</v>
      </c>
      <c r="J1582" s="52">
        <v>2.1000000000000001E-4</v>
      </c>
    </row>
    <row r="1583" spans="1:10" s="61" customFormat="1" x14ac:dyDescent="0.25">
      <c r="A1583" s="16"/>
      <c r="B1583" s="7" t="s">
        <v>81</v>
      </c>
      <c r="C1583" s="7" t="s">
        <v>81</v>
      </c>
      <c r="D1583" s="8" t="s">
        <v>1559</v>
      </c>
      <c r="E1583" s="5">
        <v>460.47</v>
      </c>
      <c r="F1583" s="5">
        <v>460.47</v>
      </c>
      <c r="G1583" s="8" t="s">
        <v>1559</v>
      </c>
      <c r="H1583" s="21">
        <v>0.21</v>
      </c>
      <c r="I1583" s="21">
        <v>0.187164</v>
      </c>
      <c r="J1583" s="52">
        <v>2.2835999999999995E-2</v>
      </c>
    </row>
    <row r="1584" spans="1:10" s="61" customFormat="1" x14ac:dyDescent="0.25">
      <c r="A1584" s="16"/>
      <c r="B1584" s="7" t="s">
        <v>81</v>
      </c>
      <c r="C1584" s="7" t="s">
        <v>81</v>
      </c>
      <c r="D1584" s="8" t="s">
        <v>1560</v>
      </c>
      <c r="E1584" s="5">
        <v>460.47</v>
      </c>
      <c r="F1584" s="5">
        <v>460.47</v>
      </c>
      <c r="G1584" s="8" t="s">
        <v>1560</v>
      </c>
      <c r="H1584" s="21">
        <v>0.14499999999999999</v>
      </c>
      <c r="I1584" s="21">
        <v>0.109456</v>
      </c>
      <c r="J1584" s="52">
        <v>3.5543999999999992E-2</v>
      </c>
    </row>
    <row r="1585" spans="1:10" s="61" customFormat="1" ht="30" x14ac:dyDescent="0.25">
      <c r="A1585" s="16"/>
      <c r="B1585" s="7" t="s">
        <v>81</v>
      </c>
      <c r="C1585" s="7" t="s">
        <v>81</v>
      </c>
      <c r="D1585" s="8" t="s">
        <v>1561</v>
      </c>
      <c r="E1585" s="5">
        <v>500.99</v>
      </c>
      <c r="F1585" s="5">
        <v>500.99</v>
      </c>
      <c r="G1585" s="8" t="s">
        <v>1561</v>
      </c>
      <c r="H1585" s="21">
        <v>0.15</v>
      </c>
      <c r="I1585" s="21">
        <v>0.10142900000000001</v>
      </c>
      <c r="J1585" s="52">
        <v>4.8570999999999989E-2</v>
      </c>
    </row>
    <row r="1586" spans="1:10" s="61" customFormat="1" ht="30" x14ac:dyDescent="0.25">
      <c r="A1586" s="16"/>
      <c r="B1586" s="7" t="s">
        <v>81</v>
      </c>
      <c r="C1586" s="7" t="s">
        <v>81</v>
      </c>
      <c r="D1586" s="8" t="s">
        <v>1562</v>
      </c>
      <c r="E1586" s="5">
        <v>553.95000000000005</v>
      </c>
      <c r="F1586" s="5">
        <v>553.95000000000005</v>
      </c>
      <c r="G1586" s="8" t="s">
        <v>1562</v>
      </c>
      <c r="H1586" s="52">
        <v>7.0000000000000001E-3</v>
      </c>
      <c r="I1586" s="52">
        <v>1.792E-3</v>
      </c>
      <c r="J1586" s="52">
        <v>5.208E-3</v>
      </c>
    </row>
    <row r="1587" spans="1:10" s="61" customFormat="1" ht="30" x14ac:dyDescent="0.25">
      <c r="A1587" s="16"/>
      <c r="B1587" s="7" t="s">
        <v>81</v>
      </c>
      <c r="C1587" s="7" t="s">
        <v>81</v>
      </c>
      <c r="D1587" s="8" t="s">
        <v>1563</v>
      </c>
      <c r="E1587" s="5">
        <v>553.95000000000005</v>
      </c>
      <c r="F1587" s="5">
        <v>553.95000000000005</v>
      </c>
      <c r="G1587" s="8" t="s">
        <v>1563</v>
      </c>
      <c r="H1587" s="21">
        <v>2.8999999999999998E-3</v>
      </c>
      <c r="I1587" s="21">
        <v>2.7750000000000001E-3</v>
      </c>
      <c r="J1587" s="52">
        <v>1.2499999999999968E-4</v>
      </c>
    </row>
    <row r="1588" spans="1:10" s="61" customFormat="1" x14ac:dyDescent="0.25">
      <c r="A1588" s="16"/>
      <c r="B1588" s="7" t="s">
        <v>81</v>
      </c>
      <c r="C1588" s="7" t="s">
        <v>81</v>
      </c>
      <c r="D1588" s="8" t="s">
        <v>1564</v>
      </c>
      <c r="E1588" s="5">
        <v>553.95000000000005</v>
      </c>
      <c r="F1588" s="5">
        <v>553.95000000000005</v>
      </c>
      <c r="G1588" s="8" t="s">
        <v>1564</v>
      </c>
      <c r="H1588" s="21">
        <v>0.01</v>
      </c>
      <c r="I1588" s="21">
        <v>7.7260000000000002E-3</v>
      </c>
      <c r="J1588" s="52">
        <v>2.274E-3</v>
      </c>
    </row>
    <row r="1589" spans="1:10" s="61" customFormat="1" x14ac:dyDescent="0.25">
      <c r="A1589" s="16"/>
      <c r="B1589" s="7" t="s">
        <v>81</v>
      </c>
      <c r="C1589" s="7" t="s">
        <v>81</v>
      </c>
      <c r="D1589" s="8" t="s">
        <v>1565</v>
      </c>
      <c r="E1589" s="5">
        <v>500.99</v>
      </c>
      <c r="F1589" s="5">
        <v>500.99</v>
      </c>
      <c r="G1589" s="8" t="s">
        <v>1565</v>
      </c>
      <c r="H1589" s="21">
        <v>0.01</v>
      </c>
      <c r="I1589" s="21">
        <v>4.8310000000000002E-3</v>
      </c>
      <c r="J1589" s="52">
        <v>5.169E-3</v>
      </c>
    </row>
    <row r="1590" spans="1:10" s="61" customFormat="1" x14ac:dyDescent="0.25">
      <c r="A1590" s="16"/>
      <c r="B1590" s="7" t="s">
        <v>81</v>
      </c>
      <c r="C1590" s="7" t="s">
        <v>81</v>
      </c>
      <c r="D1590" s="8" t="s">
        <v>1566</v>
      </c>
      <c r="E1590" s="5">
        <v>574.19000000000005</v>
      </c>
      <c r="F1590" s="5">
        <v>574.19000000000005</v>
      </c>
      <c r="G1590" s="8" t="s">
        <v>1566</v>
      </c>
      <c r="H1590" s="21">
        <v>5.0000000000000001E-4</v>
      </c>
      <c r="I1590" s="21">
        <v>5.4500000000000002E-4</v>
      </c>
      <c r="J1590" s="52">
        <v>-4.500000000000001E-5</v>
      </c>
    </row>
    <row r="1591" spans="1:10" s="61" customFormat="1" x14ac:dyDescent="0.25">
      <c r="A1591" s="16"/>
      <c r="B1591" s="7" t="s">
        <v>81</v>
      </c>
      <c r="C1591" s="7" t="s">
        <v>81</v>
      </c>
      <c r="D1591" s="8" t="s">
        <v>1567</v>
      </c>
      <c r="E1591" s="5">
        <v>553.95000000000005</v>
      </c>
      <c r="F1591" s="5">
        <v>553.95000000000005</v>
      </c>
      <c r="G1591" s="8" t="s">
        <v>1567</v>
      </c>
      <c r="H1591" s="21">
        <v>1E-3</v>
      </c>
      <c r="I1591" s="21">
        <v>1.26E-4</v>
      </c>
      <c r="J1591" s="52">
        <v>8.7399999999999999E-4</v>
      </c>
    </row>
    <row r="1592" spans="1:10" s="61" customFormat="1" ht="30" x14ac:dyDescent="0.25">
      <c r="A1592" s="16"/>
      <c r="B1592" s="7" t="s">
        <v>81</v>
      </c>
      <c r="C1592" s="7" t="s">
        <v>81</v>
      </c>
      <c r="D1592" s="8" t="s">
        <v>1568</v>
      </c>
      <c r="E1592" s="5">
        <v>553.95000000000005</v>
      </c>
      <c r="F1592" s="5">
        <v>553.95000000000005</v>
      </c>
      <c r="G1592" s="8" t="s">
        <v>1568</v>
      </c>
      <c r="H1592" s="21">
        <v>4.4999999999999997E-3</v>
      </c>
      <c r="I1592" s="21">
        <v>4.3479999999999994E-3</v>
      </c>
      <c r="J1592" s="52">
        <v>1.5200000000000023E-4</v>
      </c>
    </row>
    <row r="1593" spans="1:10" s="61" customFormat="1" ht="30" x14ac:dyDescent="0.25">
      <c r="A1593" s="16"/>
      <c r="B1593" s="7" t="s">
        <v>81</v>
      </c>
      <c r="C1593" s="7" t="s">
        <v>81</v>
      </c>
      <c r="D1593" s="8" t="s">
        <v>1569</v>
      </c>
      <c r="E1593" s="5">
        <v>553.95000000000005</v>
      </c>
      <c r="F1593" s="5">
        <v>553.95000000000005</v>
      </c>
      <c r="G1593" s="8" t="s">
        <v>1569</v>
      </c>
      <c r="H1593" s="21">
        <v>3.7919999999999998E-3</v>
      </c>
      <c r="I1593" s="21">
        <v>3.7919999999999998E-3</v>
      </c>
      <c r="J1593" s="52">
        <v>0</v>
      </c>
    </row>
    <row r="1594" spans="1:10" s="61" customFormat="1" ht="45" x14ac:dyDescent="0.25">
      <c r="A1594" s="16"/>
      <c r="B1594" s="7" t="s">
        <v>81</v>
      </c>
      <c r="C1594" s="7" t="s">
        <v>81</v>
      </c>
      <c r="D1594" s="8" t="s">
        <v>1570</v>
      </c>
      <c r="E1594" s="5">
        <v>553.95000000000005</v>
      </c>
      <c r="F1594" s="5">
        <v>553.95000000000005</v>
      </c>
      <c r="G1594" s="8" t="s">
        <v>1570</v>
      </c>
      <c r="H1594" s="21">
        <v>1.897E-3</v>
      </c>
      <c r="I1594" s="21">
        <v>1.897E-3</v>
      </c>
      <c r="J1594" s="52">
        <v>0</v>
      </c>
    </row>
    <row r="1595" spans="1:10" s="61" customFormat="1" ht="45" x14ac:dyDescent="0.25">
      <c r="A1595" s="16"/>
      <c r="B1595" s="7" t="s">
        <v>81</v>
      </c>
      <c r="C1595" s="7" t="s">
        <v>81</v>
      </c>
      <c r="D1595" s="8" t="s">
        <v>1571</v>
      </c>
      <c r="E1595" s="5">
        <v>574.19000000000005</v>
      </c>
      <c r="F1595" s="5">
        <v>574.19000000000005</v>
      </c>
      <c r="G1595" s="8" t="s">
        <v>1571</v>
      </c>
      <c r="H1595" s="21">
        <v>6.78E-4</v>
      </c>
      <c r="I1595" s="21">
        <v>6.78E-4</v>
      </c>
      <c r="J1595" s="52">
        <v>0</v>
      </c>
    </row>
    <row r="1596" spans="1:10" s="61" customFormat="1" ht="30" x14ac:dyDescent="0.25">
      <c r="A1596" s="16"/>
      <c r="B1596" s="7" t="s">
        <v>81</v>
      </c>
      <c r="C1596" s="7" t="s">
        <v>81</v>
      </c>
      <c r="D1596" s="8" t="s">
        <v>1572</v>
      </c>
      <c r="E1596" s="5">
        <v>574.19000000000005</v>
      </c>
      <c r="F1596" s="5">
        <v>574.19000000000005</v>
      </c>
      <c r="G1596" s="8" t="s">
        <v>1572</v>
      </c>
      <c r="H1596" s="21">
        <v>6.9999999999999999E-6</v>
      </c>
      <c r="I1596" s="21">
        <v>3.0000000000000001E-6</v>
      </c>
      <c r="J1596" s="52">
        <v>3.9999999999999998E-6</v>
      </c>
    </row>
    <row r="1597" spans="1:10" s="61" customFormat="1" x14ac:dyDescent="0.25">
      <c r="A1597" s="16"/>
      <c r="B1597" s="7" t="s">
        <v>81</v>
      </c>
      <c r="C1597" s="7" t="s">
        <v>81</v>
      </c>
      <c r="D1597" s="8" t="s">
        <v>1573</v>
      </c>
      <c r="E1597" s="5">
        <v>500.99</v>
      </c>
      <c r="F1597" s="5">
        <v>500.99</v>
      </c>
      <c r="G1597" s="8" t="s">
        <v>1573</v>
      </c>
      <c r="H1597" s="21">
        <v>0.115</v>
      </c>
      <c r="I1597" s="21">
        <v>9.2200000000000004E-2</v>
      </c>
      <c r="J1597" s="52">
        <v>6.3799999999999968E-3</v>
      </c>
    </row>
    <row r="1598" spans="1:10" s="61" customFormat="1" x14ac:dyDescent="0.25">
      <c r="A1598" s="16"/>
      <c r="B1598" s="7" t="s">
        <v>81</v>
      </c>
      <c r="C1598" s="7" t="s">
        <v>81</v>
      </c>
      <c r="D1598" s="8" t="s">
        <v>1574</v>
      </c>
      <c r="E1598" s="5">
        <v>460.47</v>
      </c>
      <c r="F1598" s="5">
        <v>460.47</v>
      </c>
      <c r="G1598" s="8" t="s">
        <v>1574</v>
      </c>
      <c r="H1598" s="21">
        <v>0.32499900000000004</v>
      </c>
      <c r="I1598" s="21">
        <v>0.32499900000000004</v>
      </c>
      <c r="J1598" s="52">
        <v>0</v>
      </c>
    </row>
    <row r="1599" spans="1:10" s="61" customFormat="1" x14ac:dyDescent="0.25">
      <c r="A1599" s="16"/>
      <c r="B1599" s="7" t="s">
        <v>81</v>
      </c>
      <c r="C1599" s="7" t="s">
        <v>81</v>
      </c>
      <c r="D1599" s="8" t="s">
        <v>1575</v>
      </c>
      <c r="E1599" s="5"/>
      <c r="F1599" s="5"/>
      <c r="G1599" s="8" t="s">
        <v>1575</v>
      </c>
      <c r="H1599" s="21">
        <v>0.19361900000000001</v>
      </c>
      <c r="I1599" s="21">
        <v>0.19361900000000001</v>
      </c>
      <c r="J1599" s="52">
        <v>0</v>
      </c>
    </row>
    <row r="1600" spans="1:10" s="61" customFormat="1" x14ac:dyDescent="0.25">
      <c r="A1600" s="16"/>
      <c r="B1600" s="7" t="s">
        <v>81</v>
      </c>
      <c r="C1600" s="7" t="s">
        <v>81</v>
      </c>
      <c r="D1600" s="8" t="s">
        <v>1576</v>
      </c>
      <c r="E1600" s="5">
        <v>460.47</v>
      </c>
      <c r="F1600" s="5">
        <v>460.47</v>
      </c>
      <c r="G1600" s="8" t="s">
        <v>1576</v>
      </c>
      <c r="H1600" s="21">
        <v>0.2</v>
      </c>
      <c r="I1600" s="21">
        <v>0.17397399999999999</v>
      </c>
      <c r="J1600" s="52">
        <v>2.6026000000000021E-2</v>
      </c>
    </row>
    <row r="1601" spans="1:10" s="61" customFormat="1" x14ac:dyDescent="0.25">
      <c r="A1601" s="16"/>
      <c r="B1601" s="7" t="s">
        <v>81</v>
      </c>
      <c r="C1601" s="7" t="s">
        <v>81</v>
      </c>
      <c r="D1601" s="8" t="s">
        <v>1577</v>
      </c>
      <c r="E1601" s="5">
        <v>460.47</v>
      </c>
      <c r="F1601" s="5">
        <v>460.47</v>
      </c>
      <c r="G1601" s="8" t="s">
        <v>1577</v>
      </c>
      <c r="H1601" s="21">
        <v>0.2</v>
      </c>
      <c r="I1601" s="21">
        <v>0.21753400000000001</v>
      </c>
      <c r="J1601" s="52">
        <v>-1.7533999999999994E-2</v>
      </c>
    </row>
    <row r="1602" spans="1:10" s="61" customFormat="1" x14ac:dyDescent="0.25">
      <c r="A1602" s="16"/>
      <c r="B1602" s="7" t="s">
        <v>81</v>
      </c>
      <c r="C1602" s="7" t="s">
        <v>81</v>
      </c>
      <c r="D1602" s="8" t="s">
        <v>1578</v>
      </c>
      <c r="E1602" s="5">
        <v>553.95000000000005</v>
      </c>
      <c r="F1602" s="5">
        <v>553.95000000000005</v>
      </c>
      <c r="G1602" s="8" t="s">
        <v>1578</v>
      </c>
      <c r="H1602" s="21">
        <v>6.1999999999999998E-3</v>
      </c>
      <c r="I1602" s="21">
        <v>5.9000000000000007E-3</v>
      </c>
      <c r="J1602" s="52">
        <v>2.9999999999999905E-4</v>
      </c>
    </row>
    <row r="1603" spans="1:10" s="61" customFormat="1" x14ac:dyDescent="0.25">
      <c r="A1603" s="68"/>
      <c r="B1603" s="30"/>
      <c r="C1603" s="30" t="s">
        <v>1579</v>
      </c>
      <c r="D1603" s="64"/>
      <c r="E1603" s="65"/>
      <c r="F1603" s="65"/>
      <c r="G1603" s="64"/>
      <c r="H1603" s="66">
        <f>SUM(H1550:H1602)</f>
        <v>8.2425899999999981</v>
      </c>
      <c r="I1603" s="66">
        <f t="shared" ref="I1603:J1603" si="72">SUM(I1550:I1602)</f>
        <v>7.8302689999999986</v>
      </c>
      <c r="J1603" s="66">
        <f t="shared" si="72"/>
        <v>0.39072599999999991</v>
      </c>
    </row>
    <row r="1604" spans="1:10" s="61" customFormat="1" ht="30" x14ac:dyDescent="0.25">
      <c r="A1604" s="16"/>
      <c r="B1604" s="7" t="s">
        <v>1635</v>
      </c>
      <c r="C1604" s="7" t="s">
        <v>1635</v>
      </c>
      <c r="D1604" s="8" t="s">
        <v>1580</v>
      </c>
      <c r="E1604" s="5">
        <v>574.19000000000005</v>
      </c>
      <c r="F1604" s="5">
        <v>574.19000000000005</v>
      </c>
      <c r="G1604" s="8" t="s">
        <v>1580</v>
      </c>
      <c r="H1604" s="21">
        <v>1.1999999999999999E-3</v>
      </c>
      <c r="I1604" s="21">
        <v>1.15E-3</v>
      </c>
      <c r="J1604" s="52">
        <v>4.9999999999999914E-5</v>
      </c>
    </row>
    <row r="1605" spans="1:10" s="61" customFormat="1" ht="30" x14ac:dyDescent="0.25">
      <c r="A1605" s="16"/>
      <c r="B1605" s="7" t="s">
        <v>1635</v>
      </c>
      <c r="C1605" s="7" t="s">
        <v>1635</v>
      </c>
      <c r="D1605" s="8" t="s">
        <v>1411</v>
      </c>
      <c r="E1605" s="5">
        <v>574.19000000000005</v>
      </c>
      <c r="F1605" s="5">
        <v>574.19000000000005</v>
      </c>
      <c r="G1605" s="8" t="s">
        <v>1411</v>
      </c>
      <c r="H1605" s="21">
        <v>1.1000000000000001E-3</v>
      </c>
      <c r="I1605" s="21">
        <v>1.371E-3</v>
      </c>
      <c r="J1605" s="52">
        <v>-2.7099999999999997E-4</v>
      </c>
    </row>
    <row r="1606" spans="1:10" s="61" customFormat="1" x14ac:dyDescent="0.25">
      <c r="A1606" s="16"/>
      <c r="B1606" s="7" t="s">
        <v>1635</v>
      </c>
      <c r="C1606" s="7" t="s">
        <v>1635</v>
      </c>
      <c r="D1606" s="8" t="s">
        <v>1581</v>
      </c>
      <c r="E1606" s="5">
        <v>553.95000000000005</v>
      </c>
      <c r="F1606" s="5">
        <v>553.95000000000005</v>
      </c>
      <c r="G1606" s="8" t="s">
        <v>1581</v>
      </c>
      <c r="H1606" s="21">
        <v>6.0000000000000001E-3</v>
      </c>
      <c r="I1606" s="21">
        <v>6.5800000000000006E-4</v>
      </c>
      <c r="J1606" s="52">
        <v>5.3420000000000004E-3</v>
      </c>
    </row>
    <row r="1607" spans="1:10" s="61" customFormat="1" x14ac:dyDescent="0.25">
      <c r="A1607" s="16"/>
      <c r="B1607" s="7" t="s">
        <v>1635</v>
      </c>
      <c r="C1607" s="7" t="s">
        <v>1635</v>
      </c>
      <c r="D1607" s="8" t="s">
        <v>1582</v>
      </c>
      <c r="E1607" s="5">
        <v>574.19000000000005</v>
      </c>
      <c r="F1607" s="5">
        <v>574.19000000000005</v>
      </c>
      <c r="G1607" s="8" t="s">
        <v>1582</v>
      </c>
      <c r="H1607" s="21">
        <v>5.9999999999999995E-4</v>
      </c>
      <c r="I1607" s="21">
        <v>3.01E-4</v>
      </c>
      <c r="J1607" s="52">
        <v>2.9899999999999995E-4</v>
      </c>
    </row>
    <row r="1608" spans="1:10" s="61" customFormat="1" x14ac:dyDescent="0.25">
      <c r="A1608" s="16"/>
      <c r="B1608" s="7" t="s">
        <v>1635</v>
      </c>
      <c r="C1608" s="7" t="s">
        <v>1635</v>
      </c>
      <c r="D1608" s="8" t="s">
        <v>1583</v>
      </c>
      <c r="E1608" s="5">
        <v>553.95000000000005</v>
      </c>
      <c r="F1608" s="5">
        <v>553.95000000000005</v>
      </c>
      <c r="G1608" s="8" t="s">
        <v>1583</v>
      </c>
      <c r="H1608" s="21">
        <v>3.8E-3</v>
      </c>
      <c r="I1608" s="21">
        <v>4.5199999999999997E-3</v>
      </c>
      <c r="J1608" s="52">
        <v>-7.1999999999999972E-4</v>
      </c>
    </row>
    <row r="1609" spans="1:10" s="61" customFormat="1" x14ac:dyDescent="0.25">
      <c r="A1609" s="16"/>
      <c r="B1609" s="7" t="s">
        <v>1635</v>
      </c>
      <c r="C1609" s="7" t="s">
        <v>1635</v>
      </c>
      <c r="D1609" s="8" t="s">
        <v>1088</v>
      </c>
      <c r="E1609" s="5">
        <v>500.99</v>
      </c>
      <c r="F1609" s="5">
        <v>500.99</v>
      </c>
      <c r="G1609" s="8" t="s">
        <v>1088</v>
      </c>
      <c r="H1609" s="21">
        <v>4.0545999999999999E-2</v>
      </c>
      <c r="I1609" s="21">
        <v>4.0545999999999999E-2</v>
      </c>
      <c r="J1609" s="52">
        <v>0</v>
      </c>
    </row>
    <row r="1610" spans="1:10" s="61" customFormat="1" x14ac:dyDescent="0.25">
      <c r="A1610" s="16"/>
      <c r="B1610" s="7" t="s">
        <v>1635</v>
      </c>
      <c r="C1610" s="7" t="s">
        <v>1635</v>
      </c>
      <c r="D1610" s="8" t="s">
        <v>1584</v>
      </c>
      <c r="E1610" s="5">
        <v>553.95000000000005</v>
      </c>
      <c r="F1610" s="5">
        <v>553.95000000000005</v>
      </c>
      <c r="G1610" s="8" t="s">
        <v>1584</v>
      </c>
      <c r="H1610" s="21">
        <v>1.6000000000000001E-3</v>
      </c>
      <c r="I1610" s="21">
        <v>1.1279999999999999E-3</v>
      </c>
      <c r="J1610" s="52">
        <v>4.720000000000002E-4</v>
      </c>
    </row>
    <row r="1611" spans="1:10" s="61" customFormat="1" ht="30" x14ac:dyDescent="0.25">
      <c r="A1611" s="16"/>
      <c r="B1611" s="7" t="s">
        <v>1635</v>
      </c>
      <c r="C1611" s="7" t="s">
        <v>1635</v>
      </c>
      <c r="D1611" s="8" t="s">
        <v>1480</v>
      </c>
      <c r="E1611" s="5">
        <v>574.19000000000005</v>
      </c>
      <c r="F1611" s="5">
        <v>574.19000000000005</v>
      </c>
      <c r="G1611" s="8" t="s">
        <v>1480</v>
      </c>
      <c r="H1611" s="21">
        <v>7.1900000000000002E-4</v>
      </c>
      <c r="I1611" s="21">
        <v>7.1900000000000002E-4</v>
      </c>
      <c r="J1611" s="52">
        <v>0</v>
      </c>
    </row>
    <row r="1612" spans="1:10" s="61" customFormat="1" x14ac:dyDescent="0.25">
      <c r="A1612" s="68"/>
      <c r="B1612" s="30"/>
      <c r="C1612" s="30" t="s">
        <v>50</v>
      </c>
      <c r="D1612" s="64"/>
      <c r="E1612" s="65"/>
      <c r="F1612" s="65"/>
      <c r="G1612" s="64"/>
      <c r="H1612" s="66">
        <v>5.5564999999999996E-2</v>
      </c>
      <c r="I1612" s="66">
        <v>5.0392999999999993E-2</v>
      </c>
      <c r="J1612" s="72">
        <v>5.1720000000000012E-3</v>
      </c>
    </row>
    <row r="1613" spans="1:10" s="61" customFormat="1" ht="30" x14ac:dyDescent="0.25">
      <c r="A1613" s="16"/>
      <c r="B1613" s="7" t="s">
        <v>1636</v>
      </c>
      <c r="C1613" s="7" t="s">
        <v>1636</v>
      </c>
      <c r="D1613" s="8" t="s">
        <v>1585</v>
      </c>
      <c r="E1613" s="5">
        <v>500.99</v>
      </c>
      <c r="F1613" s="5">
        <v>500.99</v>
      </c>
      <c r="G1613" s="8" t="s">
        <v>1585</v>
      </c>
      <c r="H1613" s="21">
        <v>2.4211E-2</v>
      </c>
      <c r="I1613" s="21">
        <v>2.4211E-2</v>
      </c>
      <c r="J1613" s="52">
        <v>0</v>
      </c>
    </row>
    <row r="1614" spans="1:10" s="61" customFormat="1" ht="30" x14ac:dyDescent="0.25">
      <c r="A1614" s="16"/>
      <c r="B1614" s="7" t="s">
        <v>1636</v>
      </c>
      <c r="C1614" s="7" t="s">
        <v>1636</v>
      </c>
      <c r="D1614" s="8" t="s">
        <v>1585</v>
      </c>
      <c r="E1614" s="5">
        <v>553.95000000000005</v>
      </c>
      <c r="F1614" s="5">
        <v>553.95000000000005</v>
      </c>
      <c r="G1614" s="8" t="s">
        <v>1585</v>
      </c>
      <c r="H1614" s="21">
        <v>3.248E-3</v>
      </c>
      <c r="I1614" s="21">
        <v>3.248E-3</v>
      </c>
      <c r="J1614" s="52">
        <v>0</v>
      </c>
    </row>
    <row r="1615" spans="1:10" s="61" customFormat="1" x14ac:dyDescent="0.25">
      <c r="A1615" s="16"/>
      <c r="B1615" s="7" t="s">
        <v>1636</v>
      </c>
      <c r="C1615" s="7" t="s">
        <v>1636</v>
      </c>
      <c r="D1615" s="8" t="s">
        <v>1586</v>
      </c>
      <c r="E1615" s="5">
        <v>553.95000000000005</v>
      </c>
      <c r="F1615" s="5">
        <v>553.95000000000005</v>
      </c>
      <c r="G1615" s="8" t="s">
        <v>1586</v>
      </c>
      <c r="H1615" s="21">
        <v>7.0000000000000001E-3</v>
      </c>
      <c r="I1615" s="21">
        <v>6.8659999999999997E-3</v>
      </c>
      <c r="J1615" s="52">
        <v>1.3400000000000044E-4</v>
      </c>
    </row>
    <row r="1616" spans="1:10" s="61" customFormat="1" x14ac:dyDescent="0.25">
      <c r="A1616" s="16"/>
      <c r="B1616" s="7" t="s">
        <v>1636</v>
      </c>
      <c r="C1616" s="7" t="s">
        <v>1636</v>
      </c>
      <c r="D1616" s="8" t="s">
        <v>1587</v>
      </c>
      <c r="E1616" s="5">
        <v>553.95000000000005</v>
      </c>
      <c r="F1616" s="5">
        <v>553.95000000000005</v>
      </c>
      <c r="G1616" s="8" t="s">
        <v>1587</v>
      </c>
      <c r="H1616" s="21">
        <v>1.8500000000000001E-3</v>
      </c>
      <c r="I1616" s="21">
        <v>4.5800000000000002E-4</v>
      </c>
      <c r="J1616" s="52">
        <v>1.392E-3</v>
      </c>
    </row>
    <row r="1617" spans="1:10" s="61" customFormat="1" x14ac:dyDescent="0.25">
      <c r="A1617" s="16"/>
      <c r="B1617" s="7" t="s">
        <v>1636</v>
      </c>
      <c r="C1617" s="7" t="s">
        <v>1636</v>
      </c>
      <c r="D1617" s="8" t="s">
        <v>1588</v>
      </c>
      <c r="E1617" s="5">
        <v>553.95000000000005</v>
      </c>
      <c r="F1617" s="5">
        <v>553.95000000000005</v>
      </c>
      <c r="G1617" s="8" t="s">
        <v>1588</v>
      </c>
      <c r="H1617" s="21">
        <v>8.5000000000000006E-3</v>
      </c>
      <c r="I1617" s="21">
        <v>5.9180000000000005E-3</v>
      </c>
      <c r="J1617" s="52">
        <v>2.5820000000000001E-3</v>
      </c>
    </row>
    <row r="1618" spans="1:10" s="61" customFormat="1" x14ac:dyDescent="0.25">
      <c r="A1618" s="16"/>
      <c r="B1618" s="7" t="s">
        <v>1636</v>
      </c>
      <c r="C1618" s="7" t="s">
        <v>1636</v>
      </c>
      <c r="D1618" s="8" t="s">
        <v>1589</v>
      </c>
      <c r="E1618" s="5">
        <v>500.99</v>
      </c>
      <c r="F1618" s="5">
        <v>500.99</v>
      </c>
      <c r="G1618" s="8" t="s">
        <v>1589</v>
      </c>
      <c r="H1618" s="21">
        <v>2.5000000000000001E-2</v>
      </c>
      <c r="I1618" s="21">
        <v>2.6605E-2</v>
      </c>
      <c r="J1618" s="52">
        <v>-1.6049999999999988E-3</v>
      </c>
    </row>
    <row r="1619" spans="1:10" s="61" customFormat="1" x14ac:dyDescent="0.25">
      <c r="A1619" s="16"/>
      <c r="B1619" s="7" t="s">
        <v>1636</v>
      </c>
      <c r="C1619" s="7" t="s">
        <v>1636</v>
      </c>
      <c r="D1619" s="8" t="s">
        <v>1590</v>
      </c>
      <c r="E1619" s="5">
        <v>574.19000000000005</v>
      </c>
      <c r="F1619" s="5">
        <v>574.19000000000005</v>
      </c>
      <c r="G1619" s="8" t="s">
        <v>1590</v>
      </c>
      <c r="H1619" s="21">
        <v>1.1999999999999999E-3</v>
      </c>
      <c r="I1619" s="21">
        <v>8.0000000000000004E-4</v>
      </c>
      <c r="J1619" s="52">
        <v>3.9999999999999986E-4</v>
      </c>
    </row>
    <row r="1620" spans="1:10" s="61" customFormat="1" x14ac:dyDescent="0.25">
      <c r="A1620" s="16"/>
      <c r="B1620" s="7" t="s">
        <v>1636</v>
      </c>
      <c r="C1620" s="7" t="s">
        <v>1636</v>
      </c>
      <c r="D1620" s="8" t="s">
        <v>1591</v>
      </c>
      <c r="E1620" s="5">
        <v>553.95000000000005</v>
      </c>
      <c r="F1620" s="5">
        <v>553.95000000000005</v>
      </c>
      <c r="G1620" s="8" t="s">
        <v>1591</v>
      </c>
      <c r="H1620" s="21">
        <v>7.6E-3</v>
      </c>
      <c r="I1620" s="21">
        <v>9.4320000000000011E-3</v>
      </c>
      <c r="J1620" s="52">
        <v>-1.8320000000000012E-3</v>
      </c>
    </row>
    <row r="1621" spans="1:10" s="61" customFormat="1" x14ac:dyDescent="0.25">
      <c r="A1621" s="16"/>
      <c r="B1621" s="7" t="s">
        <v>1636</v>
      </c>
      <c r="C1621" s="7" t="s">
        <v>1636</v>
      </c>
      <c r="D1621" s="8" t="s">
        <v>1592</v>
      </c>
      <c r="E1621" s="5">
        <v>553.95000000000005</v>
      </c>
      <c r="F1621" s="5">
        <v>553.95000000000005</v>
      </c>
      <c r="G1621" s="8" t="s">
        <v>1592</v>
      </c>
      <c r="H1621" s="21">
        <v>2E-3</v>
      </c>
      <c r="I1621" s="21">
        <v>2.4449999999999997E-3</v>
      </c>
      <c r="J1621" s="52">
        <v>-4.4499999999999965E-4</v>
      </c>
    </row>
    <row r="1622" spans="1:10" s="61" customFormat="1" x14ac:dyDescent="0.25">
      <c r="A1622" s="16"/>
      <c r="B1622" s="7" t="s">
        <v>1636</v>
      </c>
      <c r="C1622" s="7" t="s">
        <v>1636</v>
      </c>
      <c r="D1622" s="8" t="s">
        <v>1593</v>
      </c>
      <c r="E1622" s="5">
        <v>553.95000000000005</v>
      </c>
      <c r="F1622" s="5">
        <v>553.95000000000005</v>
      </c>
      <c r="G1622" s="8" t="s">
        <v>1593</v>
      </c>
      <c r="H1622" s="21">
        <v>3.8999999999999998E-3</v>
      </c>
      <c r="I1622" s="21">
        <v>1.0169999999999999E-3</v>
      </c>
      <c r="J1622" s="52">
        <v>2.8830000000000001E-3</v>
      </c>
    </row>
    <row r="1623" spans="1:10" s="61" customFormat="1" ht="30" x14ac:dyDescent="0.25">
      <c r="A1623" s="16"/>
      <c r="B1623" s="7" t="s">
        <v>1636</v>
      </c>
      <c r="C1623" s="7" t="s">
        <v>1636</v>
      </c>
      <c r="D1623" s="8" t="s">
        <v>1594</v>
      </c>
      <c r="E1623" s="5">
        <v>553.95000000000005</v>
      </c>
      <c r="F1623" s="5">
        <v>553.95000000000005</v>
      </c>
      <c r="G1623" s="8" t="s">
        <v>1594</v>
      </c>
      <c r="H1623" s="21">
        <v>1.9E-2</v>
      </c>
      <c r="I1623" s="21">
        <v>1.8120000000000001E-2</v>
      </c>
      <c r="J1623" s="52">
        <v>8.7999999999999884E-4</v>
      </c>
    </row>
    <row r="1624" spans="1:10" s="61" customFormat="1" ht="30" x14ac:dyDescent="0.25">
      <c r="A1624" s="16"/>
      <c r="B1624" s="7" t="s">
        <v>1636</v>
      </c>
      <c r="C1624" s="7" t="s">
        <v>1636</v>
      </c>
      <c r="D1624" s="8" t="s">
        <v>1595</v>
      </c>
      <c r="E1624" s="5">
        <v>460.47</v>
      </c>
      <c r="F1624" s="5">
        <v>460.47</v>
      </c>
      <c r="G1624" s="8" t="s">
        <v>1595</v>
      </c>
      <c r="H1624" s="21">
        <v>0.38237199999999999</v>
      </c>
      <c r="I1624" s="21">
        <v>0.38237199999999999</v>
      </c>
      <c r="J1624" s="52">
        <v>0</v>
      </c>
    </row>
    <row r="1625" spans="1:10" s="61" customFormat="1" x14ac:dyDescent="0.25">
      <c r="A1625" s="16"/>
      <c r="B1625" s="7" t="s">
        <v>1636</v>
      </c>
      <c r="C1625" s="7" t="s">
        <v>1636</v>
      </c>
      <c r="D1625" s="8" t="s">
        <v>1596</v>
      </c>
      <c r="E1625" s="5"/>
      <c r="F1625" s="5"/>
      <c r="G1625" s="8" t="s">
        <v>1596</v>
      </c>
      <c r="H1625" s="21">
        <v>0.40188499999999999</v>
      </c>
      <c r="I1625" s="21">
        <v>0.40188499999999999</v>
      </c>
      <c r="J1625" s="52">
        <v>0</v>
      </c>
    </row>
    <row r="1626" spans="1:10" s="61" customFormat="1" ht="30" x14ac:dyDescent="0.25">
      <c r="A1626" s="16"/>
      <c r="B1626" s="7" t="s">
        <v>1636</v>
      </c>
      <c r="C1626" s="7" t="s">
        <v>1636</v>
      </c>
      <c r="D1626" s="8" t="s">
        <v>1597</v>
      </c>
      <c r="E1626" s="5">
        <v>500.99</v>
      </c>
      <c r="F1626" s="5">
        <v>500.99</v>
      </c>
      <c r="G1626" s="8" t="s">
        <v>1597</v>
      </c>
      <c r="H1626" s="21">
        <v>4.8297E-2</v>
      </c>
      <c r="I1626" s="21">
        <v>4.8297E-2</v>
      </c>
      <c r="J1626" s="52">
        <v>0</v>
      </c>
    </row>
    <row r="1627" spans="1:10" s="61" customFormat="1" x14ac:dyDescent="0.25">
      <c r="A1627" s="16"/>
      <c r="B1627" s="7" t="s">
        <v>1636</v>
      </c>
      <c r="C1627" s="7" t="s">
        <v>1636</v>
      </c>
      <c r="D1627" s="8" t="s">
        <v>1598</v>
      </c>
      <c r="E1627" s="5">
        <v>500.99</v>
      </c>
      <c r="F1627" s="5">
        <v>500.99</v>
      </c>
      <c r="G1627" s="8" t="s">
        <v>1598</v>
      </c>
      <c r="H1627" s="21">
        <v>0.15</v>
      </c>
      <c r="I1627" s="21">
        <v>1.8960000000000001E-2</v>
      </c>
      <c r="J1627" s="52">
        <v>0.13103999999999999</v>
      </c>
    </row>
    <row r="1628" spans="1:10" s="61" customFormat="1" x14ac:dyDescent="0.25">
      <c r="A1628" s="16"/>
      <c r="B1628" s="7" t="s">
        <v>1636</v>
      </c>
      <c r="C1628" s="7" t="s">
        <v>1636</v>
      </c>
      <c r="D1628" s="8" t="s">
        <v>1599</v>
      </c>
      <c r="E1628" s="5">
        <v>500.99</v>
      </c>
      <c r="F1628" s="5">
        <v>500.99</v>
      </c>
      <c r="G1628" s="8" t="s">
        <v>1599</v>
      </c>
      <c r="H1628" s="21">
        <v>0.128607</v>
      </c>
      <c r="I1628" s="21">
        <v>0.128607</v>
      </c>
      <c r="J1628" s="52">
        <v>0</v>
      </c>
    </row>
    <row r="1629" spans="1:10" s="61" customFormat="1" x14ac:dyDescent="0.25">
      <c r="A1629" s="16"/>
      <c r="B1629" s="7" t="s">
        <v>1636</v>
      </c>
      <c r="C1629" s="7" t="s">
        <v>1636</v>
      </c>
      <c r="D1629" s="8" t="s">
        <v>1599</v>
      </c>
      <c r="E1629" s="5">
        <v>553.95000000000005</v>
      </c>
      <c r="F1629" s="5">
        <v>553.95000000000005</v>
      </c>
      <c r="G1629" s="8" t="s">
        <v>1599</v>
      </c>
      <c r="H1629" s="21">
        <v>3.1599999999999998E-4</v>
      </c>
      <c r="I1629" s="21">
        <v>3.1599999999999998E-4</v>
      </c>
      <c r="J1629" s="52">
        <v>0</v>
      </c>
    </row>
    <row r="1630" spans="1:10" s="61" customFormat="1" x14ac:dyDescent="0.25">
      <c r="A1630" s="16"/>
      <c r="B1630" s="7" t="s">
        <v>1636</v>
      </c>
      <c r="C1630" s="7" t="s">
        <v>1636</v>
      </c>
      <c r="D1630" s="8" t="s">
        <v>1600</v>
      </c>
      <c r="E1630" s="5">
        <v>500.99</v>
      </c>
      <c r="F1630" s="5">
        <v>500.99</v>
      </c>
      <c r="G1630" s="8" t="s">
        <v>1600</v>
      </c>
      <c r="H1630" s="21">
        <v>0.06</v>
      </c>
      <c r="I1630" s="21">
        <v>3.9496999999999997E-2</v>
      </c>
      <c r="J1630" s="52">
        <v>2.0503E-2</v>
      </c>
    </row>
    <row r="1631" spans="1:10" s="61" customFormat="1" x14ac:dyDescent="0.25">
      <c r="A1631" s="16"/>
      <c r="B1631" s="7" t="s">
        <v>1636</v>
      </c>
      <c r="C1631" s="7" t="s">
        <v>1636</v>
      </c>
      <c r="D1631" s="8" t="s">
        <v>1601</v>
      </c>
      <c r="E1631" s="5">
        <v>500.99</v>
      </c>
      <c r="F1631" s="5">
        <v>500.99</v>
      </c>
      <c r="G1631" s="8" t="s">
        <v>1601</v>
      </c>
      <c r="H1631" s="21">
        <v>0.105</v>
      </c>
      <c r="I1631" s="21">
        <v>7.9060000000000005E-2</v>
      </c>
      <c r="J1631" s="52">
        <v>2.5939999999999991E-2</v>
      </c>
    </row>
    <row r="1632" spans="1:10" s="61" customFormat="1" x14ac:dyDescent="0.25">
      <c r="A1632" s="16"/>
      <c r="B1632" s="7" t="s">
        <v>1636</v>
      </c>
      <c r="C1632" s="7" t="s">
        <v>1636</v>
      </c>
      <c r="D1632" s="8" t="s">
        <v>1601</v>
      </c>
      <c r="E1632" s="5">
        <v>574.19000000000005</v>
      </c>
      <c r="F1632" s="5">
        <v>574.19000000000005</v>
      </c>
      <c r="G1632" s="8" t="s">
        <v>1601</v>
      </c>
      <c r="H1632" s="21">
        <v>5.0000000000000001E-4</v>
      </c>
      <c r="I1632" s="21">
        <v>2.5000000000000001E-4</v>
      </c>
      <c r="J1632" s="52">
        <v>2.5000000000000001E-4</v>
      </c>
    </row>
    <row r="1633" spans="1:10" s="61" customFormat="1" x14ac:dyDescent="0.25">
      <c r="A1633" s="16"/>
      <c r="B1633" s="7" t="s">
        <v>1636</v>
      </c>
      <c r="C1633" s="7" t="s">
        <v>1636</v>
      </c>
      <c r="D1633" s="8" t="s">
        <v>1602</v>
      </c>
      <c r="E1633" s="5">
        <v>553.95000000000005</v>
      </c>
      <c r="F1633" s="5">
        <v>553.95000000000005</v>
      </c>
      <c r="G1633" s="8" t="s">
        <v>1602</v>
      </c>
      <c r="H1633" s="21">
        <v>1.923E-3</v>
      </c>
      <c r="I1633" s="21">
        <v>1.923E-3</v>
      </c>
      <c r="J1633" s="52">
        <v>0</v>
      </c>
    </row>
    <row r="1634" spans="1:10" s="61" customFormat="1" x14ac:dyDescent="0.25">
      <c r="A1634" s="16"/>
      <c r="B1634" s="7" t="s">
        <v>1636</v>
      </c>
      <c r="C1634" s="7" t="s">
        <v>1636</v>
      </c>
      <c r="D1634" s="8" t="s">
        <v>1602</v>
      </c>
      <c r="E1634" s="5"/>
      <c r="F1634" s="5"/>
      <c r="G1634" s="8" t="s">
        <v>1602</v>
      </c>
      <c r="H1634" s="21">
        <v>4.4160000000000007E-3</v>
      </c>
      <c r="I1634" s="21">
        <v>4.4160000000000007E-3</v>
      </c>
      <c r="J1634" s="52">
        <v>0</v>
      </c>
    </row>
    <row r="1635" spans="1:10" s="61" customFormat="1" x14ac:dyDescent="0.25">
      <c r="A1635" s="16"/>
      <c r="B1635" s="7" t="s">
        <v>1636</v>
      </c>
      <c r="C1635" s="7" t="s">
        <v>1636</v>
      </c>
      <c r="D1635" s="8" t="s">
        <v>1603</v>
      </c>
      <c r="E1635" s="5">
        <v>500.99</v>
      </c>
      <c r="F1635" s="5">
        <v>500.99</v>
      </c>
      <c r="G1635" s="8" t="s">
        <v>1603</v>
      </c>
      <c r="H1635" s="21">
        <v>3.8359999999999998E-2</v>
      </c>
      <c r="I1635" s="21">
        <v>8.9420000000000003E-3</v>
      </c>
      <c r="J1635" s="52">
        <v>2.9418E-2</v>
      </c>
    </row>
    <row r="1636" spans="1:10" s="61" customFormat="1" x14ac:dyDescent="0.25">
      <c r="A1636" s="16"/>
      <c r="B1636" s="7" t="s">
        <v>1636</v>
      </c>
      <c r="C1636" s="7" t="s">
        <v>1636</v>
      </c>
      <c r="D1636" s="8" t="s">
        <v>1604</v>
      </c>
      <c r="E1636" s="5">
        <v>574.19000000000005</v>
      </c>
      <c r="F1636" s="5">
        <v>574.19000000000005</v>
      </c>
      <c r="G1636" s="8" t="s">
        <v>1604</v>
      </c>
      <c r="H1636" s="21">
        <v>1.5E-3</v>
      </c>
      <c r="I1636" s="21">
        <v>7.7800000000000005E-4</v>
      </c>
      <c r="J1636" s="52">
        <v>7.2199999999999999E-4</v>
      </c>
    </row>
    <row r="1637" spans="1:10" s="61" customFormat="1" x14ac:dyDescent="0.25">
      <c r="A1637" s="16"/>
      <c r="B1637" s="7" t="s">
        <v>1636</v>
      </c>
      <c r="C1637" s="7" t="s">
        <v>1636</v>
      </c>
      <c r="D1637" s="8" t="s">
        <v>1605</v>
      </c>
      <c r="E1637" s="5">
        <v>460.47</v>
      </c>
      <c r="F1637" s="5">
        <v>460.47</v>
      </c>
      <c r="G1637" s="8" t="s">
        <v>1605</v>
      </c>
      <c r="H1637" s="21">
        <v>0.16500000000000001</v>
      </c>
      <c r="I1637" s="21">
        <v>1.7809999999999998E-3</v>
      </c>
      <c r="J1637" s="52">
        <v>0.163219</v>
      </c>
    </row>
    <row r="1638" spans="1:10" s="61" customFormat="1" ht="30" x14ac:dyDescent="0.25">
      <c r="A1638" s="16"/>
      <c r="B1638" s="7" t="s">
        <v>1636</v>
      </c>
      <c r="C1638" s="7" t="s">
        <v>1636</v>
      </c>
      <c r="D1638" s="8" t="s">
        <v>1606</v>
      </c>
      <c r="E1638" s="5">
        <v>500.99</v>
      </c>
      <c r="F1638" s="5">
        <v>500.99</v>
      </c>
      <c r="G1638" s="8" t="s">
        <v>1606</v>
      </c>
      <c r="H1638" s="21">
        <v>1.4880000000000001E-2</v>
      </c>
      <c r="I1638" s="21">
        <v>8.1370000000000001E-3</v>
      </c>
      <c r="J1638" s="52">
        <v>6.7430000000000007E-3</v>
      </c>
    </row>
    <row r="1639" spans="1:10" s="61" customFormat="1" x14ac:dyDescent="0.25">
      <c r="A1639" s="16"/>
      <c r="B1639" s="7" t="s">
        <v>1636</v>
      </c>
      <c r="C1639" s="7" t="s">
        <v>1636</v>
      </c>
      <c r="D1639" s="8" t="s">
        <v>1607</v>
      </c>
      <c r="E1639" s="5">
        <v>500.99</v>
      </c>
      <c r="F1639" s="5">
        <v>500.99</v>
      </c>
      <c r="G1639" s="8" t="s">
        <v>1607</v>
      </c>
      <c r="H1639" s="21">
        <v>1.4999999999999999E-2</v>
      </c>
      <c r="I1639" s="21">
        <v>1.2939000000000001E-2</v>
      </c>
      <c r="J1639" s="52">
        <v>2.0609999999999986E-3</v>
      </c>
    </row>
    <row r="1640" spans="1:10" s="61" customFormat="1" ht="30" x14ac:dyDescent="0.25">
      <c r="A1640" s="16"/>
      <c r="B1640" s="7" t="s">
        <v>1636</v>
      </c>
      <c r="C1640" s="7" t="s">
        <v>1636</v>
      </c>
      <c r="D1640" s="8" t="s">
        <v>1608</v>
      </c>
      <c r="E1640" s="5">
        <v>553.95000000000005</v>
      </c>
      <c r="F1640" s="5">
        <v>553.95000000000005</v>
      </c>
      <c r="G1640" s="8" t="s">
        <v>1608</v>
      </c>
      <c r="H1640" s="21">
        <v>8.3140000000000002E-3</v>
      </c>
      <c r="I1640" s="21">
        <v>8.3140000000000002E-3</v>
      </c>
      <c r="J1640" s="52">
        <v>0</v>
      </c>
    </row>
    <row r="1641" spans="1:10" s="61" customFormat="1" x14ac:dyDescent="0.25">
      <c r="A1641" s="16"/>
      <c r="B1641" s="7" t="s">
        <v>1636</v>
      </c>
      <c r="C1641" s="7" t="s">
        <v>1636</v>
      </c>
      <c r="D1641" s="8" t="s">
        <v>1609</v>
      </c>
      <c r="E1641" s="5">
        <v>553.95000000000005</v>
      </c>
      <c r="F1641" s="5">
        <v>553.95000000000005</v>
      </c>
      <c r="G1641" s="8" t="s">
        <v>1609</v>
      </c>
      <c r="H1641" s="21">
        <v>9.4000000000000004E-3</v>
      </c>
      <c r="I1641" s="21">
        <v>4.7390000000000002E-3</v>
      </c>
      <c r="J1641" s="52">
        <v>4.6610000000000002E-3</v>
      </c>
    </row>
    <row r="1642" spans="1:10" s="61" customFormat="1" ht="30" x14ac:dyDescent="0.25">
      <c r="A1642" s="16"/>
      <c r="B1642" s="7" t="s">
        <v>1636</v>
      </c>
      <c r="C1642" s="7" t="s">
        <v>1636</v>
      </c>
      <c r="D1642" s="8" t="s">
        <v>1480</v>
      </c>
      <c r="E1642" s="5">
        <v>553.95000000000005</v>
      </c>
      <c r="F1642" s="5">
        <v>553.95000000000005</v>
      </c>
      <c r="G1642" s="8" t="s">
        <v>1480</v>
      </c>
      <c r="H1642" s="21">
        <v>1.9890000000000003E-3</v>
      </c>
      <c r="I1642" s="21">
        <v>1.9890000000000003E-3</v>
      </c>
      <c r="J1642" s="52">
        <v>0</v>
      </c>
    </row>
    <row r="1643" spans="1:10" s="61" customFormat="1" x14ac:dyDescent="0.25">
      <c r="A1643" s="16"/>
      <c r="B1643" s="7" t="s">
        <v>1636</v>
      </c>
      <c r="C1643" s="7" t="s">
        <v>1636</v>
      </c>
      <c r="D1643" s="8" t="s">
        <v>1610</v>
      </c>
      <c r="E1643" s="5">
        <v>553.95000000000005</v>
      </c>
      <c r="F1643" s="5">
        <v>553.95000000000005</v>
      </c>
      <c r="G1643" s="8" t="s">
        <v>1610</v>
      </c>
      <c r="H1643" s="21">
        <v>1.6999999999999999E-3</v>
      </c>
      <c r="I1643" s="21">
        <v>2.9689999999999999E-3</v>
      </c>
      <c r="J1643" s="52">
        <v>-1.2689999999999999E-3</v>
      </c>
    </row>
    <row r="1644" spans="1:10" x14ac:dyDescent="0.25">
      <c r="A1644" s="41"/>
      <c r="B1644" s="29"/>
      <c r="C1644" s="29"/>
      <c r="D1644" s="42"/>
      <c r="E1644" s="43"/>
      <c r="F1644" s="43"/>
      <c r="G1644" s="42"/>
      <c r="H1644" s="50">
        <f>SUM(H1613:H1643)</f>
        <v>1.6429679999999998</v>
      </c>
      <c r="I1644" s="50">
        <f>SUM(I1613:I1643)</f>
        <v>1.2552909999999997</v>
      </c>
      <c r="J1644" s="50">
        <f>SUM(J1613:J1643)</f>
        <v>0.38767699999999994</v>
      </c>
    </row>
    <row r="1645" spans="1:10" ht="41.25" customHeight="1" x14ac:dyDescent="0.25">
      <c r="A1645" s="35"/>
      <c r="B1645" s="44"/>
      <c r="C1645" s="44" t="s">
        <v>84</v>
      </c>
      <c r="D1645" s="36"/>
      <c r="E1645" s="38">
        <v>1231.97</v>
      </c>
      <c r="F1645" s="38">
        <v>1231.97</v>
      </c>
      <c r="G1645" s="36"/>
      <c r="H1645" s="55">
        <v>34.085999999999999</v>
      </c>
      <c r="I1645" s="55">
        <v>34.085999999999999</v>
      </c>
      <c r="J1645" s="53">
        <v>0</v>
      </c>
    </row>
    <row r="1646" spans="1:10" ht="30" x14ac:dyDescent="0.25">
      <c r="A1646" s="35"/>
      <c r="B1646" s="44"/>
      <c r="C1646" s="74" t="s">
        <v>30</v>
      </c>
      <c r="D1646" s="75"/>
      <c r="E1646" s="76"/>
      <c r="F1646" s="76"/>
      <c r="G1646" s="75"/>
      <c r="H1646" s="77">
        <f>H11+H48+H74+H104+H129+H148+H241+H284+H307+H319+H336+H396+H398+H404+H424+H433+H446+H451+H470+H473+H480+H497+H500+H505+H519+H625+H627+H637+H646+H708+H726+H765+H815+H825+H838+H841+H843+H860+H870+H873+H887+H889+H899+H908+H915+H941+H944+H967+H969+H977+H1028+H1030+H1051+H1059+H1072+H1078+H1132+H1136+H1138+H1146+H1163+H1247+H1249+H1253+H1277+H1291+H1298+H1313+H1362+H1371+H1398+H1400+H1495+H1527+H1529+H1533+H1543+H1549+H1603+H1612+H1644+H1645</f>
        <v>597.484331</v>
      </c>
      <c r="I1646" s="77">
        <f t="shared" ref="I1646:J1646" si="73">I11+I48+I74+I104+I129+I148+I241+I284+I307+I319+I336+I396+I398+I404+I424+I433+I446+I451+I470+I473+I480+I497+I500+I505+I519+I625+I627+I637+I646+I708+I726+I765+I815+I825+I838+I841+I843+I860+I870+I873+I887+I889+I899+I908+I915+I941+I944+I967+I969+I977+I1028+I1030+I1051+I1059+I1072+I1078+I1132+I1136+I1138+I1146+I1163+I1247+I1249+I1253+I1277+I1291+I1298+I1313+I1362+I1371+I1398+I1400+I1495+I1527+I1529+I1533+I1543+I1549+I1603+I1612+I1644+I1645</f>
        <v>580.39581100000009</v>
      </c>
      <c r="J1646" s="77">
        <f t="shared" si="73"/>
        <v>16.94632099999999</v>
      </c>
    </row>
    <row r="1649" spans="9:9" x14ac:dyDescent="0.25">
      <c r="I1649" s="78"/>
    </row>
  </sheetData>
  <mergeCells count="1">
    <mergeCell ref="B2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12"/>
  <sheetViews>
    <sheetView topLeftCell="B1" workbookViewId="0">
      <selection activeCell="E1733" sqref="E1733"/>
    </sheetView>
  </sheetViews>
  <sheetFormatPr defaultRowHeight="15" x14ac:dyDescent="0.25"/>
  <cols>
    <col min="1" max="1" width="6.7109375" style="9" customWidth="1"/>
    <col min="2" max="2" width="31.42578125" style="23" customWidth="1"/>
    <col min="3" max="3" width="33" style="19" customWidth="1"/>
    <col min="4" max="4" width="52.42578125" style="24" customWidth="1"/>
    <col min="5" max="5" width="31.28515625" style="24" customWidth="1"/>
    <col min="6" max="6" width="28" style="24" customWidth="1"/>
    <col min="7" max="7" width="47.5703125" style="117" customWidth="1"/>
    <col min="8" max="8" width="17.5703125" style="24" customWidth="1"/>
    <col min="9" max="9" width="24" style="24" customWidth="1"/>
    <col min="10" max="10" width="21.7109375" style="3" customWidth="1"/>
    <col min="11" max="15" width="9.140625" style="19"/>
    <col min="16" max="250" width="9.140625" style="4"/>
    <col min="251" max="251" width="6.7109375" style="4" customWidth="1"/>
    <col min="252" max="252" width="48.42578125" style="4" customWidth="1"/>
    <col min="253" max="253" width="33.28515625" style="4" customWidth="1"/>
    <col min="254" max="254" width="56" style="4" customWidth="1"/>
    <col min="255" max="255" width="25.42578125" style="4" customWidth="1"/>
    <col min="256" max="256" width="24.5703125" style="4" customWidth="1"/>
    <col min="257" max="506" width="9.140625" style="4"/>
    <col min="507" max="507" width="6.7109375" style="4" customWidth="1"/>
    <col min="508" max="508" width="48.42578125" style="4" customWidth="1"/>
    <col min="509" max="509" width="33.28515625" style="4" customWidth="1"/>
    <col min="510" max="510" width="56" style="4" customWidth="1"/>
    <col min="511" max="511" width="25.42578125" style="4" customWidth="1"/>
    <col min="512" max="512" width="24.5703125" style="4" customWidth="1"/>
    <col min="513" max="762" width="9.140625" style="4"/>
    <col min="763" max="763" width="6.7109375" style="4" customWidth="1"/>
    <col min="764" max="764" width="48.42578125" style="4" customWidth="1"/>
    <col min="765" max="765" width="33.28515625" style="4" customWidth="1"/>
    <col min="766" max="766" width="56" style="4" customWidth="1"/>
    <col min="767" max="767" width="25.42578125" style="4" customWidth="1"/>
    <col min="768" max="768" width="24.5703125" style="4" customWidth="1"/>
    <col min="769" max="1018" width="9.140625" style="4"/>
    <col min="1019" max="1019" width="6.7109375" style="4" customWidth="1"/>
    <col min="1020" max="1020" width="48.42578125" style="4" customWidth="1"/>
    <col min="1021" max="1021" width="33.28515625" style="4" customWidth="1"/>
    <col min="1022" max="1022" width="56" style="4" customWidth="1"/>
    <col min="1023" max="1023" width="25.42578125" style="4" customWidth="1"/>
    <col min="1024" max="1024" width="24.5703125" style="4" customWidth="1"/>
    <col min="1025" max="1274" width="9.140625" style="4"/>
    <col min="1275" max="1275" width="6.7109375" style="4" customWidth="1"/>
    <col min="1276" max="1276" width="48.42578125" style="4" customWidth="1"/>
    <col min="1277" max="1277" width="33.28515625" style="4" customWidth="1"/>
    <col min="1278" max="1278" width="56" style="4" customWidth="1"/>
    <col min="1279" max="1279" width="25.42578125" style="4" customWidth="1"/>
    <col min="1280" max="1280" width="24.5703125" style="4" customWidth="1"/>
    <col min="1281" max="1530" width="9.140625" style="4"/>
    <col min="1531" max="1531" width="6.7109375" style="4" customWidth="1"/>
    <col min="1532" max="1532" width="48.42578125" style="4" customWidth="1"/>
    <col min="1533" max="1533" width="33.28515625" style="4" customWidth="1"/>
    <col min="1534" max="1534" width="56" style="4" customWidth="1"/>
    <col min="1535" max="1535" width="25.42578125" style="4" customWidth="1"/>
    <col min="1536" max="1536" width="24.5703125" style="4" customWidth="1"/>
    <col min="1537" max="1786" width="9.140625" style="4"/>
    <col min="1787" max="1787" width="6.7109375" style="4" customWidth="1"/>
    <col min="1788" max="1788" width="48.42578125" style="4" customWidth="1"/>
    <col min="1789" max="1789" width="33.28515625" style="4" customWidth="1"/>
    <col min="1790" max="1790" width="56" style="4" customWidth="1"/>
    <col min="1791" max="1791" width="25.42578125" style="4" customWidth="1"/>
    <col min="1792" max="1792" width="24.5703125" style="4" customWidth="1"/>
    <col min="1793" max="2042" width="9.140625" style="4"/>
    <col min="2043" max="2043" width="6.7109375" style="4" customWidth="1"/>
    <col min="2044" max="2044" width="48.42578125" style="4" customWidth="1"/>
    <col min="2045" max="2045" width="33.28515625" style="4" customWidth="1"/>
    <col min="2046" max="2046" width="56" style="4" customWidth="1"/>
    <col min="2047" max="2047" width="25.42578125" style="4" customWidth="1"/>
    <col min="2048" max="2048" width="24.5703125" style="4" customWidth="1"/>
    <col min="2049" max="2298" width="9.140625" style="4"/>
    <col min="2299" max="2299" width="6.7109375" style="4" customWidth="1"/>
    <col min="2300" max="2300" width="48.42578125" style="4" customWidth="1"/>
    <col min="2301" max="2301" width="33.28515625" style="4" customWidth="1"/>
    <col min="2302" max="2302" width="56" style="4" customWidth="1"/>
    <col min="2303" max="2303" width="25.42578125" style="4" customWidth="1"/>
    <col min="2304" max="2304" width="24.5703125" style="4" customWidth="1"/>
    <col min="2305" max="2554" width="9.140625" style="4"/>
    <col min="2555" max="2555" width="6.7109375" style="4" customWidth="1"/>
    <col min="2556" max="2556" width="48.42578125" style="4" customWidth="1"/>
    <col min="2557" max="2557" width="33.28515625" style="4" customWidth="1"/>
    <col min="2558" max="2558" width="56" style="4" customWidth="1"/>
    <col min="2559" max="2559" width="25.42578125" style="4" customWidth="1"/>
    <col min="2560" max="2560" width="24.5703125" style="4" customWidth="1"/>
    <col min="2561" max="2810" width="9.140625" style="4"/>
    <col min="2811" max="2811" width="6.7109375" style="4" customWidth="1"/>
    <col min="2812" max="2812" width="48.42578125" style="4" customWidth="1"/>
    <col min="2813" max="2813" width="33.28515625" style="4" customWidth="1"/>
    <col min="2814" max="2814" width="56" style="4" customWidth="1"/>
    <col min="2815" max="2815" width="25.42578125" style="4" customWidth="1"/>
    <col min="2816" max="2816" width="24.5703125" style="4" customWidth="1"/>
    <col min="2817" max="3066" width="9.140625" style="4"/>
    <col min="3067" max="3067" width="6.7109375" style="4" customWidth="1"/>
    <col min="3068" max="3068" width="48.42578125" style="4" customWidth="1"/>
    <col min="3069" max="3069" width="33.28515625" style="4" customWidth="1"/>
    <col min="3070" max="3070" width="56" style="4" customWidth="1"/>
    <col min="3071" max="3071" width="25.42578125" style="4" customWidth="1"/>
    <col min="3072" max="3072" width="24.5703125" style="4" customWidth="1"/>
    <col min="3073" max="3322" width="9.140625" style="4"/>
    <col min="3323" max="3323" width="6.7109375" style="4" customWidth="1"/>
    <col min="3324" max="3324" width="48.42578125" style="4" customWidth="1"/>
    <col min="3325" max="3325" width="33.28515625" style="4" customWidth="1"/>
    <col min="3326" max="3326" width="56" style="4" customWidth="1"/>
    <col min="3327" max="3327" width="25.42578125" style="4" customWidth="1"/>
    <col min="3328" max="3328" width="24.5703125" style="4" customWidth="1"/>
    <col min="3329" max="3578" width="9.140625" style="4"/>
    <col min="3579" max="3579" width="6.7109375" style="4" customWidth="1"/>
    <col min="3580" max="3580" width="48.42578125" style="4" customWidth="1"/>
    <col min="3581" max="3581" width="33.28515625" style="4" customWidth="1"/>
    <col min="3582" max="3582" width="56" style="4" customWidth="1"/>
    <col min="3583" max="3583" width="25.42578125" style="4" customWidth="1"/>
    <col min="3584" max="3584" width="24.5703125" style="4" customWidth="1"/>
    <col min="3585" max="3834" width="9.140625" style="4"/>
    <col min="3835" max="3835" width="6.7109375" style="4" customWidth="1"/>
    <col min="3836" max="3836" width="48.42578125" style="4" customWidth="1"/>
    <col min="3837" max="3837" width="33.28515625" style="4" customWidth="1"/>
    <col min="3838" max="3838" width="56" style="4" customWidth="1"/>
    <col min="3839" max="3839" width="25.42578125" style="4" customWidth="1"/>
    <col min="3840" max="3840" width="24.5703125" style="4" customWidth="1"/>
    <col min="3841" max="4090" width="9.140625" style="4"/>
    <col min="4091" max="4091" width="6.7109375" style="4" customWidth="1"/>
    <col min="4092" max="4092" width="48.42578125" style="4" customWidth="1"/>
    <col min="4093" max="4093" width="33.28515625" style="4" customWidth="1"/>
    <col min="4094" max="4094" width="56" style="4" customWidth="1"/>
    <col min="4095" max="4095" width="25.42578125" style="4" customWidth="1"/>
    <col min="4096" max="4096" width="24.5703125" style="4" customWidth="1"/>
    <col min="4097" max="4346" width="9.140625" style="4"/>
    <col min="4347" max="4347" width="6.7109375" style="4" customWidth="1"/>
    <col min="4348" max="4348" width="48.42578125" style="4" customWidth="1"/>
    <col min="4349" max="4349" width="33.28515625" style="4" customWidth="1"/>
    <col min="4350" max="4350" width="56" style="4" customWidth="1"/>
    <col min="4351" max="4351" width="25.42578125" style="4" customWidth="1"/>
    <col min="4352" max="4352" width="24.5703125" style="4" customWidth="1"/>
    <col min="4353" max="4602" width="9.140625" style="4"/>
    <col min="4603" max="4603" width="6.7109375" style="4" customWidth="1"/>
    <col min="4604" max="4604" width="48.42578125" style="4" customWidth="1"/>
    <col min="4605" max="4605" width="33.28515625" style="4" customWidth="1"/>
    <col min="4606" max="4606" width="56" style="4" customWidth="1"/>
    <col min="4607" max="4607" width="25.42578125" style="4" customWidth="1"/>
    <col min="4608" max="4608" width="24.5703125" style="4" customWidth="1"/>
    <col min="4609" max="4858" width="9.140625" style="4"/>
    <col min="4859" max="4859" width="6.7109375" style="4" customWidth="1"/>
    <col min="4860" max="4860" width="48.42578125" style="4" customWidth="1"/>
    <col min="4861" max="4861" width="33.28515625" style="4" customWidth="1"/>
    <col min="4862" max="4862" width="56" style="4" customWidth="1"/>
    <col min="4863" max="4863" width="25.42578125" style="4" customWidth="1"/>
    <col min="4864" max="4864" width="24.5703125" style="4" customWidth="1"/>
    <col min="4865" max="5114" width="9.140625" style="4"/>
    <col min="5115" max="5115" width="6.7109375" style="4" customWidth="1"/>
    <col min="5116" max="5116" width="48.42578125" style="4" customWidth="1"/>
    <col min="5117" max="5117" width="33.28515625" style="4" customWidth="1"/>
    <col min="5118" max="5118" width="56" style="4" customWidth="1"/>
    <col min="5119" max="5119" width="25.42578125" style="4" customWidth="1"/>
    <col min="5120" max="5120" width="24.5703125" style="4" customWidth="1"/>
    <col min="5121" max="5370" width="9.140625" style="4"/>
    <col min="5371" max="5371" width="6.7109375" style="4" customWidth="1"/>
    <col min="5372" max="5372" width="48.42578125" style="4" customWidth="1"/>
    <col min="5373" max="5373" width="33.28515625" style="4" customWidth="1"/>
    <col min="5374" max="5374" width="56" style="4" customWidth="1"/>
    <col min="5375" max="5375" width="25.42578125" style="4" customWidth="1"/>
    <col min="5376" max="5376" width="24.5703125" style="4" customWidth="1"/>
    <col min="5377" max="5626" width="9.140625" style="4"/>
    <col min="5627" max="5627" width="6.7109375" style="4" customWidth="1"/>
    <col min="5628" max="5628" width="48.42578125" style="4" customWidth="1"/>
    <col min="5629" max="5629" width="33.28515625" style="4" customWidth="1"/>
    <col min="5630" max="5630" width="56" style="4" customWidth="1"/>
    <col min="5631" max="5631" width="25.42578125" style="4" customWidth="1"/>
    <col min="5632" max="5632" width="24.5703125" style="4" customWidth="1"/>
    <col min="5633" max="5882" width="9.140625" style="4"/>
    <col min="5883" max="5883" width="6.7109375" style="4" customWidth="1"/>
    <col min="5884" max="5884" width="48.42578125" style="4" customWidth="1"/>
    <col min="5885" max="5885" width="33.28515625" style="4" customWidth="1"/>
    <col min="5886" max="5886" width="56" style="4" customWidth="1"/>
    <col min="5887" max="5887" width="25.42578125" style="4" customWidth="1"/>
    <col min="5888" max="5888" width="24.5703125" style="4" customWidth="1"/>
    <col min="5889" max="6138" width="9.140625" style="4"/>
    <col min="6139" max="6139" width="6.7109375" style="4" customWidth="1"/>
    <col min="6140" max="6140" width="48.42578125" style="4" customWidth="1"/>
    <col min="6141" max="6141" width="33.28515625" style="4" customWidth="1"/>
    <col min="6142" max="6142" width="56" style="4" customWidth="1"/>
    <col min="6143" max="6143" width="25.42578125" style="4" customWidth="1"/>
    <col min="6144" max="6144" width="24.5703125" style="4" customWidth="1"/>
    <col min="6145" max="6394" width="9.140625" style="4"/>
    <col min="6395" max="6395" width="6.7109375" style="4" customWidth="1"/>
    <col min="6396" max="6396" width="48.42578125" style="4" customWidth="1"/>
    <col min="6397" max="6397" width="33.28515625" style="4" customWidth="1"/>
    <col min="6398" max="6398" width="56" style="4" customWidth="1"/>
    <col min="6399" max="6399" width="25.42578125" style="4" customWidth="1"/>
    <col min="6400" max="6400" width="24.5703125" style="4" customWidth="1"/>
    <col min="6401" max="6650" width="9.140625" style="4"/>
    <col min="6651" max="6651" width="6.7109375" style="4" customWidth="1"/>
    <col min="6652" max="6652" width="48.42578125" style="4" customWidth="1"/>
    <col min="6653" max="6653" width="33.28515625" style="4" customWidth="1"/>
    <col min="6654" max="6654" width="56" style="4" customWidth="1"/>
    <col min="6655" max="6655" width="25.42578125" style="4" customWidth="1"/>
    <col min="6656" max="6656" width="24.5703125" style="4" customWidth="1"/>
    <col min="6657" max="6906" width="9.140625" style="4"/>
    <col min="6907" max="6907" width="6.7109375" style="4" customWidth="1"/>
    <col min="6908" max="6908" width="48.42578125" style="4" customWidth="1"/>
    <col min="6909" max="6909" width="33.28515625" style="4" customWidth="1"/>
    <col min="6910" max="6910" width="56" style="4" customWidth="1"/>
    <col min="6911" max="6911" width="25.42578125" style="4" customWidth="1"/>
    <col min="6912" max="6912" width="24.5703125" style="4" customWidth="1"/>
    <col min="6913" max="7162" width="9.140625" style="4"/>
    <col min="7163" max="7163" width="6.7109375" style="4" customWidth="1"/>
    <col min="7164" max="7164" width="48.42578125" style="4" customWidth="1"/>
    <col min="7165" max="7165" width="33.28515625" style="4" customWidth="1"/>
    <col min="7166" max="7166" width="56" style="4" customWidth="1"/>
    <col min="7167" max="7167" width="25.42578125" style="4" customWidth="1"/>
    <col min="7168" max="7168" width="24.5703125" style="4" customWidth="1"/>
    <col min="7169" max="7418" width="9.140625" style="4"/>
    <col min="7419" max="7419" width="6.7109375" style="4" customWidth="1"/>
    <col min="7420" max="7420" width="48.42578125" style="4" customWidth="1"/>
    <col min="7421" max="7421" width="33.28515625" style="4" customWidth="1"/>
    <col min="7422" max="7422" width="56" style="4" customWidth="1"/>
    <col min="7423" max="7423" width="25.42578125" style="4" customWidth="1"/>
    <col min="7424" max="7424" width="24.5703125" style="4" customWidth="1"/>
    <col min="7425" max="7674" width="9.140625" style="4"/>
    <col min="7675" max="7675" width="6.7109375" style="4" customWidth="1"/>
    <col min="7676" max="7676" width="48.42578125" style="4" customWidth="1"/>
    <col min="7677" max="7677" width="33.28515625" style="4" customWidth="1"/>
    <col min="7678" max="7678" width="56" style="4" customWidth="1"/>
    <col min="7679" max="7679" width="25.42578125" style="4" customWidth="1"/>
    <col min="7680" max="7680" width="24.5703125" style="4" customWidth="1"/>
    <col min="7681" max="7930" width="9.140625" style="4"/>
    <col min="7931" max="7931" width="6.7109375" style="4" customWidth="1"/>
    <col min="7932" max="7932" width="48.42578125" style="4" customWidth="1"/>
    <col min="7933" max="7933" width="33.28515625" style="4" customWidth="1"/>
    <col min="7934" max="7934" width="56" style="4" customWidth="1"/>
    <col min="7935" max="7935" width="25.42578125" style="4" customWidth="1"/>
    <col min="7936" max="7936" width="24.5703125" style="4" customWidth="1"/>
    <col min="7937" max="8186" width="9.140625" style="4"/>
    <col min="8187" max="8187" width="6.7109375" style="4" customWidth="1"/>
    <col min="8188" max="8188" width="48.42578125" style="4" customWidth="1"/>
    <col min="8189" max="8189" width="33.28515625" style="4" customWidth="1"/>
    <col min="8190" max="8190" width="56" style="4" customWidth="1"/>
    <col min="8191" max="8191" width="25.42578125" style="4" customWidth="1"/>
    <col min="8192" max="8192" width="24.5703125" style="4" customWidth="1"/>
    <col min="8193" max="8442" width="9.140625" style="4"/>
    <col min="8443" max="8443" width="6.7109375" style="4" customWidth="1"/>
    <col min="8444" max="8444" width="48.42578125" style="4" customWidth="1"/>
    <col min="8445" max="8445" width="33.28515625" style="4" customWidth="1"/>
    <col min="8446" max="8446" width="56" style="4" customWidth="1"/>
    <col min="8447" max="8447" width="25.42578125" style="4" customWidth="1"/>
    <col min="8448" max="8448" width="24.5703125" style="4" customWidth="1"/>
    <col min="8449" max="8698" width="9.140625" style="4"/>
    <col min="8699" max="8699" width="6.7109375" style="4" customWidth="1"/>
    <col min="8700" max="8700" width="48.42578125" style="4" customWidth="1"/>
    <col min="8701" max="8701" width="33.28515625" style="4" customWidth="1"/>
    <col min="8702" max="8702" width="56" style="4" customWidth="1"/>
    <col min="8703" max="8703" width="25.42578125" style="4" customWidth="1"/>
    <col min="8704" max="8704" width="24.5703125" style="4" customWidth="1"/>
    <col min="8705" max="8954" width="9.140625" style="4"/>
    <col min="8955" max="8955" width="6.7109375" style="4" customWidth="1"/>
    <col min="8956" max="8956" width="48.42578125" style="4" customWidth="1"/>
    <col min="8957" max="8957" width="33.28515625" style="4" customWidth="1"/>
    <col min="8958" max="8958" width="56" style="4" customWidth="1"/>
    <col min="8959" max="8959" width="25.42578125" style="4" customWidth="1"/>
    <col min="8960" max="8960" width="24.5703125" style="4" customWidth="1"/>
    <col min="8961" max="9210" width="9.140625" style="4"/>
    <col min="9211" max="9211" width="6.7109375" style="4" customWidth="1"/>
    <col min="9212" max="9212" width="48.42578125" style="4" customWidth="1"/>
    <col min="9213" max="9213" width="33.28515625" style="4" customWidth="1"/>
    <col min="9214" max="9214" width="56" style="4" customWidth="1"/>
    <col min="9215" max="9215" width="25.42578125" style="4" customWidth="1"/>
    <col min="9216" max="9216" width="24.5703125" style="4" customWidth="1"/>
    <col min="9217" max="9466" width="9.140625" style="4"/>
    <col min="9467" max="9467" width="6.7109375" style="4" customWidth="1"/>
    <col min="9468" max="9468" width="48.42578125" style="4" customWidth="1"/>
    <col min="9469" max="9469" width="33.28515625" style="4" customWidth="1"/>
    <col min="9470" max="9470" width="56" style="4" customWidth="1"/>
    <col min="9471" max="9471" width="25.42578125" style="4" customWidth="1"/>
    <col min="9472" max="9472" width="24.5703125" style="4" customWidth="1"/>
    <col min="9473" max="9722" width="9.140625" style="4"/>
    <col min="9723" max="9723" width="6.7109375" style="4" customWidth="1"/>
    <col min="9724" max="9724" width="48.42578125" style="4" customWidth="1"/>
    <col min="9725" max="9725" width="33.28515625" style="4" customWidth="1"/>
    <col min="9726" max="9726" width="56" style="4" customWidth="1"/>
    <col min="9727" max="9727" width="25.42578125" style="4" customWidth="1"/>
    <col min="9728" max="9728" width="24.5703125" style="4" customWidth="1"/>
    <col min="9729" max="9978" width="9.140625" style="4"/>
    <col min="9979" max="9979" width="6.7109375" style="4" customWidth="1"/>
    <col min="9980" max="9980" width="48.42578125" style="4" customWidth="1"/>
    <col min="9981" max="9981" width="33.28515625" style="4" customWidth="1"/>
    <col min="9982" max="9982" width="56" style="4" customWidth="1"/>
    <col min="9983" max="9983" width="25.42578125" style="4" customWidth="1"/>
    <col min="9984" max="9984" width="24.5703125" style="4" customWidth="1"/>
    <col min="9985" max="10234" width="9.140625" style="4"/>
    <col min="10235" max="10235" width="6.7109375" style="4" customWidth="1"/>
    <col min="10236" max="10236" width="48.42578125" style="4" customWidth="1"/>
    <col min="10237" max="10237" width="33.28515625" style="4" customWidth="1"/>
    <col min="10238" max="10238" width="56" style="4" customWidth="1"/>
    <col min="10239" max="10239" width="25.42578125" style="4" customWidth="1"/>
    <col min="10240" max="10240" width="24.5703125" style="4" customWidth="1"/>
    <col min="10241" max="10490" width="9.140625" style="4"/>
    <col min="10491" max="10491" width="6.7109375" style="4" customWidth="1"/>
    <col min="10492" max="10492" width="48.42578125" style="4" customWidth="1"/>
    <col min="10493" max="10493" width="33.28515625" style="4" customWidth="1"/>
    <col min="10494" max="10494" width="56" style="4" customWidth="1"/>
    <col min="10495" max="10495" width="25.42578125" style="4" customWidth="1"/>
    <col min="10496" max="10496" width="24.5703125" style="4" customWidth="1"/>
    <col min="10497" max="10746" width="9.140625" style="4"/>
    <col min="10747" max="10747" width="6.7109375" style="4" customWidth="1"/>
    <col min="10748" max="10748" width="48.42578125" style="4" customWidth="1"/>
    <col min="10749" max="10749" width="33.28515625" style="4" customWidth="1"/>
    <col min="10750" max="10750" width="56" style="4" customWidth="1"/>
    <col min="10751" max="10751" width="25.42578125" style="4" customWidth="1"/>
    <col min="10752" max="10752" width="24.5703125" style="4" customWidth="1"/>
    <col min="10753" max="11002" width="9.140625" style="4"/>
    <col min="11003" max="11003" width="6.7109375" style="4" customWidth="1"/>
    <col min="11004" max="11004" width="48.42578125" style="4" customWidth="1"/>
    <col min="11005" max="11005" width="33.28515625" style="4" customWidth="1"/>
    <col min="11006" max="11006" width="56" style="4" customWidth="1"/>
    <col min="11007" max="11007" width="25.42578125" style="4" customWidth="1"/>
    <col min="11008" max="11008" width="24.5703125" style="4" customWidth="1"/>
    <col min="11009" max="11258" width="9.140625" style="4"/>
    <col min="11259" max="11259" width="6.7109375" style="4" customWidth="1"/>
    <col min="11260" max="11260" width="48.42578125" style="4" customWidth="1"/>
    <col min="11261" max="11261" width="33.28515625" style="4" customWidth="1"/>
    <col min="11262" max="11262" width="56" style="4" customWidth="1"/>
    <col min="11263" max="11263" width="25.42578125" style="4" customWidth="1"/>
    <col min="11264" max="11264" width="24.5703125" style="4" customWidth="1"/>
    <col min="11265" max="11514" width="9.140625" style="4"/>
    <col min="11515" max="11515" width="6.7109375" style="4" customWidth="1"/>
    <col min="11516" max="11516" width="48.42578125" style="4" customWidth="1"/>
    <col min="11517" max="11517" width="33.28515625" style="4" customWidth="1"/>
    <col min="11518" max="11518" width="56" style="4" customWidth="1"/>
    <col min="11519" max="11519" width="25.42578125" style="4" customWidth="1"/>
    <col min="11520" max="11520" width="24.5703125" style="4" customWidth="1"/>
    <col min="11521" max="11770" width="9.140625" style="4"/>
    <col min="11771" max="11771" width="6.7109375" style="4" customWidth="1"/>
    <col min="11772" max="11772" width="48.42578125" style="4" customWidth="1"/>
    <col min="11773" max="11773" width="33.28515625" style="4" customWidth="1"/>
    <col min="11774" max="11774" width="56" style="4" customWidth="1"/>
    <col min="11775" max="11775" width="25.42578125" style="4" customWidth="1"/>
    <col min="11776" max="11776" width="24.5703125" style="4" customWidth="1"/>
    <col min="11777" max="12026" width="9.140625" style="4"/>
    <col min="12027" max="12027" width="6.7109375" style="4" customWidth="1"/>
    <col min="12028" max="12028" width="48.42578125" style="4" customWidth="1"/>
    <col min="12029" max="12029" width="33.28515625" style="4" customWidth="1"/>
    <col min="12030" max="12030" width="56" style="4" customWidth="1"/>
    <col min="12031" max="12031" width="25.42578125" style="4" customWidth="1"/>
    <col min="12032" max="12032" width="24.5703125" style="4" customWidth="1"/>
    <col min="12033" max="12282" width="9.140625" style="4"/>
    <col min="12283" max="12283" width="6.7109375" style="4" customWidth="1"/>
    <col min="12284" max="12284" width="48.42578125" style="4" customWidth="1"/>
    <col min="12285" max="12285" width="33.28515625" style="4" customWidth="1"/>
    <col min="12286" max="12286" width="56" style="4" customWidth="1"/>
    <col min="12287" max="12287" width="25.42578125" style="4" customWidth="1"/>
    <col min="12288" max="12288" width="24.5703125" style="4" customWidth="1"/>
    <col min="12289" max="12538" width="9.140625" style="4"/>
    <col min="12539" max="12539" width="6.7109375" style="4" customWidth="1"/>
    <col min="12540" max="12540" width="48.42578125" style="4" customWidth="1"/>
    <col min="12541" max="12541" width="33.28515625" style="4" customWidth="1"/>
    <col min="12542" max="12542" width="56" style="4" customWidth="1"/>
    <col min="12543" max="12543" width="25.42578125" style="4" customWidth="1"/>
    <col min="12544" max="12544" width="24.5703125" style="4" customWidth="1"/>
    <col min="12545" max="12794" width="9.140625" style="4"/>
    <col min="12795" max="12795" width="6.7109375" style="4" customWidth="1"/>
    <col min="12796" max="12796" width="48.42578125" style="4" customWidth="1"/>
    <col min="12797" max="12797" width="33.28515625" style="4" customWidth="1"/>
    <col min="12798" max="12798" width="56" style="4" customWidth="1"/>
    <col min="12799" max="12799" width="25.42578125" style="4" customWidth="1"/>
    <col min="12800" max="12800" width="24.5703125" style="4" customWidth="1"/>
    <col min="12801" max="13050" width="9.140625" style="4"/>
    <col min="13051" max="13051" width="6.7109375" style="4" customWidth="1"/>
    <col min="13052" max="13052" width="48.42578125" style="4" customWidth="1"/>
    <col min="13053" max="13053" width="33.28515625" style="4" customWidth="1"/>
    <col min="13054" max="13054" width="56" style="4" customWidth="1"/>
    <col min="13055" max="13055" width="25.42578125" style="4" customWidth="1"/>
    <col min="13056" max="13056" width="24.5703125" style="4" customWidth="1"/>
    <col min="13057" max="13306" width="9.140625" style="4"/>
    <col min="13307" max="13307" width="6.7109375" style="4" customWidth="1"/>
    <col min="13308" max="13308" width="48.42578125" style="4" customWidth="1"/>
    <col min="13309" max="13309" width="33.28515625" style="4" customWidth="1"/>
    <col min="13310" max="13310" width="56" style="4" customWidth="1"/>
    <col min="13311" max="13311" width="25.42578125" style="4" customWidth="1"/>
    <col min="13312" max="13312" width="24.5703125" style="4" customWidth="1"/>
    <col min="13313" max="13562" width="9.140625" style="4"/>
    <col min="13563" max="13563" width="6.7109375" style="4" customWidth="1"/>
    <col min="13564" max="13564" width="48.42578125" style="4" customWidth="1"/>
    <col min="13565" max="13565" width="33.28515625" style="4" customWidth="1"/>
    <col min="13566" max="13566" width="56" style="4" customWidth="1"/>
    <col min="13567" max="13567" width="25.42578125" style="4" customWidth="1"/>
    <col min="13568" max="13568" width="24.5703125" style="4" customWidth="1"/>
    <col min="13569" max="13818" width="9.140625" style="4"/>
    <col min="13819" max="13819" width="6.7109375" style="4" customWidth="1"/>
    <col min="13820" max="13820" width="48.42578125" style="4" customWidth="1"/>
    <col min="13821" max="13821" width="33.28515625" style="4" customWidth="1"/>
    <col min="13822" max="13822" width="56" style="4" customWidth="1"/>
    <col min="13823" max="13823" width="25.42578125" style="4" customWidth="1"/>
    <col min="13824" max="13824" width="24.5703125" style="4" customWidth="1"/>
    <col min="13825" max="14074" width="9.140625" style="4"/>
    <col min="14075" max="14075" width="6.7109375" style="4" customWidth="1"/>
    <col min="14076" max="14076" width="48.42578125" style="4" customWidth="1"/>
    <col min="14077" max="14077" width="33.28515625" style="4" customWidth="1"/>
    <col min="14078" max="14078" width="56" style="4" customWidth="1"/>
    <col min="14079" max="14079" width="25.42578125" style="4" customWidth="1"/>
    <col min="14080" max="14080" width="24.5703125" style="4" customWidth="1"/>
    <col min="14081" max="14330" width="9.140625" style="4"/>
    <col min="14331" max="14331" width="6.7109375" style="4" customWidth="1"/>
    <col min="14332" max="14332" width="48.42578125" style="4" customWidth="1"/>
    <col min="14333" max="14333" width="33.28515625" style="4" customWidth="1"/>
    <col min="14334" max="14334" width="56" style="4" customWidth="1"/>
    <col min="14335" max="14335" width="25.42578125" style="4" customWidth="1"/>
    <col min="14336" max="14336" width="24.5703125" style="4" customWidth="1"/>
    <col min="14337" max="14586" width="9.140625" style="4"/>
    <col min="14587" max="14587" width="6.7109375" style="4" customWidth="1"/>
    <col min="14588" max="14588" width="48.42578125" style="4" customWidth="1"/>
    <col min="14589" max="14589" width="33.28515625" style="4" customWidth="1"/>
    <col min="14590" max="14590" width="56" style="4" customWidth="1"/>
    <col min="14591" max="14591" width="25.42578125" style="4" customWidth="1"/>
    <col min="14592" max="14592" width="24.5703125" style="4" customWidth="1"/>
    <col min="14593" max="14842" width="9.140625" style="4"/>
    <col min="14843" max="14843" width="6.7109375" style="4" customWidth="1"/>
    <col min="14844" max="14844" width="48.42578125" style="4" customWidth="1"/>
    <col min="14845" max="14845" width="33.28515625" style="4" customWidth="1"/>
    <col min="14846" max="14846" width="56" style="4" customWidth="1"/>
    <col min="14847" max="14847" width="25.42578125" style="4" customWidth="1"/>
    <col min="14848" max="14848" width="24.5703125" style="4" customWidth="1"/>
    <col min="14849" max="15098" width="9.140625" style="4"/>
    <col min="15099" max="15099" width="6.7109375" style="4" customWidth="1"/>
    <col min="15100" max="15100" width="48.42578125" style="4" customWidth="1"/>
    <col min="15101" max="15101" width="33.28515625" style="4" customWidth="1"/>
    <col min="15102" max="15102" width="56" style="4" customWidth="1"/>
    <col min="15103" max="15103" width="25.42578125" style="4" customWidth="1"/>
    <col min="15104" max="15104" width="24.5703125" style="4" customWidth="1"/>
    <col min="15105" max="15354" width="9.140625" style="4"/>
    <col min="15355" max="15355" width="6.7109375" style="4" customWidth="1"/>
    <col min="15356" max="15356" width="48.42578125" style="4" customWidth="1"/>
    <col min="15357" max="15357" width="33.28515625" style="4" customWidth="1"/>
    <col min="15358" max="15358" width="56" style="4" customWidth="1"/>
    <col min="15359" max="15359" width="25.42578125" style="4" customWidth="1"/>
    <col min="15360" max="15360" width="24.5703125" style="4" customWidth="1"/>
    <col min="15361" max="15610" width="9.140625" style="4"/>
    <col min="15611" max="15611" width="6.7109375" style="4" customWidth="1"/>
    <col min="15612" max="15612" width="48.42578125" style="4" customWidth="1"/>
    <col min="15613" max="15613" width="33.28515625" style="4" customWidth="1"/>
    <col min="15614" max="15614" width="56" style="4" customWidth="1"/>
    <col min="15615" max="15615" width="25.42578125" style="4" customWidth="1"/>
    <col min="15616" max="15616" width="24.5703125" style="4" customWidth="1"/>
    <col min="15617" max="15866" width="9.140625" style="4"/>
    <col min="15867" max="15867" width="6.7109375" style="4" customWidth="1"/>
    <col min="15868" max="15868" width="48.42578125" style="4" customWidth="1"/>
    <col min="15869" max="15869" width="33.28515625" style="4" customWidth="1"/>
    <col min="15870" max="15870" width="56" style="4" customWidth="1"/>
    <col min="15871" max="15871" width="25.42578125" style="4" customWidth="1"/>
    <col min="15872" max="15872" width="24.5703125" style="4" customWidth="1"/>
    <col min="15873" max="16122" width="9.140625" style="4"/>
    <col min="16123" max="16123" width="6.7109375" style="4" customWidth="1"/>
    <col min="16124" max="16124" width="48.42578125" style="4" customWidth="1"/>
    <col min="16125" max="16125" width="33.28515625" style="4" customWidth="1"/>
    <col min="16126" max="16126" width="56" style="4" customWidth="1"/>
    <col min="16127" max="16127" width="25.42578125" style="4" customWidth="1"/>
    <col min="16128" max="16128" width="24.5703125" style="4" customWidth="1"/>
    <col min="16129" max="16384" width="9.140625" style="4"/>
  </cols>
  <sheetData>
    <row r="2" spans="1:15" x14ac:dyDescent="0.25">
      <c r="A2" s="1"/>
      <c r="B2" s="138" t="s">
        <v>1639</v>
      </c>
      <c r="C2" s="139"/>
      <c r="D2" s="139"/>
      <c r="E2" s="139"/>
      <c r="F2" s="139"/>
      <c r="G2" s="139"/>
      <c r="H2" s="139"/>
      <c r="I2" s="139"/>
      <c r="J2" s="11"/>
    </row>
    <row r="3" spans="1:15" ht="36.75" x14ac:dyDescent="0.25">
      <c r="A3" s="1"/>
      <c r="B3" s="139"/>
      <c r="C3" s="139"/>
      <c r="D3" s="139"/>
      <c r="E3" s="139"/>
      <c r="F3" s="139"/>
      <c r="G3" s="139"/>
      <c r="H3" s="139"/>
      <c r="I3" s="139"/>
      <c r="J3" s="10" t="s">
        <v>51</v>
      </c>
    </row>
    <row r="4" spans="1:15" x14ac:dyDescent="0.25">
      <c r="A4" s="1"/>
      <c r="B4" s="139"/>
      <c r="C4" s="139"/>
      <c r="D4" s="139"/>
      <c r="E4" s="139"/>
      <c r="F4" s="139"/>
      <c r="G4" s="139"/>
      <c r="H4" s="139"/>
      <c r="I4" s="139"/>
    </row>
    <row r="5" spans="1:15" s="12" customFormat="1" ht="90" x14ac:dyDescent="0.25">
      <c r="A5" s="32" t="s">
        <v>36</v>
      </c>
      <c r="B5" s="7" t="s">
        <v>0</v>
      </c>
      <c r="C5" s="7" t="s">
        <v>1</v>
      </c>
      <c r="D5" s="7" t="s">
        <v>2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</v>
      </c>
      <c r="K5" s="22"/>
      <c r="L5" s="22"/>
      <c r="M5" s="22"/>
      <c r="N5" s="22"/>
      <c r="O5" s="22"/>
    </row>
    <row r="6" spans="1:15" s="81" customFormat="1" ht="30" x14ac:dyDescent="0.25">
      <c r="A6" s="80"/>
      <c r="B6" s="85" t="s">
        <v>1640</v>
      </c>
      <c r="C6" s="86" t="s">
        <v>1640</v>
      </c>
      <c r="D6" s="33" t="s">
        <v>1641</v>
      </c>
      <c r="E6" s="92">
        <v>333.99</v>
      </c>
      <c r="F6" s="92">
        <v>333.99</v>
      </c>
      <c r="G6" s="113" t="s">
        <v>1641</v>
      </c>
      <c r="H6" s="95">
        <v>4</v>
      </c>
      <c r="I6" s="95">
        <v>3.0174279999999998</v>
      </c>
      <c r="J6" s="95">
        <v>0.98257200000000011</v>
      </c>
      <c r="K6" s="3"/>
      <c r="L6" s="3"/>
      <c r="M6" s="3"/>
      <c r="N6" s="3"/>
      <c r="O6" s="3"/>
    </row>
    <row r="7" spans="1:15" s="2" customFormat="1" ht="30" x14ac:dyDescent="0.25">
      <c r="A7" s="82"/>
      <c r="B7" s="85" t="s">
        <v>1640</v>
      </c>
      <c r="C7" s="86" t="s">
        <v>1640</v>
      </c>
      <c r="D7" s="33" t="s">
        <v>1642</v>
      </c>
      <c r="E7" s="92">
        <v>333.99</v>
      </c>
      <c r="F7" s="92">
        <v>333.99</v>
      </c>
      <c r="G7" s="113" t="s">
        <v>1642</v>
      </c>
      <c r="H7" s="95">
        <v>2.1456900000000001</v>
      </c>
      <c r="I7" s="95">
        <v>2.1456900000000001</v>
      </c>
      <c r="J7" s="95">
        <v>0</v>
      </c>
      <c r="K7" s="19"/>
      <c r="L7" s="19"/>
      <c r="M7" s="19"/>
      <c r="N7" s="19"/>
      <c r="O7" s="19"/>
    </row>
    <row r="8" spans="1:15" s="2" customFormat="1" x14ac:dyDescent="0.25">
      <c r="A8" s="82"/>
      <c r="B8" s="85" t="s">
        <v>1640</v>
      </c>
      <c r="C8" s="86" t="s">
        <v>1640</v>
      </c>
      <c r="D8" s="33" t="s">
        <v>127</v>
      </c>
      <c r="E8" s="92">
        <v>460.47</v>
      </c>
      <c r="F8" s="92">
        <v>460.47</v>
      </c>
      <c r="G8" s="113" t="s">
        <v>127</v>
      </c>
      <c r="H8" s="95">
        <v>0.09</v>
      </c>
      <c r="I8" s="95">
        <v>7.9794000000000004E-2</v>
      </c>
      <c r="J8" s="95">
        <v>1.0206000000000003E-2</v>
      </c>
      <c r="K8" s="19"/>
      <c r="L8" s="19"/>
      <c r="M8" s="19"/>
      <c r="N8" s="19"/>
      <c r="O8" s="19"/>
    </row>
    <row r="9" spans="1:15" s="2" customFormat="1" x14ac:dyDescent="0.25">
      <c r="A9" s="82"/>
      <c r="B9" s="85" t="s">
        <v>1640</v>
      </c>
      <c r="C9" s="86" t="s">
        <v>1640</v>
      </c>
      <c r="D9" s="33" t="s">
        <v>124</v>
      </c>
      <c r="E9" s="92">
        <v>553.95000000000005</v>
      </c>
      <c r="F9" s="92">
        <v>553.95000000000005</v>
      </c>
      <c r="G9" s="113" t="s">
        <v>124</v>
      </c>
      <c r="H9" s="95">
        <v>1.32E-3</v>
      </c>
      <c r="I9" s="95">
        <v>1.477E-3</v>
      </c>
      <c r="J9" s="95">
        <v>-1.5700000000000002E-4</v>
      </c>
      <c r="K9" s="19"/>
      <c r="L9" s="19"/>
      <c r="M9" s="19"/>
      <c r="N9" s="19"/>
      <c r="O9" s="19"/>
    </row>
    <row r="10" spans="1:15" s="13" customFormat="1" x14ac:dyDescent="0.25">
      <c r="A10" s="15"/>
      <c r="B10" s="87"/>
      <c r="C10" s="88" t="s">
        <v>1643</v>
      </c>
      <c r="D10" s="89"/>
      <c r="E10" s="93"/>
      <c r="F10" s="93"/>
      <c r="G10" s="114"/>
      <c r="H10" s="96">
        <v>6.2370100000000006</v>
      </c>
      <c r="I10" s="96">
        <v>5.244389</v>
      </c>
      <c r="J10" s="96">
        <v>0.99262100000000009</v>
      </c>
      <c r="K10" s="19"/>
      <c r="L10" s="19"/>
      <c r="M10" s="19"/>
      <c r="N10" s="19"/>
      <c r="O10" s="19"/>
    </row>
    <row r="11" spans="1:15" s="2" customFormat="1" x14ac:dyDescent="0.25">
      <c r="A11" s="82"/>
      <c r="B11" s="85" t="s">
        <v>4</v>
      </c>
      <c r="C11" s="86" t="s">
        <v>4</v>
      </c>
      <c r="D11" s="33" t="s">
        <v>153</v>
      </c>
      <c r="E11" s="92">
        <v>500.99</v>
      </c>
      <c r="F11" s="92">
        <v>500.99</v>
      </c>
      <c r="G11" s="113" t="s">
        <v>153</v>
      </c>
      <c r="H11" s="95">
        <v>2.1000000000000001E-2</v>
      </c>
      <c r="I11" s="95">
        <v>1.5023999999999999E-2</v>
      </c>
      <c r="J11" s="95">
        <v>5.9760000000000013E-3</v>
      </c>
      <c r="K11" s="19"/>
      <c r="L11" s="19"/>
      <c r="M11" s="19"/>
      <c r="N11" s="19"/>
      <c r="O11" s="19"/>
    </row>
    <row r="12" spans="1:15" s="14" customFormat="1" ht="30" x14ac:dyDescent="0.25">
      <c r="A12" s="17"/>
      <c r="B12" s="85" t="s">
        <v>4</v>
      </c>
      <c r="C12" s="86" t="s">
        <v>4</v>
      </c>
      <c r="D12" s="33" t="s">
        <v>133</v>
      </c>
      <c r="E12" s="92">
        <v>574.19000000000005</v>
      </c>
      <c r="F12" s="92">
        <v>574.19000000000005</v>
      </c>
      <c r="G12" s="113" t="s">
        <v>133</v>
      </c>
      <c r="H12" s="95">
        <v>1.5E-3</v>
      </c>
      <c r="I12" s="95">
        <v>2.3490000000000004E-3</v>
      </c>
      <c r="J12" s="95">
        <v>-8.4900000000000015E-4</v>
      </c>
    </row>
    <row r="13" spans="1:15" s="6" customFormat="1" x14ac:dyDescent="0.25">
      <c r="A13" s="82"/>
      <c r="B13" s="85" t="s">
        <v>4</v>
      </c>
      <c r="C13" s="86" t="s">
        <v>4</v>
      </c>
      <c r="D13" s="33" t="s">
        <v>140</v>
      </c>
      <c r="E13" s="92">
        <v>553.95000000000005</v>
      </c>
      <c r="F13" s="92">
        <v>553.95000000000005</v>
      </c>
      <c r="G13" s="113" t="s">
        <v>140</v>
      </c>
      <c r="H13" s="95">
        <v>3.3E-3</v>
      </c>
      <c r="I13" s="95">
        <v>3.2820000000000002E-3</v>
      </c>
      <c r="J13" s="95">
        <v>1.7999999999999794E-5</v>
      </c>
      <c r="K13" s="19"/>
      <c r="L13" s="19"/>
      <c r="M13" s="19"/>
      <c r="N13" s="19"/>
      <c r="O13" s="19"/>
    </row>
    <row r="14" spans="1:15" s="6" customFormat="1" ht="30" x14ac:dyDescent="0.25">
      <c r="A14" s="82"/>
      <c r="B14" s="85" t="s">
        <v>4</v>
      </c>
      <c r="C14" s="86" t="s">
        <v>4</v>
      </c>
      <c r="D14" s="33" t="s">
        <v>163</v>
      </c>
      <c r="E14" s="92">
        <v>460.47</v>
      </c>
      <c r="F14" s="92">
        <v>460.47</v>
      </c>
      <c r="G14" s="113" t="s">
        <v>163</v>
      </c>
      <c r="H14" s="95">
        <v>0.1</v>
      </c>
      <c r="I14" s="95">
        <v>0.1</v>
      </c>
      <c r="J14" s="95">
        <v>0</v>
      </c>
      <c r="K14" s="19"/>
      <c r="L14" s="19"/>
      <c r="M14" s="19"/>
      <c r="N14" s="19"/>
      <c r="O14" s="19"/>
    </row>
    <row r="15" spans="1:15" s="6" customFormat="1" ht="45" x14ac:dyDescent="0.25">
      <c r="A15" s="82"/>
      <c r="B15" s="85" t="s">
        <v>4</v>
      </c>
      <c r="C15" s="86" t="s">
        <v>4</v>
      </c>
      <c r="D15" s="33" t="s">
        <v>1644</v>
      </c>
      <c r="E15" s="92">
        <v>553.95000000000005</v>
      </c>
      <c r="F15" s="92">
        <v>553.95000000000005</v>
      </c>
      <c r="G15" s="113" t="s">
        <v>1644</v>
      </c>
      <c r="H15" s="95">
        <v>1.1699999999999999E-2</v>
      </c>
      <c r="I15" s="95">
        <v>1.1699999999999999E-2</v>
      </c>
      <c r="J15" s="95">
        <v>0</v>
      </c>
      <c r="K15" s="19"/>
      <c r="L15" s="19"/>
      <c r="M15" s="19"/>
      <c r="N15" s="19"/>
      <c r="O15" s="19"/>
    </row>
    <row r="16" spans="1:15" s="6" customFormat="1" x14ac:dyDescent="0.25">
      <c r="A16" s="82"/>
      <c r="B16" s="85" t="s">
        <v>4</v>
      </c>
      <c r="C16" s="86" t="s">
        <v>4</v>
      </c>
      <c r="D16" s="33" t="s">
        <v>145</v>
      </c>
      <c r="E16" s="92">
        <v>553.95000000000005</v>
      </c>
      <c r="F16" s="92">
        <v>553.95000000000005</v>
      </c>
      <c r="G16" s="113" t="s">
        <v>145</v>
      </c>
      <c r="H16" s="95">
        <v>8.0000000000000002E-3</v>
      </c>
      <c r="I16" s="95">
        <v>6.0999999999999995E-3</v>
      </c>
      <c r="J16" s="95">
        <v>1.9000000000000004E-3</v>
      </c>
      <c r="K16" s="19"/>
      <c r="L16" s="19"/>
      <c r="M16" s="19"/>
      <c r="N16" s="19"/>
      <c r="O16" s="19"/>
    </row>
    <row r="17" spans="1:15" s="6" customFormat="1" x14ac:dyDescent="0.25">
      <c r="A17" s="82"/>
      <c r="B17" s="85" t="s">
        <v>4</v>
      </c>
      <c r="C17" s="86" t="s">
        <v>4</v>
      </c>
      <c r="D17" s="33" t="s">
        <v>151</v>
      </c>
      <c r="E17" s="92">
        <v>553.95000000000005</v>
      </c>
      <c r="F17" s="92">
        <v>553.95000000000005</v>
      </c>
      <c r="G17" s="113" t="s">
        <v>151</v>
      </c>
      <c r="H17" s="95">
        <v>8.9999999999999993E-3</v>
      </c>
      <c r="I17" s="95">
        <v>8.7230000000000016E-3</v>
      </c>
      <c r="J17" s="95">
        <v>2.7699999999999925E-4</v>
      </c>
      <c r="K17" s="19"/>
      <c r="L17" s="19"/>
      <c r="M17" s="19"/>
      <c r="N17" s="19"/>
      <c r="O17" s="19"/>
    </row>
    <row r="18" spans="1:15" s="6" customFormat="1" ht="30" x14ac:dyDescent="0.25">
      <c r="A18" s="82"/>
      <c r="B18" s="85" t="s">
        <v>4</v>
      </c>
      <c r="C18" s="86" t="s">
        <v>4</v>
      </c>
      <c r="D18" s="33" t="s">
        <v>136</v>
      </c>
      <c r="E18" s="92">
        <v>460.47</v>
      </c>
      <c r="F18" s="92">
        <v>460.47</v>
      </c>
      <c r="G18" s="113" t="s">
        <v>136</v>
      </c>
      <c r="H18" s="95">
        <v>0.123192</v>
      </c>
      <c r="I18" s="95">
        <v>0.123192</v>
      </c>
      <c r="J18" s="95">
        <v>0</v>
      </c>
      <c r="K18" s="19"/>
      <c r="L18" s="19"/>
      <c r="M18" s="19"/>
      <c r="N18" s="19"/>
      <c r="O18" s="19"/>
    </row>
    <row r="19" spans="1:15" s="6" customFormat="1" ht="30" x14ac:dyDescent="0.25">
      <c r="A19" s="82"/>
      <c r="B19" s="85" t="s">
        <v>4</v>
      </c>
      <c r="C19" s="86" t="s">
        <v>4</v>
      </c>
      <c r="D19" s="33" t="s">
        <v>1645</v>
      </c>
      <c r="E19" s="92">
        <v>500.99</v>
      </c>
      <c r="F19" s="92">
        <v>500.99</v>
      </c>
      <c r="G19" s="113" t="s">
        <v>1645</v>
      </c>
      <c r="H19" s="95">
        <v>3.406E-2</v>
      </c>
      <c r="I19" s="95">
        <v>3.406E-2</v>
      </c>
      <c r="J19" s="95">
        <v>0</v>
      </c>
      <c r="K19" s="19"/>
      <c r="L19" s="19"/>
      <c r="M19" s="19"/>
      <c r="N19" s="19"/>
      <c r="O19" s="19"/>
    </row>
    <row r="20" spans="1:15" s="6" customFormat="1" x14ac:dyDescent="0.25">
      <c r="A20" s="82"/>
      <c r="B20" s="85" t="s">
        <v>4</v>
      </c>
      <c r="C20" s="86" t="s">
        <v>4</v>
      </c>
      <c r="D20" s="33" t="s">
        <v>160</v>
      </c>
      <c r="E20" s="92">
        <v>574.19000000000005</v>
      </c>
      <c r="F20" s="92">
        <v>574.19000000000005</v>
      </c>
      <c r="G20" s="113" t="s">
        <v>160</v>
      </c>
      <c r="H20" s="95">
        <v>1.1999999999999999E-3</v>
      </c>
      <c r="I20" s="95">
        <v>1.3540000000000002E-3</v>
      </c>
      <c r="J20" s="95">
        <v>-1.5400000000000014E-4</v>
      </c>
      <c r="K20" s="19"/>
      <c r="L20" s="19"/>
      <c r="M20" s="19"/>
      <c r="N20" s="19"/>
      <c r="O20" s="19"/>
    </row>
    <row r="21" spans="1:15" s="6" customFormat="1" ht="60" x14ac:dyDescent="0.25">
      <c r="A21" s="82"/>
      <c r="B21" s="85" t="s">
        <v>4</v>
      </c>
      <c r="C21" s="86" t="s">
        <v>4</v>
      </c>
      <c r="D21" s="33" t="s">
        <v>161</v>
      </c>
      <c r="E21" s="92">
        <v>553.95000000000005</v>
      </c>
      <c r="F21" s="92">
        <v>553.95000000000005</v>
      </c>
      <c r="G21" s="113" t="s">
        <v>161</v>
      </c>
      <c r="H21" s="95">
        <v>9.4999999999999998E-3</v>
      </c>
      <c r="I21" s="95">
        <v>3.3349999999999999E-3</v>
      </c>
      <c r="J21" s="95">
        <v>6.1650000000000003E-3</v>
      </c>
      <c r="K21" s="19"/>
      <c r="L21" s="19"/>
      <c r="M21" s="19"/>
      <c r="N21" s="19"/>
      <c r="O21" s="19"/>
    </row>
    <row r="22" spans="1:15" s="6" customFormat="1" ht="30" x14ac:dyDescent="0.25">
      <c r="A22" s="82"/>
      <c r="B22" s="85" t="s">
        <v>4</v>
      </c>
      <c r="C22" s="86" t="s">
        <v>4</v>
      </c>
      <c r="D22" s="33" t="s">
        <v>1646</v>
      </c>
      <c r="E22" s="92">
        <v>460.47</v>
      </c>
      <c r="F22" s="92">
        <v>460.47</v>
      </c>
      <c r="G22" s="113" t="s">
        <v>1646</v>
      </c>
      <c r="H22" s="95">
        <v>0.156</v>
      </c>
      <c r="I22" s="95">
        <v>0.154501</v>
      </c>
      <c r="J22" s="95">
        <v>1.4989999999999951E-3</v>
      </c>
      <c r="K22" s="19"/>
      <c r="L22" s="19"/>
      <c r="M22" s="19"/>
      <c r="N22" s="19"/>
      <c r="O22" s="19"/>
    </row>
    <row r="23" spans="1:15" s="6" customFormat="1" ht="30" x14ac:dyDescent="0.25">
      <c r="A23" s="82"/>
      <c r="B23" s="85" t="s">
        <v>4</v>
      </c>
      <c r="C23" s="86" t="s">
        <v>4</v>
      </c>
      <c r="D23" s="33" t="s">
        <v>135</v>
      </c>
      <c r="E23" s="92">
        <v>500.99</v>
      </c>
      <c r="F23" s="92">
        <v>500.99</v>
      </c>
      <c r="G23" s="113" t="s">
        <v>135</v>
      </c>
      <c r="H23" s="95">
        <v>6.2575000000000006E-2</v>
      </c>
      <c r="I23" s="95">
        <v>6.2575000000000006E-2</v>
      </c>
      <c r="J23" s="95">
        <v>0</v>
      </c>
      <c r="K23" s="19"/>
      <c r="L23" s="19"/>
      <c r="M23" s="19"/>
      <c r="N23" s="19"/>
      <c r="O23" s="19"/>
    </row>
    <row r="24" spans="1:15" s="6" customFormat="1" ht="30" x14ac:dyDescent="0.25">
      <c r="A24" s="82"/>
      <c r="B24" s="85" t="s">
        <v>4</v>
      </c>
      <c r="C24" s="86" t="s">
        <v>4</v>
      </c>
      <c r="D24" s="33" t="s">
        <v>1647</v>
      </c>
      <c r="E24" s="92">
        <v>460.47</v>
      </c>
      <c r="F24" s="92">
        <v>460.47</v>
      </c>
      <c r="G24" s="113" t="s">
        <v>1647</v>
      </c>
      <c r="H24" s="95">
        <v>0.31199900000000003</v>
      </c>
      <c r="I24" s="95">
        <v>0.31199900000000003</v>
      </c>
      <c r="J24" s="95">
        <v>0</v>
      </c>
      <c r="K24" s="19"/>
      <c r="L24" s="19"/>
      <c r="M24" s="19"/>
      <c r="N24" s="19"/>
      <c r="O24" s="19"/>
    </row>
    <row r="25" spans="1:15" s="6" customFormat="1" ht="30" x14ac:dyDescent="0.25">
      <c r="A25" s="82"/>
      <c r="B25" s="85" t="s">
        <v>4</v>
      </c>
      <c r="C25" s="86" t="s">
        <v>4</v>
      </c>
      <c r="D25" s="33" t="s">
        <v>163</v>
      </c>
      <c r="E25" s="92">
        <v>460.47</v>
      </c>
      <c r="F25" s="92">
        <v>460.47</v>
      </c>
      <c r="G25" s="113" t="s">
        <v>163</v>
      </c>
      <c r="H25" s="95">
        <v>0.41499999999999998</v>
      </c>
      <c r="I25" s="95">
        <v>0.235374</v>
      </c>
      <c r="J25" s="95">
        <v>0.17962600000000001</v>
      </c>
      <c r="K25" s="19"/>
      <c r="L25" s="19"/>
      <c r="M25" s="19"/>
      <c r="N25" s="19"/>
      <c r="O25" s="19"/>
    </row>
    <row r="26" spans="1:15" s="6" customFormat="1" ht="45" x14ac:dyDescent="0.25">
      <c r="A26" s="82"/>
      <c r="B26" s="85" t="s">
        <v>4</v>
      </c>
      <c r="C26" s="86" t="s">
        <v>4</v>
      </c>
      <c r="D26" s="33" t="s">
        <v>1644</v>
      </c>
      <c r="E26" s="92">
        <v>553.95000000000005</v>
      </c>
      <c r="F26" s="92">
        <v>553.95000000000005</v>
      </c>
      <c r="G26" s="113" t="s">
        <v>1644</v>
      </c>
      <c r="H26" s="95">
        <v>5.3E-3</v>
      </c>
      <c r="I26" s="95">
        <v>1.1339999999999998E-3</v>
      </c>
      <c r="J26" s="95">
        <v>4.1660000000000004E-3</v>
      </c>
      <c r="K26" s="19"/>
      <c r="L26" s="19"/>
      <c r="M26" s="19"/>
      <c r="N26" s="19"/>
      <c r="O26" s="19"/>
    </row>
    <row r="27" spans="1:15" s="6" customFormat="1" x14ac:dyDescent="0.25">
      <c r="A27" s="82"/>
      <c r="B27" s="85" t="s">
        <v>4</v>
      </c>
      <c r="C27" s="86" t="s">
        <v>4</v>
      </c>
      <c r="D27" s="33" t="s">
        <v>129</v>
      </c>
      <c r="E27" s="92">
        <v>574.19000000000005</v>
      </c>
      <c r="F27" s="92">
        <v>574.19000000000005</v>
      </c>
      <c r="G27" s="113" t="s">
        <v>129</v>
      </c>
      <c r="H27" s="95">
        <v>0</v>
      </c>
      <c r="I27" s="95">
        <v>1E-4</v>
      </c>
      <c r="J27" s="95">
        <v>-1E-4</v>
      </c>
      <c r="K27" s="19"/>
      <c r="L27" s="19"/>
      <c r="M27" s="19"/>
      <c r="N27" s="19"/>
      <c r="O27" s="19"/>
    </row>
    <row r="28" spans="1:15" s="6" customFormat="1" ht="30" x14ac:dyDescent="0.25">
      <c r="A28" s="82"/>
      <c r="B28" s="85" t="s">
        <v>4</v>
      </c>
      <c r="C28" s="86" t="s">
        <v>4</v>
      </c>
      <c r="D28" s="33" t="s">
        <v>1646</v>
      </c>
      <c r="E28" s="92">
        <v>460.47</v>
      </c>
      <c r="F28" s="92">
        <v>460.47</v>
      </c>
      <c r="G28" s="113" t="s">
        <v>1646</v>
      </c>
      <c r="H28" s="95">
        <v>0.48</v>
      </c>
      <c r="I28" s="95">
        <v>0.38550499999999999</v>
      </c>
      <c r="J28" s="95">
        <v>9.449500000000001E-2</v>
      </c>
      <c r="K28" s="19"/>
      <c r="L28" s="19"/>
      <c r="M28" s="19"/>
      <c r="N28" s="19"/>
      <c r="O28" s="19"/>
    </row>
    <row r="29" spans="1:15" s="6" customFormat="1" x14ac:dyDescent="0.25">
      <c r="A29" s="82"/>
      <c r="B29" s="85" t="s">
        <v>4</v>
      </c>
      <c r="C29" s="86" t="s">
        <v>4</v>
      </c>
      <c r="D29" s="33" t="s">
        <v>157</v>
      </c>
      <c r="E29" s="92">
        <v>500.99</v>
      </c>
      <c r="F29" s="92">
        <v>500.99</v>
      </c>
      <c r="G29" s="113" t="s">
        <v>157</v>
      </c>
      <c r="H29" s="95">
        <v>4.2999999999999997E-2</v>
      </c>
      <c r="I29" s="95">
        <v>2.53E-2</v>
      </c>
      <c r="J29" s="95">
        <v>1.77E-2</v>
      </c>
      <c r="K29" s="19"/>
      <c r="L29" s="19"/>
      <c r="M29" s="19"/>
      <c r="N29" s="19"/>
      <c r="O29" s="19"/>
    </row>
    <row r="30" spans="1:15" s="6" customFormat="1" x14ac:dyDescent="0.25">
      <c r="A30" s="82"/>
      <c r="B30" s="85" t="s">
        <v>4</v>
      </c>
      <c r="C30" s="86" t="s">
        <v>4</v>
      </c>
      <c r="D30" s="33" t="s">
        <v>148</v>
      </c>
      <c r="E30" s="92">
        <v>500.99</v>
      </c>
      <c r="F30" s="92">
        <v>500.99</v>
      </c>
      <c r="G30" s="113" t="s">
        <v>148</v>
      </c>
      <c r="H30" s="95">
        <v>2.7E-2</v>
      </c>
      <c r="I30" s="95">
        <v>2.6797999999999999E-2</v>
      </c>
      <c r="J30" s="95">
        <v>2.0200000000000174E-4</v>
      </c>
      <c r="K30" s="19"/>
      <c r="L30" s="19"/>
      <c r="M30" s="19"/>
      <c r="N30" s="19"/>
      <c r="O30" s="19"/>
    </row>
    <row r="31" spans="1:15" s="6" customFormat="1" x14ac:dyDescent="0.25">
      <c r="A31" s="82"/>
      <c r="B31" s="85" t="s">
        <v>4</v>
      </c>
      <c r="C31" s="86" t="s">
        <v>4</v>
      </c>
      <c r="D31" s="33" t="s">
        <v>146</v>
      </c>
      <c r="E31" s="92">
        <v>553.95000000000005</v>
      </c>
      <c r="F31" s="92">
        <v>553.95000000000005</v>
      </c>
      <c r="G31" s="113" t="s">
        <v>146</v>
      </c>
      <c r="H31" s="95">
        <v>2.1700000000000001E-3</v>
      </c>
      <c r="I31" s="95">
        <v>1.7210000000000001E-3</v>
      </c>
      <c r="J31" s="95">
        <v>4.4899999999999985E-4</v>
      </c>
      <c r="K31" s="19"/>
      <c r="L31" s="19"/>
      <c r="M31" s="19"/>
      <c r="N31" s="19"/>
      <c r="O31" s="19"/>
    </row>
    <row r="32" spans="1:15" s="6" customFormat="1" x14ac:dyDescent="0.25">
      <c r="A32" s="82"/>
      <c r="B32" s="85" t="s">
        <v>4</v>
      </c>
      <c r="C32" s="86" t="s">
        <v>4</v>
      </c>
      <c r="D32" s="33" t="s">
        <v>152</v>
      </c>
      <c r="E32" s="92">
        <v>460.47</v>
      </c>
      <c r="F32" s="92">
        <v>460.47</v>
      </c>
      <c r="G32" s="113" t="s">
        <v>152</v>
      </c>
      <c r="H32" s="95">
        <v>0.16</v>
      </c>
      <c r="I32" s="95">
        <v>0.175207</v>
      </c>
      <c r="J32" s="95">
        <v>-1.5206999999999993E-2</v>
      </c>
      <c r="K32" s="19"/>
      <c r="L32" s="19"/>
      <c r="M32" s="19"/>
      <c r="N32" s="19"/>
      <c r="O32" s="19"/>
    </row>
    <row r="33" spans="1:15" s="6" customFormat="1" x14ac:dyDescent="0.25">
      <c r="A33" s="82"/>
      <c r="B33" s="85" t="s">
        <v>4</v>
      </c>
      <c r="C33" s="86" t="s">
        <v>4</v>
      </c>
      <c r="D33" s="33" t="s">
        <v>138</v>
      </c>
      <c r="E33" s="92">
        <v>553.95000000000005</v>
      </c>
      <c r="F33" s="92">
        <v>553.95000000000005</v>
      </c>
      <c r="G33" s="113" t="s">
        <v>138</v>
      </c>
      <c r="H33" s="95">
        <v>1.0999999999999999E-2</v>
      </c>
      <c r="I33" s="95">
        <v>9.6670000000000002E-3</v>
      </c>
      <c r="J33" s="95">
        <v>1.3330000000000002E-3</v>
      </c>
      <c r="K33" s="19"/>
      <c r="L33" s="19"/>
      <c r="M33" s="19"/>
      <c r="N33" s="19"/>
      <c r="O33" s="19"/>
    </row>
    <row r="34" spans="1:15" s="6" customFormat="1" ht="30" x14ac:dyDescent="0.25">
      <c r="A34" s="82"/>
      <c r="B34" s="85" t="s">
        <v>4</v>
      </c>
      <c r="C34" s="86" t="s">
        <v>4</v>
      </c>
      <c r="D34" s="33" t="s">
        <v>1648</v>
      </c>
      <c r="E34" s="92">
        <v>553.95000000000005</v>
      </c>
      <c r="F34" s="92">
        <v>553.95000000000005</v>
      </c>
      <c r="G34" s="113" t="s">
        <v>1648</v>
      </c>
      <c r="H34" s="95">
        <v>6.02E-4</v>
      </c>
      <c r="I34" s="95">
        <v>6.02E-4</v>
      </c>
      <c r="J34" s="95">
        <v>0</v>
      </c>
      <c r="K34" s="19"/>
      <c r="L34" s="19"/>
      <c r="M34" s="19"/>
      <c r="N34" s="19"/>
      <c r="O34" s="19"/>
    </row>
    <row r="35" spans="1:15" s="19" customFormat="1" ht="30" x14ac:dyDescent="0.25">
      <c r="A35" s="18"/>
      <c r="B35" s="85" t="s">
        <v>4</v>
      </c>
      <c r="C35" s="86" t="s">
        <v>4</v>
      </c>
      <c r="D35" s="33" t="s">
        <v>1649</v>
      </c>
      <c r="E35" s="92">
        <v>553.95000000000005</v>
      </c>
      <c r="F35" s="92">
        <v>553.95000000000005</v>
      </c>
      <c r="G35" s="113" t="s">
        <v>1649</v>
      </c>
      <c r="H35" s="95">
        <v>2.0099999999999996E-3</v>
      </c>
      <c r="I35" s="95">
        <v>2.0099999999999996E-3</v>
      </c>
      <c r="J35" s="95">
        <v>0</v>
      </c>
    </row>
    <row r="36" spans="1:15" s="6" customFormat="1" x14ac:dyDescent="0.25">
      <c r="A36" s="82"/>
      <c r="B36" s="85" t="s">
        <v>4</v>
      </c>
      <c r="C36" s="86" t="s">
        <v>4</v>
      </c>
      <c r="D36" s="33" t="s">
        <v>139</v>
      </c>
      <c r="E36" s="92">
        <v>500.99</v>
      </c>
      <c r="F36" s="92">
        <v>500.99</v>
      </c>
      <c r="G36" s="113" t="s">
        <v>139</v>
      </c>
      <c r="H36" s="95">
        <v>2.5000000000000001E-2</v>
      </c>
      <c r="I36" s="95">
        <v>1.5872000000000001E-2</v>
      </c>
      <c r="J36" s="95">
        <v>9.1280000000000007E-3</v>
      </c>
      <c r="K36" s="19"/>
      <c r="L36" s="19"/>
      <c r="M36" s="19"/>
      <c r="N36" s="19"/>
      <c r="O36" s="19"/>
    </row>
    <row r="37" spans="1:15" s="6" customFormat="1" x14ac:dyDescent="0.25">
      <c r="A37" s="82"/>
      <c r="B37" s="85" t="s">
        <v>4</v>
      </c>
      <c r="C37" s="86" t="s">
        <v>4</v>
      </c>
      <c r="D37" s="33" t="s">
        <v>142</v>
      </c>
      <c r="E37" s="92">
        <v>553.95000000000005</v>
      </c>
      <c r="F37" s="92">
        <v>553.95000000000005</v>
      </c>
      <c r="G37" s="113" t="s">
        <v>142</v>
      </c>
      <c r="H37" s="95">
        <v>1.0999999999999999E-2</v>
      </c>
      <c r="I37" s="95">
        <v>8.4799999999999997E-3</v>
      </c>
      <c r="J37" s="95">
        <v>2.5199999999999997E-3</v>
      </c>
      <c r="K37" s="19"/>
      <c r="L37" s="19"/>
      <c r="M37" s="19"/>
      <c r="N37" s="19"/>
      <c r="O37" s="19"/>
    </row>
    <row r="38" spans="1:15" s="19" customFormat="1" x14ac:dyDescent="0.25">
      <c r="A38" s="18"/>
      <c r="B38" s="85" t="s">
        <v>4</v>
      </c>
      <c r="C38" s="86" t="s">
        <v>4</v>
      </c>
      <c r="D38" s="33" t="s">
        <v>164</v>
      </c>
      <c r="E38" s="92">
        <v>553.95000000000005</v>
      </c>
      <c r="F38" s="92">
        <v>553.95000000000005</v>
      </c>
      <c r="G38" s="113" t="s">
        <v>164</v>
      </c>
      <c r="H38" s="95">
        <v>0.01</v>
      </c>
      <c r="I38" s="95">
        <v>6.0000000000000001E-3</v>
      </c>
      <c r="J38" s="95">
        <v>4.0000000000000001E-3</v>
      </c>
    </row>
    <row r="39" spans="1:15" s="6" customFormat="1" x14ac:dyDescent="0.25">
      <c r="A39" s="82"/>
      <c r="B39" s="85" t="s">
        <v>4</v>
      </c>
      <c r="C39" s="86" t="s">
        <v>4</v>
      </c>
      <c r="D39" s="33" t="s">
        <v>130</v>
      </c>
      <c r="E39" s="92">
        <v>553.95000000000005</v>
      </c>
      <c r="F39" s="92">
        <v>553.95000000000005</v>
      </c>
      <c r="G39" s="113" t="s">
        <v>130</v>
      </c>
      <c r="H39" s="95">
        <v>4.0000000000000001E-3</v>
      </c>
      <c r="I39" s="95">
        <v>3.0009999999999998E-3</v>
      </c>
      <c r="J39" s="95">
        <v>9.990000000000001E-4</v>
      </c>
      <c r="K39" s="19"/>
      <c r="L39" s="19"/>
      <c r="M39" s="19"/>
      <c r="N39" s="19"/>
      <c r="O39" s="19"/>
    </row>
    <row r="40" spans="1:15" s="6" customFormat="1" x14ac:dyDescent="0.25">
      <c r="A40" s="82"/>
      <c r="B40" s="85" t="s">
        <v>4</v>
      </c>
      <c r="C40" s="86" t="s">
        <v>4</v>
      </c>
      <c r="D40" s="33" t="s">
        <v>147</v>
      </c>
      <c r="E40" s="92">
        <v>500.99</v>
      </c>
      <c r="F40" s="92">
        <v>500.99</v>
      </c>
      <c r="G40" s="113" t="s">
        <v>147</v>
      </c>
      <c r="H40" s="95">
        <v>3.5000000000000003E-2</v>
      </c>
      <c r="I40" s="95">
        <v>1.6826000000000001E-2</v>
      </c>
      <c r="J40" s="95">
        <v>1.8173999999999999E-2</v>
      </c>
      <c r="K40" s="19"/>
      <c r="L40" s="19"/>
      <c r="M40" s="19"/>
      <c r="N40" s="19"/>
      <c r="O40" s="19"/>
    </row>
    <row r="41" spans="1:15" s="6" customFormat="1" x14ac:dyDescent="0.25">
      <c r="A41" s="82"/>
      <c r="B41" s="85" t="s">
        <v>4</v>
      </c>
      <c r="C41" s="86" t="s">
        <v>4</v>
      </c>
      <c r="D41" s="33" t="s">
        <v>143</v>
      </c>
      <c r="E41" s="92">
        <v>574.19000000000005</v>
      </c>
      <c r="F41" s="92">
        <v>574.19000000000005</v>
      </c>
      <c r="G41" s="113" t="s">
        <v>143</v>
      </c>
      <c r="H41" s="95">
        <v>5.0000000000000001E-4</v>
      </c>
      <c r="I41" s="95">
        <v>4.08E-4</v>
      </c>
      <c r="J41" s="95">
        <v>9.2000000000000027E-5</v>
      </c>
      <c r="K41" s="19"/>
      <c r="L41" s="19"/>
      <c r="M41" s="19"/>
      <c r="N41" s="19"/>
      <c r="O41" s="19"/>
    </row>
    <row r="42" spans="1:15" s="6" customFormat="1" x14ac:dyDescent="0.25">
      <c r="A42" s="82"/>
      <c r="B42" s="85" t="s">
        <v>4</v>
      </c>
      <c r="C42" s="86" t="s">
        <v>4</v>
      </c>
      <c r="D42" s="33" t="s">
        <v>149</v>
      </c>
      <c r="E42" s="92">
        <v>553.95000000000005</v>
      </c>
      <c r="F42" s="92">
        <v>553.95000000000005</v>
      </c>
      <c r="G42" s="113" t="s">
        <v>149</v>
      </c>
      <c r="H42" s="95">
        <v>2.3E-3</v>
      </c>
      <c r="I42" s="95">
        <v>1.2689999999999999E-3</v>
      </c>
      <c r="J42" s="95">
        <v>1.031E-3</v>
      </c>
      <c r="K42" s="19"/>
      <c r="L42" s="19"/>
      <c r="M42" s="19"/>
      <c r="N42" s="19"/>
      <c r="O42" s="19"/>
    </row>
    <row r="43" spans="1:15" s="6" customFormat="1" x14ac:dyDescent="0.25">
      <c r="A43" s="82"/>
      <c r="B43" s="85" t="s">
        <v>4</v>
      </c>
      <c r="C43" s="86" t="s">
        <v>4</v>
      </c>
      <c r="D43" s="33" t="s">
        <v>144</v>
      </c>
      <c r="E43" s="92">
        <v>460.47</v>
      </c>
      <c r="F43" s="92">
        <v>460.47</v>
      </c>
      <c r="G43" s="113" t="s">
        <v>144</v>
      </c>
      <c r="H43" s="95">
        <v>0.16300000000000001</v>
      </c>
      <c r="I43" s="95">
        <v>0.15661800000000001</v>
      </c>
      <c r="J43" s="95">
        <v>6.3820000000000049E-3</v>
      </c>
      <c r="K43" s="19"/>
      <c r="L43" s="19"/>
      <c r="M43" s="19"/>
      <c r="N43" s="19"/>
      <c r="O43" s="19"/>
    </row>
    <row r="44" spans="1:15" s="6" customFormat="1" x14ac:dyDescent="0.25">
      <c r="A44" s="82"/>
      <c r="B44" s="85" t="s">
        <v>4</v>
      </c>
      <c r="C44" s="86" t="s">
        <v>4</v>
      </c>
      <c r="D44" s="33" t="s">
        <v>158</v>
      </c>
      <c r="E44" s="92">
        <v>553.95000000000005</v>
      </c>
      <c r="F44" s="92">
        <v>553.95000000000005</v>
      </c>
      <c r="G44" s="113" t="s">
        <v>158</v>
      </c>
      <c r="H44" s="95">
        <v>1.5E-3</v>
      </c>
      <c r="I44" s="95">
        <v>6.4800000000000003E-4</v>
      </c>
      <c r="J44" s="95">
        <v>8.52E-4</v>
      </c>
      <c r="K44" s="19"/>
      <c r="L44" s="19"/>
      <c r="M44" s="19"/>
      <c r="N44" s="19"/>
      <c r="O44" s="19"/>
    </row>
    <row r="45" spans="1:15" s="6" customFormat="1" x14ac:dyDescent="0.25">
      <c r="A45" s="82"/>
      <c r="B45" s="85" t="s">
        <v>4</v>
      </c>
      <c r="C45" s="86" t="s">
        <v>4</v>
      </c>
      <c r="D45" s="33" t="s">
        <v>141</v>
      </c>
      <c r="E45" s="92">
        <v>460.47</v>
      </c>
      <c r="F45" s="92">
        <v>460.47</v>
      </c>
      <c r="G45" s="113" t="s">
        <v>141</v>
      </c>
      <c r="H45" s="95">
        <v>0.05</v>
      </c>
      <c r="I45" s="95">
        <v>2.5437999999999999E-2</v>
      </c>
      <c r="J45" s="95">
        <v>2.4562E-2</v>
      </c>
      <c r="K45" s="19"/>
      <c r="L45" s="19"/>
      <c r="M45" s="19"/>
      <c r="N45" s="19"/>
      <c r="O45" s="19"/>
    </row>
    <row r="46" spans="1:15" s="2" customFormat="1" x14ac:dyDescent="0.25">
      <c r="A46" s="82"/>
      <c r="B46" s="85" t="s">
        <v>4</v>
      </c>
      <c r="C46" s="86" t="s">
        <v>4</v>
      </c>
      <c r="D46" s="33" t="s">
        <v>159</v>
      </c>
      <c r="E46" s="92">
        <v>500.99</v>
      </c>
      <c r="F46" s="92">
        <v>500.99</v>
      </c>
      <c r="G46" s="113" t="s">
        <v>159</v>
      </c>
      <c r="H46" s="95">
        <v>1.4999999999999999E-2</v>
      </c>
      <c r="I46" s="95">
        <v>1.5772000000000001E-2</v>
      </c>
      <c r="J46" s="95">
        <v>-7.7200000000000023E-4</v>
      </c>
      <c r="K46" s="19"/>
      <c r="L46" s="19"/>
      <c r="M46" s="19"/>
      <c r="N46" s="19"/>
      <c r="O46" s="19"/>
    </row>
    <row r="47" spans="1:15" s="6" customFormat="1" x14ac:dyDescent="0.25">
      <c r="A47" s="82"/>
      <c r="B47" s="85" t="s">
        <v>4</v>
      </c>
      <c r="C47" s="86" t="s">
        <v>4</v>
      </c>
      <c r="D47" s="33" t="s">
        <v>156</v>
      </c>
      <c r="E47" s="92">
        <v>460.47</v>
      </c>
      <c r="F47" s="92">
        <v>460.47</v>
      </c>
      <c r="G47" s="113" t="s">
        <v>156</v>
      </c>
      <c r="H47" s="95">
        <v>0.3</v>
      </c>
      <c r="I47" s="95">
        <v>0.23589199999999999</v>
      </c>
      <c r="J47" s="95">
        <v>6.4107999999999998E-2</v>
      </c>
      <c r="K47" s="19"/>
      <c r="L47" s="19"/>
      <c r="M47" s="19"/>
      <c r="N47" s="19"/>
      <c r="O47" s="19"/>
    </row>
    <row r="48" spans="1:15" s="13" customFormat="1" x14ac:dyDescent="0.25">
      <c r="A48" s="15"/>
      <c r="B48" s="85" t="s">
        <v>4</v>
      </c>
      <c r="C48" s="86" t="s">
        <v>4</v>
      </c>
      <c r="D48" s="33" t="s">
        <v>150</v>
      </c>
      <c r="E48" s="92">
        <v>553.95000000000005</v>
      </c>
      <c r="F48" s="92">
        <v>553.95000000000005</v>
      </c>
      <c r="G48" s="113" t="s">
        <v>150</v>
      </c>
      <c r="H48" s="95">
        <v>3.5000000000000001E-3</v>
      </c>
      <c r="I48" s="95">
        <v>2.0800000000000003E-3</v>
      </c>
      <c r="J48" s="95">
        <v>1.4199999999999998E-3</v>
      </c>
    </row>
    <row r="49" spans="1:15" s="6" customFormat="1" x14ac:dyDescent="0.25">
      <c r="A49" s="82"/>
      <c r="B49" s="87"/>
      <c r="C49" s="88" t="s">
        <v>165</v>
      </c>
      <c r="D49" s="89"/>
      <c r="E49" s="93"/>
      <c r="F49" s="93"/>
      <c r="G49" s="114"/>
      <c r="H49" s="96">
        <v>2.6199080000000006</v>
      </c>
      <c r="I49" s="96">
        <v>2.1899159999999993</v>
      </c>
      <c r="J49" s="96">
        <v>0.42999200000000004</v>
      </c>
      <c r="K49" s="19"/>
      <c r="L49" s="19"/>
      <c r="M49" s="19"/>
      <c r="N49" s="19"/>
      <c r="O49" s="19"/>
    </row>
    <row r="50" spans="1:15" s="14" customFormat="1" x14ac:dyDescent="0.25">
      <c r="A50" s="17"/>
      <c r="B50" s="85" t="s">
        <v>1611</v>
      </c>
      <c r="C50" s="86" t="s">
        <v>1611</v>
      </c>
      <c r="D50" s="33" t="s">
        <v>1650</v>
      </c>
      <c r="E50" s="92">
        <v>553.95000000000005</v>
      </c>
      <c r="F50" s="92">
        <v>553.95000000000005</v>
      </c>
      <c r="G50" s="113" t="s">
        <v>1650</v>
      </c>
      <c r="H50" s="95">
        <v>1E-3</v>
      </c>
      <c r="I50" s="95">
        <v>1E-3</v>
      </c>
      <c r="J50" s="95">
        <v>0</v>
      </c>
    </row>
    <row r="51" spans="1:15" s="6" customFormat="1" x14ac:dyDescent="0.25">
      <c r="A51" s="82"/>
      <c r="B51" s="85" t="s">
        <v>1611</v>
      </c>
      <c r="C51" s="86" t="s">
        <v>1611</v>
      </c>
      <c r="D51" s="33" t="s">
        <v>170</v>
      </c>
      <c r="E51" s="92">
        <v>574.19000000000005</v>
      </c>
      <c r="F51" s="92">
        <v>574.19000000000005</v>
      </c>
      <c r="G51" s="113" t="s">
        <v>170</v>
      </c>
      <c r="H51" s="95">
        <v>8.0000000000000004E-4</v>
      </c>
      <c r="I51" s="95">
        <v>4.0000000000000002E-4</v>
      </c>
      <c r="J51" s="95">
        <v>4.0000000000000002E-4</v>
      </c>
      <c r="K51" s="19"/>
      <c r="L51" s="19"/>
      <c r="M51" s="19"/>
      <c r="N51" s="19"/>
      <c r="O51" s="19"/>
    </row>
    <row r="52" spans="1:15" s="6" customFormat="1" ht="45" x14ac:dyDescent="0.25">
      <c r="A52" s="82"/>
      <c r="B52" s="85" t="s">
        <v>1611</v>
      </c>
      <c r="C52" s="86" t="s">
        <v>1611</v>
      </c>
      <c r="D52" s="33" t="s">
        <v>185</v>
      </c>
      <c r="E52" s="92">
        <v>553.95000000000005</v>
      </c>
      <c r="F52" s="92">
        <v>553.95000000000005</v>
      </c>
      <c r="G52" s="113" t="s">
        <v>185</v>
      </c>
      <c r="H52" s="95">
        <v>6.0000000000000001E-3</v>
      </c>
      <c r="I52" s="95">
        <v>1.4710000000000001E-3</v>
      </c>
      <c r="J52" s="95">
        <v>4.529E-3</v>
      </c>
      <c r="K52" s="19"/>
      <c r="L52" s="19"/>
      <c r="M52" s="19"/>
      <c r="N52" s="19"/>
      <c r="O52" s="19"/>
    </row>
    <row r="53" spans="1:15" s="6" customFormat="1" ht="30" x14ac:dyDescent="0.25">
      <c r="A53" s="82"/>
      <c r="B53" s="85" t="s">
        <v>1611</v>
      </c>
      <c r="C53" s="86" t="s">
        <v>1611</v>
      </c>
      <c r="D53" s="33" t="s">
        <v>166</v>
      </c>
      <c r="E53" s="92">
        <v>553.95000000000005</v>
      </c>
      <c r="F53" s="92">
        <v>553.95000000000005</v>
      </c>
      <c r="G53" s="113" t="s">
        <v>166</v>
      </c>
      <c r="H53" s="95">
        <v>2E-3</v>
      </c>
      <c r="I53" s="95">
        <v>1.4970000000000001E-3</v>
      </c>
      <c r="J53" s="95">
        <v>5.0299999999999987E-4</v>
      </c>
      <c r="K53" s="19"/>
      <c r="L53" s="19"/>
      <c r="M53" s="19"/>
      <c r="N53" s="19"/>
      <c r="O53" s="19"/>
    </row>
    <row r="54" spans="1:15" s="19" customFormat="1" ht="30" x14ac:dyDescent="0.25">
      <c r="A54" s="18"/>
      <c r="B54" s="85" t="s">
        <v>1611</v>
      </c>
      <c r="C54" s="86" t="s">
        <v>1611</v>
      </c>
      <c r="D54" s="33" t="s">
        <v>190</v>
      </c>
      <c r="E54" s="92">
        <v>574.19000000000005</v>
      </c>
      <c r="F54" s="92">
        <v>574.19000000000005</v>
      </c>
      <c r="G54" s="113" t="s">
        <v>190</v>
      </c>
      <c r="H54" s="95">
        <v>2E-3</v>
      </c>
      <c r="I54" s="95">
        <v>8.8199999999999997E-4</v>
      </c>
      <c r="J54" s="95">
        <v>1.1179999999999999E-3</v>
      </c>
    </row>
    <row r="55" spans="1:15" s="6" customFormat="1" x14ac:dyDescent="0.25">
      <c r="A55" s="82"/>
      <c r="B55" s="85" t="s">
        <v>1611</v>
      </c>
      <c r="C55" s="86" t="s">
        <v>1611</v>
      </c>
      <c r="D55" s="33" t="s">
        <v>171</v>
      </c>
      <c r="E55" s="92">
        <v>553.95000000000005</v>
      </c>
      <c r="F55" s="92">
        <v>553.95000000000005</v>
      </c>
      <c r="G55" s="113" t="s">
        <v>171</v>
      </c>
      <c r="H55" s="95">
        <v>3.0000000000000001E-3</v>
      </c>
      <c r="I55" s="95">
        <v>2.9500000000000004E-3</v>
      </c>
      <c r="J55" s="95">
        <v>4.9999999999999819E-5</v>
      </c>
      <c r="K55" s="19"/>
      <c r="L55" s="19"/>
      <c r="M55" s="19"/>
      <c r="N55" s="19"/>
      <c r="O55" s="19"/>
    </row>
    <row r="56" spans="1:15" s="19" customFormat="1" x14ac:dyDescent="0.25">
      <c r="A56" s="18"/>
      <c r="B56" s="85" t="s">
        <v>1611</v>
      </c>
      <c r="C56" s="86" t="s">
        <v>1611</v>
      </c>
      <c r="D56" s="33" t="s">
        <v>187</v>
      </c>
      <c r="E56" s="92">
        <v>574.19000000000005</v>
      </c>
      <c r="F56" s="92">
        <v>574.19000000000005</v>
      </c>
      <c r="G56" s="113" t="s">
        <v>187</v>
      </c>
      <c r="H56" s="95">
        <v>1.1000000000000001E-3</v>
      </c>
      <c r="I56" s="95">
        <v>1.0049999999999998E-3</v>
      </c>
      <c r="J56" s="95">
        <v>9.5000000000000195E-5</v>
      </c>
    </row>
    <row r="57" spans="1:15" s="6" customFormat="1" x14ac:dyDescent="0.25">
      <c r="A57" s="82"/>
      <c r="B57" s="85" t="s">
        <v>1611</v>
      </c>
      <c r="C57" s="86" t="s">
        <v>1611</v>
      </c>
      <c r="D57" s="33" t="s">
        <v>172</v>
      </c>
      <c r="E57" s="92">
        <v>500.99</v>
      </c>
      <c r="F57" s="92">
        <v>500.99</v>
      </c>
      <c r="G57" s="113" t="s">
        <v>172</v>
      </c>
      <c r="H57" s="95">
        <v>0</v>
      </c>
      <c r="I57" s="95">
        <v>2.2523000000000001E-2</v>
      </c>
      <c r="J57" s="95">
        <v>-2.2523000000000001E-2</v>
      </c>
      <c r="K57" s="19"/>
      <c r="L57" s="19"/>
      <c r="M57" s="19"/>
      <c r="N57" s="19"/>
      <c r="O57" s="19"/>
    </row>
    <row r="58" spans="1:15" s="6" customFormat="1" x14ac:dyDescent="0.25">
      <c r="A58" s="82"/>
      <c r="B58" s="85" t="s">
        <v>1611</v>
      </c>
      <c r="C58" s="86" t="s">
        <v>1611</v>
      </c>
      <c r="D58" s="33" t="s">
        <v>167</v>
      </c>
      <c r="E58" s="92">
        <v>574.19000000000005</v>
      </c>
      <c r="F58" s="92">
        <v>574.19000000000005</v>
      </c>
      <c r="G58" s="113" t="s">
        <v>167</v>
      </c>
      <c r="H58" s="95">
        <v>8.0000000000000004E-4</v>
      </c>
      <c r="I58" s="95">
        <v>6.3000000000000003E-4</v>
      </c>
      <c r="J58" s="95">
        <v>1.7000000000000004E-4</v>
      </c>
      <c r="K58" s="19"/>
      <c r="L58" s="19"/>
      <c r="M58" s="19"/>
      <c r="N58" s="19"/>
      <c r="O58" s="19"/>
    </row>
    <row r="59" spans="1:15" s="6" customFormat="1" ht="60" x14ac:dyDescent="0.25">
      <c r="A59" s="82"/>
      <c r="B59" s="85" t="s">
        <v>1611</v>
      </c>
      <c r="C59" s="86" t="s">
        <v>1611</v>
      </c>
      <c r="D59" s="33" t="s">
        <v>168</v>
      </c>
      <c r="E59" s="92">
        <v>500.99</v>
      </c>
      <c r="F59" s="92">
        <v>500.99</v>
      </c>
      <c r="G59" s="113" t="s">
        <v>168</v>
      </c>
      <c r="H59" s="95">
        <v>1.4999999999999999E-2</v>
      </c>
      <c r="I59" s="95">
        <v>3.2960999999999997E-2</v>
      </c>
      <c r="J59" s="95">
        <v>-1.7960999999999998E-2</v>
      </c>
      <c r="K59" s="19"/>
      <c r="L59" s="19"/>
      <c r="M59" s="19"/>
      <c r="N59" s="19"/>
      <c r="O59" s="19"/>
    </row>
    <row r="60" spans="1:15" s="6" customFormat="1" x14ac:dyDescent="0.25">
      <c r="A60" s="82"/>
      <c r="B60" s="85" t="s">
        <v>1611</v>
      </c>
      <c r="C60" s="86" t="s">
        <v>1611</v>
      </c>
      <c r="D60" s="33" t="s">
        <v>1650</v>
      </c>
      <c r="E60" s="92">
        <v>553.95000000000005</v>
      </c>
      <c r="F60" s="92">
        <v>553.95000000000005</v>
      </c>
      <c r="G60" s="113" t="s">
        <v>1650</v>
      </c>
      <c r="H60" s="95">
        <v>2.0499999999999997E-3</v>
      </c>
      <c r="I60" s="95">
        <v>1.119E-3</v>
      </c>
      <c r="J60" s="95">
        <v>9.3099999999999986E-4</v>
      </c>
      <c r="K60" s="19"/>
      <c r="L60" s="19"/>
      <c r="M60" s="19"/>
      <c r="N60" s="19"/>
      <c r="O60" s="19"/>
    </row>
    <row r="61" spans="1:15" s="6" customFormat="1" x14ac:dyDescent="0.25">
      <c r="A61" s="82"/>
      <c r="B61" s="85" t="s">
        <v>1611</v>
      </c>
      <c r="C61" s="86" t="s">
        <v>1611</v>
      </c>
      <c r="D61" s="33" t="s">
        <v>174</v>
      </c>
      <c r="E61" s="92">
        <v>460.47</v>
      </c>
      <c r="F61" s="92">
        <v>460.47</v>
      </c>
      <c r="G61" s="113" t="s">
        <v>174</v>
      </c>
      <c r="H61" s="95">
        <v>0.09</v>
      </c>
      <c r="I61" s="95">
        <v>7.1090999999999988E-2</v>
      </c>
      <c r="J61" s="95">
        <v>1.8909000000000006E-2</v>
      </c>
      <c r="K61" s="19"/>
      <c r="L61" s="19"/>
      <c r="M61" s="19"/>
      <c r="N61" s="19"/>
      <c r="O61" s="19"/>
    </row>
    <row r="62" spans="1:15" s="6" customFormat="1" ht="30" x14ac:dyDescent="0.25">
      <c r="A62" s="82"/>
      <c r="B62" s="85" t="s">
        <v>1611</v>
      </c>
      <c r="C62" s="86" t="s">
        <v>1611</v>
      </c>
      <c r="D62" s="33" t="s">
        <v>180</v>
      </c>
      <c r="E62" s="92">
        <v>553.95000000000005</v>
      </c>
      <c r="F62" s="92">
        <v>553.95000000000005</v>
      </c>
      <c r="G62" s="113" t="s">
        <v>180</v>
      </c>
      <c r="H62" s="95">
        <v>2.1000000000000003E-3</v>
      </c>
      <c r="I62" s="95">
        <v>1.5629999999999999E-3</v>
      </c>
      <c r="J62" s="95">
        <v>5.3700000000000015E-4</v>
      </c>
      <c r="K62" s="19"/>
      <c r="L62" s="19"/>
      <c r="M62" s="19"/>
      <c r="N62" s="19"/>
      <c r="O62" s="19"/>
    </row>
    <row r="63" spans="1:15" s="6" customFormat="1" x14ac:dyDescent="0.25">
      <c r="A63" s="82"/>
      <c r="B63" s="85" t="s">
        <v>1611</v>
      </c>
      <c r="C63" s="86" t="s">
        <v>1611</v>
      </c>
      <c r="D63" s="33" t="s">
        <v>186</v>
      </c>
      <c r="E63" s="92">
        <v>553.95000000000005</v>
      </c>
      <c r="F63" s="92">
        <v>553.95000000000005</v>
      </c>
      <c r="G63" s="113" t="s">
        <v>186</v>
      </c>
      <c r="H63" s="95">
        <v>3.2000000000000002E-3</v>
      </c>
      <c r="I63" s="95">
        <v>3.1070000000000004E-3</v>
      </c>
      <c r="J63" s="95">
        <v>9.299999999999997E-5</v>
      </c>
      <c r="K63" s="19"/>
      <c r="L63" s="19"/>
      <c r="M63" s="19"/>
      <c r="N63" s="19"/>
      <c r="O63" s="19"/>
    </row>
    <row r="64" spans="1:15" s="6" customFormat="1" x14ac:dyDescent="0.25">
      <c r="A64" s="82"/>
      <c r="B64" s="85" t="s">
        <v>1611</v>
      </c>
      <c r="C64" s="86" t="s">
        <v>1611</v>
      </c>
      <c r="D64" s="33" t="s">
        <v>173</v>
      </c>
      <c r="E64" s="92">
        <v>574.19000000000005</v>
      </c>
      <c r="F64" s="92">
        <v>574.19000000000005</v>
      </c>
      <c r="G64" s="113" t="s">
        <v>173</v>
      </c>
      <c r="H64" s="95">
        <v>9.1E-4</v>
      </c>
      <c r="I64" s="95">
        <v>5.4000000000000001E-4</v>
      </c>
      <c r="J64" s="95">
        <v>3.6999999999999999E-4</v>
      </c>
      <c r="K64" s="19"/>
      <c r="L64" s="19"/>
      <c r="M64" s="19"/>
      <c r="N64" s="19"/>
      <c r="O64" s="19"/>
    </row>
    <row r="65" spans="1:15" s="6" customFormat="1" x14ac:dyDescent="0.25">
      <c r="A65" s="82"/>
      <c r="B65" s="85" t="s">
        <v>1611</v>
      </c>
      <c r="C65" s="86" t="s">
        <v>1611</v>
      </c>
      <c r="D65" s="33" t="s">
        <v>176</v>
      </c>
      <c r="E65" s="92">
        <v>553.95000000000005</v>
      </c>
      <c r="F65" s="92">
        <v>553.95000000000005</v>
      </c>
      <c r="G65" s="113" t="s">
        <v>176</v>
      </c>
      <c r="H65" s="95">
        <v>5.94E-3</v>
      </c>
      <c r="I65" s="95">
        <v>4.3479999999999994E-3</v>
      </c>
      <c r="J65" s="95">
        <v>1.5920000000000005E-3</v>
      </c>
      <c r="K65" s="19"/>
      <c r="L65" s="19"/>
      <c r="M65" s="19"/>
      <c r="N65" s="19"/>
      <c r="O65" s="19"/>
    </row>
    <row r="66" spans="1:15" s="6" customFormat="1" ht="30" x14ac:dyDescent="0.25">
      <c r="A66" s="82"/>
      <c r="B66" s="85" t="s">
        <v>1611</v>
      </c>
      <c r="C66" s="86" t="s">
        <v>1611</v>
      </c>
      <c r="D66" s="33" t="s">
        <v>169</v>
      </c>
      <c r="E66" s="92">
        <v>500.99</v>
      </c>
      <c r="F66" s="92">
        <v>500.99</v>
      </c>
      <c r="G66" s="113" t="s">
        <v>169</v>
      </c>
      <c r="H66" s="95">
        <v>2.4E-2</v>
      </c>
      <c r="I66" s="95">
        <v>1.6919E-2</v>
      </c>
      <c r="J66" s="95">
        <v>7.0809999999999996E-3</v>
      </c>
      <c r="K66" s="19"/>
      <c r="L66" s="19"/>
      <c r="M66" s="19"/>
      <c r="N66" s="19"/>
      <c r="O66" s="19"/>
    </row>
    <row r="67" spans="1:15" s="6" customFormat="1" ht="45" x14ac:dyDescent="0.25">
      <c r="A67" s="82"/>
      <c r="B67" s="85" t="s">
        <v>1611</v>
      </c>
      <c r="C67" s="86" t="s">
        <v>1611</v>
      </c>
      <c r="D67" s="33" t="s">
        <v>184</v>
      </c>
      <c r="E67" s="92">
        <v>553.95000000000005</v>
      </c>
      <c r="F67" s="92">
        <v>553.95000000000005</v>
      </c>
      <c r="G67" s="113" t="s">
        <v>184</v>
      </c>
      <c r="H67" s="95">
        <v>5.7999999999999996E-3</v>
      </c>
      <c r="I67" s="95">
        <v>2.9100000000000003E-3</v>
      </c>
      <c r="J67" s="95">
        <v>2.8899999999999998E-3</v>
      </c>
      <c r="K67" s="19"/>
      <c r="L67" s="19"/>
      <c r="M67" s="19"/>
      <c r="N67" s="19"/>
      <c r="O67" s="19"/>
    </row>
    <row r="68" spans="1:15" s="6" customFormat="1" ht="45" x14ac:dyDescent="0.25">
      <c r="A68" s="82"/>
      <c r="B68" s="85" t="s">
        <v>1611</v>
      </c>
      <c r="C68" s="86" t="s">
        <v>1611</v>
      </c>
      <c r="D68" s="33" t="s">
        <v>1651</v>
      </c>
      <c r="E68" s="92">
        <v>553.95000000000005</v>
      </c>
      <c r="F68" s="92">
        <v>553.95000000000005</v>
      </c>
      <c r="G68" s="113" t="s">
        <v>1651</v>
      </c>
      <c r="H68" s="95">
        <v>0</v>
      </c>
      <c r="I68" s="95">
        <v>4.0689999999999997E-3</v>
      </c>
      <c r="J68" s="95">
        <v>-4.0689999999999997E-3</v>
      </c>
      <c r="K68" s="19"/>
      <c r="L68" s="19"/>
      <c r="M68" s="19"/>
      <c r="N68" s="19"/>
      <c r="O68" s="19"/>
    </row>
    <row r="69" spans="1:15" s="6" customFormat="1" ht="30" x14ac:dyDescent="0.25">
      <c r="A69" s="82"/>
      <c r="B69" s="85" t="s">
        <v>1611</v>
      </c>
      <c r="C69" s="86" t="s">
        <v>1611</v>
      </c>
      <c r="D69" s="33" t="s">
        <v>1652</v>
      </c>
      <c r="E69" s="92">
        <v>553.95000000000005</v>
      </c>
      <c r="F69" s="92">
        <v>553.95000000000005</v>
      </c>
      <c r="G69" s="113" t="s">
        <v>1652</v>
      </c>
      <c r="H69" s="95">
        <v>0</v>
      </c>
      <c r="I69" s="95">
        <v>6.8820000000000001E-3</v>
      </c>
      <c r="J69" s="95">
        <v>-6.8820000000000001E-3</v>
      </c>
      <c r="K69" s="19"/>
      <c r="L69" s="19"/>
      <c r="M69" s="19"/>
      <c r="N69" s="19"/>
      <c r="O69" s="19"/>
    </row>
    <row r="70" spans="1:15" s="6" customFormat="1" x14ac:dyDescent="0.25">
      <c r="A70" s="82"/>
      <c r="B70" s="85" t="s">
        <v>1611</v>
      </c>
      <c r="C70" s="86" t="s">
        <v>1611</v>
      </c>
      <c r="D70" s="33" t="s">
        <v>175</v>
      </c>
      <c r="E70" s="92">
        <v>553.95000000000005</v>
      </c>
      <c r="F70" s="92">
        <v>553.95000000000005</v>
      </c>
      <c r="G70" s="113" t="s">
        <v>175</v>
      </c>
      <c r="H70" s="95">
        <v>1.4E-2</v>
      </c>
      <c r="I70" s="95">
        <v>1.2126E-2</v>
      </c>
      <c r="J70" s="95">
        <v>1.8740000000000004E-3</v>
      </c>
      <c r="K70" s="19"/>
      <c r="L70" s="19"/>
      <c r="M70" s="19"/>
      <c r="N70" s="19"/>
      <c r="O70" s="19"/>
    </row>
    <row r="71" spans="1:15" s="19" customFormat="1" ht="30" x14ac:dyDescent="0.25">
      <c r="A71" s="18"/>
      <c r="B71" s="85" t="s">
        <v>1611</v>
      </c>
      <c r="C71" s="86" t="s">
        <v>1611</v>
      </c>
      <c r="D71" s="33" t="s">
        <v>181</v>
      </c>
      <c r="E71" s="92">
        <v>553.95000000000005</v>
      </c>
      <c r="F71" s="92">
        <v>553.95000000000005</v>
      </c>
      <c r="G71" s="113" t="s">
        <v>181</v>
      </c>
      <c r="H71" s="95">
        <v>1.0199999999999999E-2</v>
      </c>
      <c r="I71" s="95">
        <v>2.9710000000000001E-3</v>
      </c>
      <c r="J71" s="95">
        <v>7.2289999999999993E-3</v>
      </c>
    </row>
    <row r="72" spans="1:15" s="6" customFormat="1" x14ac:dyDescent="0.25">
      <c r="A72" s="82"/>
      <c r="B72" s="85" t="s">
        <v>1611</v>
      </c>
      <c r="C72" s="86" t="s">
        <v>1611</v>
      </c>
      <c r="D72" s="33" t="s">
        <v>177</v>
      </c>
      <c r="E72" s="92">
        <v>553.95000000000005</v>
      </c>
      <c r="F72" s="92">
        <v>553.95000000000005</v>
      </c>
      <c r="G72" s="113" t="s">
        <v>177</v>
      </c>
      <c r="H72" s="95">
        <v>1.8E-3</v>
      </c>
      <c r="I72" s="95">
        <v>1.789E-3</v>
      </c>
      <c r="J72" s="95">
        <v>1.100000000000012E-5</v>
      </c>
      <c r="K72" s="19"/>
      <c r="L72" s="19"/>
      <c r="M72" s="19"/>
      <c r="N72" s="19"/>
      <c r="O72" s="19"/>
    </row>
    <row r="73" spans="1:15" s="6" customFormat="1" ht="30" x14ac:dyDescent="0.25">
      <c r="A73" s="82"/>
      <c r="B73" s="85" t="s">
        <v>1611</v>
      </c>
      <c r="C73" s="86" t="s">
        <v>1611</v>
      </c>
      <c r="D73" s="33" t="s">
        <v>189</v>
      </c>
      <c r="E73" s="92">
        <v>574.19000000000005</v>
      </c>
      <c r="F73" s="92">
        <v>574.19000000000005</v>
      </c>
      <c r="G73" s="113" t="s">
        <v>189</v>
      </c>
      <c r="H73" s="95">
        <v>4.44E-4</v>
      </c>
      <c r="I73" s="95">
        <v>4.44E-4</v>
      </c>
      <c r="J73" s="95">
        <v>0</v>
      </c>
      <c r="K73" s="19"/>
      <c r="L73" s="19"/>
      <c r="M73" s="19"/>
      <c r="N73" s="19"/>
      <c r="O73" s="19"/>
    </row>
    <row r="74" spans="1:15" s="6" customFormat="1" ht="30" x14ac:dyDescent="0.25">
      <c r="A74" s="82"/>
      <c r="B74" s="85" t="s">
        <v>1611</v>
      </c>
      <c r="C74" s="86" t="s">
        <v>1611</v>
      </c>
      <c r="D74" s="33" t="s">
        <v>1653</v>
      </c>
      <c r="E74" s="92">
        <v>553.95000000000005</v>
      </c>
      <c r="F74" s="92">
        <v>553.95000000000005</v>
      </c>
      <c r="G74" s="113" t="s">
        <v>1653</v>
      </c>
      <c r="H74" s="95">
        <v>3.0639999999999999E-3</v>
      </c>
      <c r="I74" s="95">
        <v>3.0639999999999999E-3</v>
      </c>
      <c r="J74" s="95">
        <v>0</v>
      </c>
      <c r="K74" s="19"/>
      <c r="L74" s="19"/>
      <c r="M74" s="19"/>
      <c r="N74" s="19"/>
      <c r="O74" s="19"/>
    </row>
    <row r="75" spans="1:15" s="6" customFormat="1" ht="45" x14ac:dyDescent="0.25">
      <c r="A75" s="82"/>
      <c r="B75" s="85" t="s">
        <v>1611</v>
      </c>
      <c r="C75" s="86" t="s">
        <v>1611</v>
      </c>
      <c r="D75" s="33" t="s">
        <v>182</v>
      </c>
      <c r="E75" s="92">
        <v>574.19000000000005</v>
      </c>
      <c r="F75" s="92">
        <v>574.19000000000005</v>
      </c>
      <c r="G75" s="113" t="s">
        <v>182</v>
      </c>
      <c r="H75" s="95">
        <v>1.1999999999999999E-3</v>
      </c>
      <c r="I75" s="95">
        <v>1.787E-3</v>
      </c>
      <c r="J75" s="95">
        <v>-5.8699999999999996E-4</v>
      </c>
      <c r="K75" s="19"/>
      <c r="L75" s="19"/>
      <c r="M75" s="19"/>
      <c r="N75" s="19"/>
      <c r="O75" s="19"/>
    </row>
    <row r="76" spans="1:15" s="6" customFormat="1" x14ac:dyDescent="0.25">
      <c r="A76" s="82"/>
      <c r="B76" s="87"/>
      <c r="C76" s="88" t="s">
        <v>191</v>
      </c>
      <c r="D76" s="89"/>
      <c r="E76" s="93"/>
      <c r="F76" s="93"/>
      <c r="G76" s="114"/>
      <c r="H76" s="96">
        <v>0.19640799999999997</v>
      </c>
      <c r="I76" s="96">
        <v>0.20004799999999998</v>
      </c>
      <c r="J76" s="96">
        <v>-3.6399999999999961E-3</v>
      </c>
      <c r="K76" s="19"/>
      <c r="L76" s="19"/>
      <c r="M76" s="19"/>
      <c r="N76" s="19"/>
      <c r="O76" s="19"/>
    </row>
    <row r="77" spans="1:15" s="6" customFormat="1" x14ac:dyDescent="0.25">
      <c r="A77" s="82"/>
      <c r="B77" s="85" t="s">
        <v>5</v>
      </c>
      <c r="C77" s="86" t="s">
        <v>5</v>
      </c>
      <c r="D77" s="33" t="s">
        <v>204</v>
      </c>
      <c r="E77" s="92">
        <v>553.95000000000005</v>
      </c>
      <c r="F77" s="92">
        <v>553.95000000000005</v>
      </c>
      <c r="G77" s="113" t="s">
        <v>204</v>
      </c>
      <c r="H77" s="95">
        <v>2.9999999999999997E-4</v>
      </c>
      <c r="I77" s="95">
        <v>2.9999999999999997E-4</v>
      </c>
      <c r="J77" s="95">
        <v>0</v>
      </c>
      <c r="K77" s="19"/>
      <c r="L77" s="19"/>
      <c r="M77" s="19"/>
      <c r="N77" s="19"/>
      <c r="O77" s="19"/>
    </row>
    <row r="78" spans="1:15" s="2" customFormat="1" x14ac:dyDescent="0.25">
      <c r="A78" s="15"/>
      <c r="B78" s="85" t="s">
        <v>5</v>
      </c>
      <c r="C78" s="86" t="s">
        <v>5</v>
      </c>
      <c r="D78" s="33" t="s">
        <v>205</v>
      </c>
      <c r="E78" s="92">
        <v>553.95000000000005</v>
      </c>
      <c r="F78" s="92">
        <v>553.95000000000005</v>
      </c>
      <c r="G78" s="113" t="s">
        <v>205</v>
      </c>
      <c r="H78" s="95">
        <v>2.5000000000000001E-3</v>
      </c>
      <c r="I78" s="95">
        <v>2.5000000000000001E-3</v>
      </c>
      <c r="J78" s="95">
        <v>0</v>
      </c>
      <c r="K78" s="19"/>
      <c r="L78" s="19"/>
      <c r="M78" s="19"/>
      <c r="N78" s="19"/>
      <c r="O78" s="19"/>
    </row>
    <row r="79" spans="1:15" s="2" customFormat="1" x14ac:dyDescent="0.25">
      <c r="A79" s="82"/>
      <c r="B79" s="85" t="s">
        <v>5</v>
      </c>
      <c r="C79" s="86" t="s">
        <v>5</v>
      </c>
      <c r="D79" s="33" t="s">
        <v>214</v>
      </c>
      <c r="E79" s="92">
        <v>553.95000000000005</v>
      </c>
      <c r="F79" s="92">
        <v>553.95000000000005</v>
      </c>
      <c r="G79" s="113" t="s">
        <v>214</v>
      </c>
      <c r="H79" s="95">
        <v>5.4999999999999997E-3</v>
      </c>
      <c r="I79" s="95">
        <v>3.356E-3</v>
      </c>
      <c r="J79" s="95">
        <v>2.1440000000000001E-3</v>
      </c>
      <c r="K79" s="19"/>
      <c r="L79" s="19"/>
      <c r="M79" s="19"/>
      <c r="N79" s="19"/>
      <c r="O79" s="19"/>
    </row>
    <row r="80" spans="1:15" s="2" customFormat="1" x14ac:dyDescent="0.25">
      <c r="A80" s="82"/>
      <c r="B80" s="85" t="s">
        <v>5</v>
      </c>
      <c r="C80" s="86" t="s">
        <v>5</v>
      </c>
      <c r="D80" s="33" t="s">
        <v>1654</v>
      </c>
      <c r="E80" s="92">
        <v>333.99</v>
      </c>
      <c r="F80" s="92">
        <v>333.99</v>
      </c>
      <c r="G80" s="113" t="s">
        <v>1654</v>
      </c>
      <c r="H80" s="95">
        <v>2.16</v>
      </c>
      <c r="I80" s="95">
        <v>1.8461529999999999</v>
      </c>
      <c r="J80" s="95">
        <v>0.31384699999999999</v>
      </c>
      <c r="K80" s="19"/>
      <c r="L80" s="19"/>
      <c r="M80" s="19"/>
      <c r="N80" s="19"/>
      <c r="O80" s="19"/>
    </row>
    <row r="81" spans="1:15" s="2" customFormat="1" x14ac:dyDescent="0.25">
      <c r="A81" s="82"/>
      <c r="B81" s="85" t="s">
        <v>5</v>
      </c>
      <c r="C81" s="86" t="s">
        <v>5</v>
      </c>
      <c r="D81" s="33" t="s">
        <v>204</v>
      </c>
      <c r="E81" s="92">
        <v>553.95000000000005</v>
      </c>
      <c r="F81" s="92">
        <v>553.95000000000005</v>
      </c>
      <c r="G81" s="113" t="s">
        <v>204</v>
      </c>
      <c r="H81" s="95">
        <v>4.3E-3</v>
      </c>
      <c r="I81" s="95">
        <v>2.9870000000000001E-3</v>
      </c>
      <c r="J81" s="95">
        <v>1.3129999999999997E-3</v>
      </c>
      <c r="K81" s="19"/>
      <c r="L81" s="19"/>
      <c r="M81" s="19"/>
      <c r="N81" s="19"/>
      <c r="O81" s="19"/>
    </row>
    <row r="82" spans="1:15" s="6" customFormat="1" x14ac:dyDescent="0.25">
      <c r="A82" s="82"/>
      <c r="B82" s="85" t="s">
        <v>5</v>
      </c>
      <c r="C82" s="86" t="s">
        <v>5</v>
      </c>
      <c r="D82" s="33" t="s">
        <v>205</v>
      </c>
      <c r="E82" s="92">
        <v>553.95000000000005</v>
      </c>
      <c r="F82" s="92">
        <v>553.95000000000005</v>
      </c>
      <c r="G82" s="113" t="s">
        <v>205</v>
      </c>
      <c r="H82" s="95">
        <v>2.5000000000000001E-3</v>
      </c>
      <c r="I82" s="95">
        <v>1.6040000000000002E-3</v>
      </c>
      <c r="J82" s="95">
        <v>8.9599999999999988E-4</v>
      </c>
      <c r="K82" s="19"/>
      <c r="L82" s="19"/>
      <c r="M82" s="19"/>
      <c r="N82" s="19"/>
      <c r="O82" s="19"/>
    </row>
    <row r="83" spans="1:15" s="84" customFormat="1" ht="30" x14ac:dyDescent="0.25">
      <c r="A83" s="83"/>
      <c r="B83" s="85" t="s">
        <v>5</v>
      </c>
      <c r="C83" s="86" t="s">
        <v>5</v>
      </c>
      <c r="D83" s="33" t="s">
        <v>192</v>
      </c>
      <c r="E83" s="92">
        <v>460.47</v>
      </c>
      <c r="F83" s="92">
        <v>460.47</v>
      </c>
      <c r="G83" s="113" t="s">
        <v>192</v>
      </c>
      <c r="H83" s="95">
        <v>0</v>
      </c>
      <c r="I83" s="95">
        <v>0.28696499999999997</v>
      </c>
      <c r="J83" s="95">
        <v>-0.28696499999999997</v>
      </c>
      <c r="K83" s="14"/>
      <c r="L83" s="14"/>
      <c r="M83" s="14"/>
      <c r="N83" s="14"/>
      <c r="O83" s="14"/>
    </row>
    <row r="84" spans="1:15" s="6" customFormat="1" ht="30" x14ac:dyDescent="0.25">
      <c r="A84" s="82"/>
      <c r="B84" s="85" t="s">
        <v>5</v>
      </c>
      <c r="C84" s="86" t="s">
        <v>5</v>
      </c>
      <c r="D84" s="33" t="s">
        <v>193</v>
      </c>
      <c r="E84" s="92">
        <v>500.99</v>
      </c>
      <c r="F84" s="92">
        <v>500.99</v>
      </c>
      <c r="G84" s="113" t="s">
        <v>193</v>
      </c>
      <c r="H84" s="95">
        <v>0</v>
      </c>
      <c r="I84" s="95">
        <v>8.4504999999999997E-2</v>
      </c>
      <c r="J84" s="95">
        <v>-8.4504999999999997E-2</v>
      </c>
      <c r="K84" s="19"/>
      <c r="L84" s="19"/>
      <c r="M84" s="19"/>
      <c r="N84" s="19"/>
      <c r="O84" s="19"/>
    </row>
    <row r="85" spans="1:15" s="19" customFormat="1" x14ac:dyDescent="0.25">
      <c r="A85" s="18"/>
      <c r="B85" s="85" t="s">
        <v>5</v>
      </c>
      <c r="C85" s="86" t="s">
        <v>5</v>
      </c>
      <c r="D85" s="33" t="s">
        <v>196</v>
      </c>
      <c r="E85" s="92">
        <v>500.99</v>
      </c>
      <c r="F85" s="92">
        <v>500.99</v>
      </c>
      <c r="G85" s="113" t="s">
        <v>196</v>
      </c>
      <c r="H85" s="95">
        <v>0</v>
      </c>
      <c r="I85" s="95">
        <v>1.554E-2</v>
      </c>
      <c r="J85" s="95">
        <v>-1.554E-2</v>
      </c>
    </row>
    <row r="86" spans="1:15" s="6" customFormat="1" x14ac:dyDescent="0.25">
      <c r="A86" s="82"/>
      <c r="B86" s="85" t="s">
        <v>5</v>
      </c>
      <c r="C86" s="86" t="s">
        <v>5</v>
      </c>
      <c r="D86" s="33" t="s">
        <v>210</v>
      </c>
      <c r="E86" s="92">
        <v>460.47</v>
      </c>
      <c r="F86" s="92">
        <v>460.47</v>
      </c>
      <c r="G86" s="113" t="s">
        <v>210</v>
      </c>
      <c r="H86" s="95">
        <v>0.17</v>
      </c>
      <c r="I86" s="95">
        <v>0.15254900000000002</v>
      </c>
      <c r="J86" s="95">
        <v>1.7450999999999994E-2</v>
      </c>
      <c r="K86" s="19"/>
      <c r="L86" s="19"/>
      <c r="M86" s="19"/>
      <c r="N86" s="19"/>
      <c r="O86" s="19"/>
    </row>
    <row r="87" spans="1:15" s="19" customFormat="1" x14ac:dyDescent="0.25">
      <c r="A87" s="18"/>
      <c r="B87" s="85" t="s">
        <v>5</v>
      </c>
      <c r="C87" s="86" t="s">
        <v>5</v>
      </c>
      <c r="D87" s="33" t="s">
        <v>198</v>
      </c>
      <c r="E87" s="92">
        <v>500.99</v>
      </c>
      <c r="F87" s="92">
        <v>500.99</v>
      </c>
      <c r="G87" s="113" t="s">
        <v>198</v>
      </c>
      <c r="H87" s="95">
        <v>0.03</v>
      </c>
      <c r="I87" s="95">
        <v>1.418E-2</v>
      </c>
      <c r="J87" s="95">
        <v>1.5820000000000001E-2</v>
      </c>
    </row>
    <row r="88" spans="1:15" s="6" customFormat="1" x14ac:dyDescent="0.25">
      <c r="A88" s="82"/>
      <c r="B88" s="85" t="s">
        <v>5</v>
      </c>
      <c r="C88" s="86" t="s">
        <v>5</v>
      </c>
      <c r="D88" s="33" t="s">
        <v>202</v>
      </c>
      <c r="E88" s="92">
        <v>553.95000000000005</v>
      </c>
      <c r="F88" s="92">
        <v>553.95000000000005</v>
      </c>
      <c r="G88" s="113" t="s">
        <v>202</v>
      </c>
      <c r="H88" s="95">
        <v>2.5000000000000001E-3</v>
      </c>
      <c r="I88" s="95">
        <v>2.5000000000000001E-3</v>
      </c>
      <c r="J88" s="95">
        <v>0</v>
      </c>
      <c r="K88" s="19"/>
      <c r="L88" s="19"/>
      <c r="M88" s="19"/>
      <c r="N88" s="19"/>
      <c r="O88" s="19"/>
    </row>
    <row r="89" spans="1:15" s="6" customFormat="1" ht="60" x14ac:dyDescent="0.25">
      <c r="A89" s="82"/>
      <c r="B89" s="85" t="s">
        <v>5</v>
      </c>
      <c r="C89" s="86" t="s">
        <v>5</v>
      </c>
      <c r="D89" s="33" t="s">
        <v>215</v>
      </c>
      <c r="E89" s="92">
        <v>500.99</v>
      </c>
      <c r="F89" s="92">
        <v>500.99</v>
      </c>
      <c r="G89" s="113" t="s">
        <v>215</v>
      </c>
      <c r="H89" s="95">
        <v>3.1E-2</v>
      </c>
      <c r="I89" s="95">
        <v>2.4756E-2</v>
      </c>
      <c r="J89" s="95">
        <v>6.2439999999999996E-3</v>
      </c>
      <c r="K89" s="19"/>
      <c r="L89" s="19"/>
      <c r="M89" s="19"/>
      <c r="N89" s="19"/>
      <c r="O89" s="19"/>
    </row>
    <row r="90" spans="1:15" s="6" customFormat="1" x14ac:dyDescent="0.25">
      <c r="A90" s="82"/>
      <c r="B90" s="85" t="s">
        <v>5</v>
      </c>
      <c r="C90" s="86" t="s">
        <v>5</v>
      </c>
      <c r="D90" s="33" t="s">
        <v>203</v>
      </c>
      <c r="E90" s="92">
        <v>553.95000000000005</v>
      </c>
      <c r="F90" s="92">
        <v>553.95000000000005</v>
      </c>
      <c r="G90" s="113" t="s">
        <v>203</v>
      </c>
      <c r="H90" s="95">
        <v>0</v>
      </c>
      <c r="I90" s="95">
        <v>2.137E-3</v>
      </c>
      <c r="J90" s="95">
        <v>-2.137E-3</v>
      </c>
      <c r="K90" s="19"/>
      <c r="L90" s="19"/>
      <c r="M90" s="19"/>
      <c r="N90" s="19"/>
      <c r="O90" s="19"/>
    </row>
    <row r="91" spans="1:15" s="6" customFormat="1" ht="38.25" customHeight="1" x14ac:dyDescent="0.25">
      <c r="A91" s="82"/>
      <c r="B91" s="85" t="s">
        <v>5</v>
      </c>
      <c r="C91" s="86" t="s">
        <v>5</v>
      </c>
      <c r="D91" s="33" t="s">
        <v>213</v>
      </c>
      <c r="E91" s="92">
        <v>553.95000000000005</v>
      </c>
      <c r="F91" s="92">
        <v>553.95000000000005</v>
      </c>
      <c r="G91" s="113" t="s">
        <v>213</v>
      </c>
      <c r="H91" s="95">
        <v>8.0000000000000002E-3</v>
      </c>
      <c r="I91" s="95">
        <v>6.8310000000000003E-3</v>
      </c>
      <c r="J91" s="95">
        <v>1.1689999999999997E-3</v>
      </c>
      <c r="K91" s="19"/>
      <c r="L91" s="19"/>
      <c r="M91" s="19"/>
      <c r="N91" s="19"/>
      <c r="O91" s="19"/>
    </row>
    <row r="92" spans="1:15" s="6" customFormat="1" x14ac:dyDescent="0.25">
      <c r="A92" s="82"/>
      <c r="B92" s="85" t="s">
        <v>5</v>
      </c>
      <c r="C92" s="86" t="s">
        <v>5</v>
      </c>
      <c r="D92" s="33" t="s">
        <v>195</v>
      </c>
      <c r="E92" s="92">
        <v>553.95000000000005</v>
      </c>
      <c r="F92" s="92">
        <v>553.95000000000005</v>
      </c>
      <c r="G92" s="113" t="s">
        <v>195</v>
      </c>
      <c r="H92" s="95">
        <v>5.0000000000000001E-3</v>
      </c>
      <c r="I92" s="95">
        <v>5.2060000000000006E-3</v>
      </c>
      <c r="J92" s="95">
        <v>-2.060000000000004E-4</v>
      </c>
      <c r="K92" s="19"/>
      <c r="L92" s="19"/>
      <c r="M92" s="19"/>
      <c r="N92" s="19"/>
      <c r="O92" s="19"/>
    </row>
    <row r="93" spans="1:15" s="6" customFormat="1" x14ac:dyDescent="0.25">
      <c r="A93" s="82"/>
      <c r="B93" s="85" t="s">
        <v>5</v>
      </c>
      <c r="C93" s="86" t="s">
        <v>5</v>
      </c>
      <c r="D93" s="33" t="s">
        <v>211</v>
      </c>
      <c r="E93" s="92">
        <v>553.95000000000005</v>
      </c>
      <c r="F93" s="92">
        <v>553.95000000000005</v>
      </c>
      <c r="G93" s="113" t="s">
        <v>211</v>
      </c>
      <c r="H93" s="95">
        <v>5.1999999999999998E-3</v>
      </c>
      <c r="I93" s="95">
        <v>6.4900000000000001E-3</v>
      </c>
      <c r="J93" s="95">
        <v>-1.2900000000000001E-3</v>
      </c>
      <c r="K93" s="19"/>
      <c r="L93" s="19"/>
      <c r="M93" s="19"/>
      <c r="N93" s="19"/>
      <c r="O93" s="19"/>
    </row>
    <row r="94" spans="1:15" s="6" customFormat="1" ht="60" x14ac:dyDescent="0.25">
      <c r="A94" s="82"/>
      <c r="B94" s="85" t="s">
        <v>5</v>
      </c>
      <c r="C94" s="86" t="s">
        <v>5</v>
      </c>
      <c r="D94" s="33" t="s">
        <v>218</v>
      </c>
      <c r="E94" s="92">
        <v>460.47</v>
      </c>
      <c r="F94" s="92">
        <v>460.47</v>
      </c>
      <c r="G94" s="113" t="s">
        <v>218</v>
      </c>
      <c r="H94" s="95">
        <v>0.14000000000000001</v>
      </c>
      <c r="I94" s="95">
        <v>0.123235</v>
      </c>
      <c r="J94" s="95">
        <v>1.6765000000000002E-2</v>
      </c>
      <c r="K94" s="19"/>
      <c r="L94" s="19"/>
      <c r="M94" s="19"/>
      <c r="N94" s="19"/>
      <c r="O94" s="19"/>
    </row>
    <row r="95" spans="1:15" s="6" customFormat="1" ht="45" x14ac:dyDescent="0.25">
      <c r="A95" s="82"/>
      <c r="B95" s="85" t="s">
        <v>5</v>
      </c>
      <c r="C95" s="86" t="s">
        <v>5</v>
      </c>
      <c r="D95" s="33" t="s">
        <v>220</v>
      </c>
      <c r="E95" s="92">
        <v>500.99</v>
      </c>
      <c r="F95" s="92">
        <v>500.99</v>
      </c>
      <c r="G95" s="113" t="s">
        <v>220</v>
      </c>
      <c r="H95" s="95">
        <v>6.2E-2</v>
      </c>
      <c r="I95" s="95">
        <v>4.0515999999999996E-2</v>
      </c>
      <c r="J95" s="95">
        <v>2.1484000000000003E-2</v>
      </c>
      <c r="K95" s="19"/>
      <c r="L95" s="19"/>
      <c r="M95" s="19"/>
      <c r="N95" s="19"/>
      <c r="O95" s="19"/>
    </row>
    <row r="96" spans="1:15" s="6" customFormat="1" ht="30" x14ac:dyDescent="0.25">
      <c r="A96" s="82"/>
      <c r="B96" s="85" t="s">
        <v>5</v>
      </c>
      <c r="C96" s="86" t="s">
        <v>5</v>
      </c>
      <c r="D96" s="33" t="s">
        <v>216</v>
      </c>
      <c r="E96" s="92">
        <v>553.95000000000005</v>
      </c>
      <c r="F96" s="92">
        <v>553.95000000000005</v>
      </c>
      <c r="G96" s="113" t="s">
        <v>216</v>
      </c>
      <c r="H96" s="95">
        <v>0</v>
      </c>
      <c r="I96" s="95">
        <v>2.5099999999999996E-3</v>
      </c>
      <c r="J96" s="95">
        <v>-2.5099999999999996E-3</v>
      </c>
      <c r="K96" s="19"/>
      <c r="L96" s="19"/>
      <c r="M96" s="19"/>
      <c r="N96" s="19"/>
      <c r="O96" s="19"/>
    </row>
    <row r="97" spans="1:15" s="6" customFormat="1" ht="30" x14ac:dyDescent="0.25">
      <c r="A97" s="82"/>
      <c r="B97" s="85" t="s">
        <v>5</v>
      </c>
      <c r="C97" s="86" t="s">
        <v>5</v>
      </c>
      <c r="D97" s="33" t="s">
        <v>1655</v>
      </c>
      <c r="E97" s="92">
        <v>553.95000000000005</v>
      </c>
      <c r="F97" s="92">
        <v>553.95000000000005</v>
      </c>
      <c r="G97" s="113" t="s">
        <v>1655</v>
      </c>
      <c r="H97" s="95">
        <v>0</v>
      </c>
      <c r="I97" s="95">
        <v>1.1519999999999998E-3</v>
      </c>
      <c r="J97" s="95">
        <v>-1.1519999999999998E-3</v>
      </c>
      <c r="K97" s="19"/>
      <c r="L97" s="19"/>
      <c r="M97" s="19"/>
      <c r="N97" s="19"/>
      <c r="O97" s="19"/>
    </row>
    <row r="98" spans="1:15" s="6" customFormat="1" x14ac:dyDescent="0.25">
      <c r="A98" s="82"/>
      <c r="B98" s="85" t="s">
        <v>5</v>
      </c>
      <c r="C98" s="86" t="s">
        <v>5</v>
      </c>
      <c r="D98" s="33" t="s">
        <v>212</v>
      </c>
      <c r="E98" s="92">
        <v>553.95000000000005</v>
      </c>
      <c r="F98" s="92">
        <v>553.95000000000005</v>
      </c>
      <c r="G98" s="113" t="s">
        <v>212</v>
      </c>
      <c r="H98" s="95">
        <v>3.8E-3</v>
      </c>
      <c r="I98" s="95">
        <v>1.776E-3</v>
      </c>
      <c r="J98" s="95">
        <v>2.0240000000000002E-3</v>
      </c>
      <c r="K98" s="19"/>
      <c r="L98" s="19"/>
      <c r="M98" s="19"/>
      <c r="N98" s="19"/>
      <c r="O98" s="19"/>
    </row>
    <row r="99" spans="1:15" s="6" customFormat="1" ht="30" x14ac:dyDescent="0.25">
      <c r="A99" s="82"/>
      <c r="B99" s="85" t="s">
        <v>5</v>
      </c>
      <c r="C99" s="86" t="s">
        <v>5</v>
      </c>
      <c r="D99" s="33" t="s">
        <v>199</v>
      </c>
      <c r="E99" s="92">
        <v>500.99</v>
      </c>
      <c r="F99" s="92">
        <v>500.99</v>
      </c>
      <c r="G99" s="113" t="s">
        <v>199</v>
      </c>
      <c r="H99" s="95">
        <v>3.73E-2</v>
      </c>
      <c r="I99" s="95">
        <v>2.0976999999999999E-2</v>
      </c>
      <c r="J99" s="95">
        <v>1.6322999999999997E-2</v>
      </c>
      <c r="K99" s="19"/>
      <c r="L99" s="19"/>
      <c r="M99" s="19"/>
      <c r="N99" s="19"/>
      <c r="O99" s="19"/>
    </row>
    <row r="100" spans="1:15" s="6" customFormat="1" x14ac:dyDescent="0.25">
      <c r="A100" s="82"/>
      <c r="B100" s="85" t="s">
        <v>5</v>
      </c>
      <c r="C100" s="86" t="s">
        <v>5</v>
      </c>
      <c r="D100" s="33" t="s">
        <v>194</v>
      </c>
      <c r="E100" s="92">
        <v>500.99</v>
      </c>
      <c r="F100" s="92">
        <v>500.99</v>
      </c>
      <c r="G100" s="113" t="s">
        <v>194</v>
      </c>
      <c r="H100" s="95">
        <v>0.05</v>
      </c>
      <c r="I100" s="95">
        <v>3.5469000000000001E-2</v>
      </c>
      <c r="J100" s="95">
        <v>1.4530999999999999E-2</v>
      </c>
      <c r="K100" s="19"/>
      <c r="L100" s="19"/>
      <c r="M100" s="19"/>
      <c r="N100" s="19"/>
      <c r="O100" s="19"/>
    </row>
    <row r="101" spans="1:15" s="6" customFormat="1" ht="30" x14ac:dyDescent="0.25">
      <c r="A101" s="82"/>
      <c r="B101" s="85" t="s">
        <v>5</v>
      </c>
      <c r="C101" s="86" t="s">
        <v>5</v>
      </c>
      <c r="D101" s="33" t="s">
        <v>1656</v>
      </c>
      <c r="E101" s="92">
        <v>553.95000000000005</v>
      </c>
      <c r="F101" s="92">
        <v>553.95000000000005</v>
      </c>
      <c r="G101" s="113" t="s">
        <v>1656</v>
      </c>
      <c r="H101" s="95">
        <v>4.8000000000000001E-2</v>
      </c>
      <c r="I101" s="95">
        <v>8.513999999999999E-3</v>
      </c>
      <c r="J101" s="95">
        <v>3.9486000000000007E-2</v>
      </c>
      <c r="K101" s="19"/>
      <c r="L101" s="19"/>
      <c r="M101" s="19"/>
      <c r="N101" s="19"/>
      <c r="O101" s="19"/>
    </row>
    <row r="102" spans="1:15" s="19" customFormat="1" x14ac:dyDescent="0.25">
      <c r="A102" s="18"/>
      <c r="B102" s="85" t="s">
        <v>5</v>
      </c>
      <c r="C102" s="86" t="s">
        <v>5</v>
      </c>
      <c r="D102" s="33" t="s">
        <v>1654</v>
      </c>
      <c r="E102" s="92">
        <v>500.99</v>
      </c>
      <c r="F102" s="92">
        <v>500.99</v>
      </c>
      <c r="G102" s="113" t="s">
        <v>1654</v>
      </c>
      <c r="H102" s="95">
        <v>3.1E-2</v>
      </c>
      <c r="I102" s="95">
        <v>1.3782000000000001E-2</v>
      </c>
      <c r="J102" s="95">
        <v>1.7218000000000001E-2</v>
      </c>
    </row>
    <row r="103" spans="1:15" s="19" customFormat="1" x14ac:dyDescent="0.25">
      <c r="A103" s="18"/>
      <c r="B103" s="85" t="s">
        <v>5</v>
      </c>
      <c r="C103" s="86" t="s">
        <v>5</v>
      </c>
      <c r="D103" s="33" t="s">
        <v>201</v>
      </c>
      <c r="E103" s="92">
        <v>553.95000000000005</v>
      </c>
      <c r="F103" s="92">
        <v>553.95000000000005</v>
      </c>
      <c r="G103" s="113" t="s">
        <v>201</v>
      </c>
      <c r="H103" s="95">
        <v>0</v>
      </c>
      <c r="I103" s="95">
        <v>8.0160000000000006E-3</v>
      </c>
      <c r="J103" s="95">
        <v>-8.0160000000000006E-3</v>
      </c>
    </row>
    <row r="104" spans="1:15" s="6" customFormat="1" ht="30" x14ac:dyDescent="0.25">
      <c r="A104" s="82"/>
      <c r="B104" s="85" t="s">
        <v>5</v>
      </c>
      <c r="C104" s="86" t="s">
        <v>5</v>
      </c>
      <c r="D104" s="33" t="s">
        <v>197</v>
      </c>
      <c r="E104" s="92">
        <v>500.99</v>
      </c>
      <c r="F104" s="92">
        <v>500.99</v>
      </c>
      <c r="G104" s="113" t="s">
        <v>197</v>
      </c>
      <c r="H104" s="95">
        <v>2.7E-2</v>
      </c>
      <c r="I104" s="95">
        <v>1.5188E-2</v>
      </c>
      <c r="J104" s="95">
        <v>1.1812E-2</v>
      </c>
      <c r="K104" s="19"/>
      <c r="L104" s="19"/>
      <c r="M104" s="19"/>
      <c r="N104" s="19"/>
      <c r="O104" s="19"/>
    </row>
    <row r="105" spans="1:15" s="6" customFormat="1" ht="45" x14ac:dyDescent="0.25">
      <c r="A105" s="82"/>
      <c r="B105" s="85" t="s">
        <v>5</v>
      </c>
      <c r="C105" s="86" t="s">
        <v>5</v>
      </c>
      <c r="D105" s="33" t="s">
        <v>1657</v>
      </c>
      <c r="E105" s="92">
        <v>553.95000000000005</v>
      </c>
      <c r="F105" s="92">
        <v>553.95000000000005</v>
      </c>
      <c r="G105" s="113" t="s">
        <v>1657</v>
      </c>
      <c r="H105" s="95">
        <v>0</v>
      </c>
      <c r="I105" s="95">
        <v>9.8230000000000001E-3</v>
      </c>
      <c r="J105" s="95">
        <v>-9.8230000000000001E-3</v>
      </c>
      <c r="K105" s="19"/>
      <c r="L105" s="19"/>
      <c r="M105" s="19"/>
      <c r="N105" s="19"/>
      <c r="O105" s="19"/>
    </row>
    <row r="106" spans="1:15" s="6" customFormat="1" ht="45" x14ac:dyDescent="0.25">
      <c r="A106" s="82"/>
      <c r="B106" s="85" t="s">
        <v>5</v>
      </c>
      <c r="C106" s="86" t="s">
        <v>5</v>
      </c>
      <c r="D106" s="33" t="s">
        <v>1658</v>
      </c>
      <c r="E106" s="92">
        <v>500.99</v>
      </c>
      <c r="F106" s="92">
        <v>500.99</v>
      </c>
      <c r="G106" s="113" t="s">
        <v>1658</v>
      </c>
      <c r="H106" s="95">
        <v>0</v>
      </c>
      <c r="I106" s="95">
        <v>4.0045000000000004E-2</v>
      </c>
      <c r="J106" s="95">
        <v>-4.0045000000000004E-2</v>
      </c>
      <c r="K106" s="19"/>
      <c r="L106" s="19"/>
      <c r="M106" s="19"/>
      <c r="N106" s="19"/>
      <c r="O106" s="19"/>
    </row>
    <row r="107" spans="1:15" s="6" customFormat="1" ht="45" x14ac:dyDescent="0.25">
      <c r="A107" s="15"/>
      <c r="B107" s="85" t="s">
        <v>5</v>
      </c>
      <c r="C107" s="86" t="s">
        <v>5</v>
      </c>
      <c r="D107" s="33" t="s">
        <v>219</v>
      </c>
      <c r="E107" s="92">
        <v>500.99</v>
      </c>
      <c r="F107" s="92">
        <v>500.99</v>
      </c>
      <c r="G107" s="113" t="s">
        <v>219</v>
      </c>
      <c r="H107" s="95">
        <v>5.6000000000000001E-2</v>
      </c>
      <c r="I107" s="95">
        <v>3.2833000000000001E-2</v>
      </c>
      <c r="J107" s="95">
        <v>2.3167E-2</v>
      </c>
      <c r="K107" s="19"/>
      <c r="L107" s="19"/>
      <c r="M107" s="19"/>
      <c r="N107" s="19"/>
      <c r="O107" s="19"/>
    </row>
    <row r="108" spans="1:15" s="6" customFormat="1" x14ac:dyDescent="0.25">
      <c r="A108" s="82"/>
      <c r="B108" s="87"/>
      <c r="C108" s="88" t="s">
        <v>221</v>
      </c>
      <c r="D108" s="89"/>
      <c r="E108" s="93"/>
      <c r="F108" s="93"/>
      <c r="G108" s="114"/>
      <c r="H108" s="96">
        <v>2.8819000000000004</v>
      </c>
      <c r="I108" s="96">
        <v>2.8123950000000009</v>
      </c>
      <c r="J108" s="96">
        <v>6.9505000000000011E-2</v>
      </c>
      <c r="K108" s="19"/>
      <c r="L108" s="19"/>
      <c r="M108" s="19"/>
      <c r="N108" s="19"/>
      <c r="O108" s="19"/>
    </row>
    <row r="109" spans="1:15" s="14" customFormat="1" x14ac:dyDescent="0.25">
      <c r="A109" s="17"/>
      <c r="B109" s="85" t="s">
        <v>1612</v>
      </c>
      <c r="C109" s="86" t="s">
        <v>1612</v>
      </c>
      <c r="D109" s="33" t="s">
        <v>223</v>
      </c>
      <c r="E109" s="92">
        <v>460.47</v>
      </c>
      <c r="F109" s="92">
        <v>460.47</v>
      </c>
      <c r="G109" s="113" t="s">
        <v>223</v>
      </c>
      <c r="H109" s="95">
        <v>1.25</v>
      </c>
      <c r="I109" s="95">
        <v>1.06</v>
      </c>
      <c r="J109" s="95">
        <v>0.19</v>
      </c>
    </row>
    <row r="110" spans="1:15" s="6" customFormat="1" ht="30" x14ac:dyDescent="0.25">
      <c r="A110" s="82"/>
      <c r="B110" s="85" t="s">
        <v>1612</v>
      </c>
      <c r="C110" s="86" t="s">
        <v>1612</v>
      </c>
      <c r="D110" s="33" t="s">
        <v>227</v>
      </c>
      <c r="E110" s="92">
        <v>574.19000000000005</v>
      </c>
      <c r="F110" s="92">
        <v>574.19000000000005</v>
      </c>
      <c r="G110" s="113" t="s">
        <v>227</v>
      </c>
      <c r="H110" s="95">
        <v>1.6999999999999999E-3</v>
      </c>
      <c r="I110" s="95">
        <v>8.4800000000000001E-4</v>
      </c>
      <c r="J110" s="95">
        <v>8.52E-4</v>
      </c>
      <c r="K110" s="19"/>
      <c r="L110" s="19"/>
      <c r="M110" s="19"/>
      <c r="N110" s="19"/>
      <c r="O110" s="19"/>
    </row>
    <row r="111" spans="1:15" s="6" customFormat="1" x14ac:dyDescent="0.25">
      <c r="A111" s="82"/>
      <c r="B111" s="85" t="s">
        <v>1612</v>
      </c>
      <c r="C111" s="86" t="s">
        <v>1612</v>
      </c>
      <c r="D111" s="33" t="s">
        <v>233</v>
      </c>
      <c r="E111" s="92">
        <v>553.95000000000005</v>
      </c>
      <c r="F111" s="92">
        <v>553.95000000000005</v>
      </c>
      <c r="G111" s="113" t="s">
        <v>233</v>
      </c>
      <c r="H111" s="95">
        <v>3.5000000000000001E-3</v>
      </c>
      <c r="I111" s="95">
        <v>3.467E-3</v>
      </c>
      <c r="J111" s="95">
        <v>3.2999999999999921E-5</v>
      </c>
      <c r="K111" s="19"/>
      <c r="L111" s="19"/>
      <c r="M111" s="19"/>
      <c r="N111" s="19"/>
      <c r="O111" s="19"/>
    </row>
    <row r="112" spans="1:15" s="6" customFormat="1" ht="30" x14ac:dyDescent="0.25">
      <c r="A112" s="82"/>
      <c r="B112" s="85" t="s">
        <v>1612</v>
      </c>
      <c r="C112" s="86" t="s">
        <v>1612</v>
      </c>
      <c r="D112" s="33" t="s">
        <v>230</v>
      </c>
      <c r="E112" s="92">
        <v>553.95000000000005</v>
      </c>
      <c r="F112" s="92">
        <v>553.95000000000005</v>
      </c>
      <c r="G112" s="113" t="s">
        <v>230</v>
      </c>
      <c r="H112" s="95">
        <v>1.4E-2</v>
      </c>
      <c r="I112" s="95">
        <v>1.0743000000000001E-2</v>
      </c>
      <c r="J112" s="95">
        <v>3.2569999999999995E-3</v>
      </c>
      <c r="K112" s="19"/>
      <c r="L112" s="19"/>
      <c r="M112" s="19"/>
      <c r="N112" s="19"/>
      <c r="O112" s="19"/>
    </row>
    <row r="113" spans="1:15" s="6" customFormat="1" x14ac:dyDescent="0.25">
      <c r="A113" s="82"/>
      <c r="B113" s="85" t="s">
        <v>1612</v>
      </c>
      <c r="C113" s="86" t="s">
        <v>1612</v>
      </c>
      <c r="D113" s="33" t="s">
        <v>229</v>
      </c>
      <c r="E113" s="92">
        <v>333.99</v>
      </c>
      <c r="F113" s="92">
        <v>333.99</v>
      </c>
      <c r="G113" s="113" t="s">
        <v>229</v>
      </c>
      <c r="H113" s="95">
        <v>1.3</v>
      </c>
      <c r="I113" s="95">
        <v>1.1375909999999998</v>
      </c>
      <c r="J113" s="95">
        <v>0.16240900000000011</v>
      </c>
      <c r="K113" s="19"/>
      <c r="L113" s="19"/>
      <c r="M113" s="19"/>
      <c r="N113" s="19"/>
      <c r="O113" s="19"/>
    </row>
    <row r="114" spans="1:15" s="6" customFormat="1" x14ac:dyDescent="0.25">
      <c r="A114" s="82"/>
      <c r="B114" s="85" t="s">
        <v>1612</v>
      </c>
      <c r="C114" s="86" t="s">
        <v>1612</v>
      </c>
      <c r="D114" s="33" t="s">
        <v>234</v>
      </c>
      <c r="E114" s="92">
        <v>553.95000000000005</v>
      </c>
      <c r="F114" s="92">
        <v>553.95000000000005</v>
      </c>
      <c r="G114" s="113" t="s">
        <v>234</v>
      </c>
      <c r="H114" s="95">
        <v>3.5999999999999999E-3</v>
      </c>
      <c r="I114" s="95">
        <v>2.5200000000000001E-3</v>
      </c>
      <c r="J114" s="95">
        <v>1.08E-3</v>
      </c>
      <c r="K114" s="19"/>
      <c r="L114" s="19"/>
      <c r="M114" s="19"/>
      <c r="N114" s="19"/>
      <c r="O114" s="19"/>
    </row>
    <row r="115" spans="1:15" s="6" customFormat="1" x14ac:dyDescent="0.25">
      <c r="A115" s="82"/>
      <c r="B115" s="85" t="s">
        <v>1612</v>
      </c>
      <c r="C115" s="86" t="s">
        <v>1612</v>
      </c>
      <c r="D115" s="33" t="s">
        <v>238</v>
      </c>
      <c r="E115" s="92">
        <v>574.19000000000005</v>
      </c>
      <c r="F115" s="92">
        <v>574.19000000000005</v>
      </c>
      <c r="G115" s="113" t="s">
        <v>238</v>
      </c>
      <c r="H115" s="95">
        <v>1.2999999999999999E-3</v>
      </c>
      <c r="I115" s="95">
        <v>1.0509999999999999E-3</v>
      </c>
      <c r="J115" s="95">
        <v>2.4900000000000009E-4</v>
      </c>
      <c r="K115" s="19"/>
      <c r="L115" s="19"/>
      <c r="M115" s="19"/>
      <c r="N115" s="19"/>
      <c r="O115" s="19"/>
    </row>
    <row r="116" spans="1:15" s="6" customFormat="1" x14ac:dyDescent="0.25">
      <c r="A116" s="82"/>
      <c r="B116" s="85" t="s">
        <v>1612</v>
      </c>
      <c r="C116" s="86" t="s">
        <v>1612</v>
      </c>
      <c r="D116" s="33" t="s">
        <v>232</v>
      </c>
      <c r="E116" s="92">
        <v>553.95000000000005</v>
      </c>
      <c r="F116" s="92">
        <v>553.95000000000005</v>
      </c>
      <c r="G116" s="113" t="s">
        <v>232</v>
      </c>
      <c r="H116" s="95">
        <v>8.8000000000000005E-3</v>
      </c>
      <c r="I116" s="95">
        <v>7.4199999999999995E-3</v>
      </c>
      <c r="J116" s="95">
        <v>1.3800000000000008E-3</v>
      </c>
      <c r="K116" s="19"/>
      <c r="L116" s="19"/>
      <c r="M116" s="19"/>
      <c r="N116" s="19"/>
      <c r="O116" s="19"/>
    </row>
    <row r="117" spans="1:15" s="6" customFormat="1" x14ac:dyDescent="0.25">
      <c r="A117" s="82"/>
      <c r="B117" s="85" t="s">
        <v>1612</v>
      </c>
      <c r="C117" s="86" t="s">
        <v>1612</v>
      </c>
      <c r="D117" s="33" t="s">
        <v>231</v>
      </c>
      <c r="E117" s="92">
        <v>553.95000000000005</v>
      </c>
      <c r="F117" s="92">
        <v>553.95000000000005</v>
      </c>
      <c r="G117" s="113" t="s">
        <v>231</v>
      </c>
      <c r="H117" s="95">
        <v>1.6000000000000001E-3</v>
      </c>
      <c r="I117" s="95">
        <v>1.165E-3</v>
      </c>
      <c r="J117" s="95">
        <v>4.3500000000000006E-4</v>
      </c>
      <c r="K117" s="19"/>
      <c r="L117" s="19"/>
      <c r="M117" s="19"/>
      <c r="N117" s="19"/>
      <c r="O117" s="19"/>
    </row>
    <row r="118" spans="1:15" s="6" customFormat="1" ht="45" x14ac:dyDescent="0.25">
      <c r="A118" s="82"/>
      <c r="B118" s="85" t="s">
        <v>1612</v>
      </c>
      <c r="C118" s="86" t="s">
        <v>1612</v>
      </c>
      <c r="D118" s="33" t="s">
        <v>222</v>
      </c>
      <c r="E118" s="92">
        <v>500.99</v>
      </c>
      <c r="F118" s="92">
        <v>500.99</v>
      </c>
      <c r="G118" s="113" t="s">
        <v>222</v>
      </c>
      <c r="H118" s="95">
        <v>2.5000000000000001E-2</v>
      </c>
      <c r="I118" s="95">
        <v>2.2689000000000001E-2</v>
      </c>
      <c r="J118" s="95">
        <v>2.3110000000000001E-3</v>
      </c>
      <c r="K118" s="19"/>
      <c r="L118" s="19"/>
      <c r="M118" s="19"/>
      <c r="N118" s="19"/>
      <c r="O118" s="19"/>
    </row>
    <row r="119" spans="1:15" s="19" customFormat="1" ht="30" x14ac:dyDescent="0.25">
      <c r="A119" s="18"/>
      <c r="B119" s="85" t="s">
        <v>1612</v>
      </c>
      <c r="C119" s="86" t="s">
        <v>1612</v>
      </c>
      <c r="D119" s="33" t="s">
        <v>240</v>
      </c>
      <c r="E119" s="92">
        <v>500.99</v>
      </c>
      <c r="F119" s="92">
        <v>500.99</v>
      </c>
      <c r="G119" s="113" t="s">
        <v>240</v>
      </c>
      <c r="H119" s="95">
        <v>3.6256999999999998E-2</v>
      </c>
      <c r="I119" s="95">
        <v>3.6256999999999998E-2</v>
      </c>
      <c r="J119" s="95">
        <v>0</v>
      </c>
    </row>
    <row r="120" spans="1:15" s="6" customFormat="1" ht="30" x14ac:dyDescent="0.25">
      <c r="A120" s="82"/>
      <c r="B120" s="85" t="s">
        <v>1612</v>
      </c>
      <c r="C120" s="86" t="s">
        <v>1612</v>
      </c>
      <c r="D120" s="33" t="s">
        <v>239</v>
      </c>
      <c r="E120" s="92">
        <v>460.47</v>
      </c>
      <c r="F120" s="92">
        <v>460.47</v>
      </c>
      <c r="G120" s="113" t="s">
        <v>239</v>
      </c>
      <c r="H120" s="95">
        <v>0.27609800000000001</v>
      </c>
      <c r="I120" s="95">
        <v>0.27609800000000001</v>
      </c>
      <c r="J120" s="95">
        <v>0</v>
      </c>
      <c r="K120" s="19"/>
      <c r="L120" s="19"/>
      <c r="M120" s="19"/>
      <c r="N120" s="19"/>
      <c r="O120" s="19"/>
    </row>
    <row r="121" spans="1:15" s="6" customFormat="1" x14ac:dyDescent="0.25">
      <c r="A121" s="82"/>
      <c r="B121" s="85" t="s">
        <v>1612</v>
      </c>
      <c r="C121" s="86" t="s">
        <v>1612</v>
      </c>
      <c r="D121" s="33" t="s">
        <v>224</v>
      </c>
      <c r="E121" s="92">
        <v>553.95000000000005</v>
      </c>
      <c r="F121" s="92">
        <v>553.95000000000005</v>
      </c>
      <c r="G121" s="113" t="s">
        <v>224</v>
      </c>
      <c r="H121" s="95">
        <v>1.21E-2</v>
      </c>
      <c r="I121" s="95">
        <v>1.0090999999999999E-2</v>
      </c>
      <c r="J121" s="95">
        <v>2.0090000000000004E-3</v>
      </c>
      <c r="K121" s="19"/>
      <c r="L121" s="19"/>
      <c r="M121" s="19"/>
      <c r="N121" s="19"/>
      <c r="O121" s="19"/>
    </row>
    <row r="122" spans="1:15" s="6" customFormat="1" ht="60" x14ac:dyDescent="0.25">
      <c r="A122" s="82"/>
      <c r="B122" s="85" t="s">
        <v>1612</v>
      </c>
      <c r="C122" s="86" t="s">
        <v>1612</v>
      </c>
      <c r="D122" s="33" t="s">
        <v>244</v>
      </c>
      <c r="E122" s="92">
        <v>574.19000000000005</v>
      </c>
      <c r="F122" s="92">
        <v>574.19000000000005</v>
      </c>
      <c r="G122" s="113" t="s">
        <v>244</v>
      </c>
      <c r="H122" s="95">
        <v>1.8E-3</v>
      </c>
      <c r="I122" s="95">
        <v>1.6000000000000001E-3</v>
      </c>
      <c r="J122" s="95">
        <v>1.9999999999999996E-4</v>
      </c>
      <c r="K122" s="19"/>
      <c r="L122" s="19"/>
      <c r="M122" s="19"/>
      <c r="N122" s="19"/>
      <c r="O122" s="19"/>
    </row>
    <row r="123" spans="1:15" s="6" customFormat="1" x14ac:dyDescent="0.25">
      <c r="A123" s="82"/>
      <c r="B123" s="85" t="s">
        <v>1612</v>
      </c>
      <c r="C123" s="86" t="s">
        <v>1612</v>
      </c>
      <c r="D123" s="33" t="s">
        <v>226</v>
      </c>
      <c r="E123" s="92">
        <v>574.19000000000005</v>
      </c>
      <c r="F123" s="92">
        <v>574.19000000000005</v>
      </c>
      <c r="G123" s="113" t="s">
        <v>226</v>
      </c>
      <c r="H123" s="95">
        <v>8.0000000000000004E-4</v>
      </c>
      <c r="I123" s="95">
        <v>6.7500000000000004E-4</v>
      </c>
      <c r="J123" s="95">
        <v>1.25E-4</v>
      </c>
      <c r="K123" s="19"/>
      <c r="L123" s="19"/>
      <c r="M123" s="19"/>
      <c r="N123" s="19"/>
      <c r="O123" s="19"/>
    </row>
    <row r="124" spans="1:15" s="6" customFormat="1" x14ac:dyDescent="0.25">
      <c r="A124" s="82"/>
      <c r="B124" s="85" t="s">
        <v>1612</v>
      </c>
      <c r="C124" s="86" t="s">
        <v>1612</v>
      </c>
      <c r="D124" s="33" t="s">
        <v>243</v>
      </c>
      <c r="E124" s="92">
        <v>574.19000000000005</v>
      </c>
      <c r="F124" s="92">
        <v>574.19000000000005</v>
      </c>
      <c r="G124" s="113" t="s">
        <v>243</v>
      </c>
      <c r="H124" s="95">
        <v>1.1999999999999999E-3</v>
      </c>
      <c r="I124" s="95">
        <v>3.21E-4</v>
      </c>
      <c r="J124" s="95">
        <v>8.7900000000000001E-4</v>
      </c>
      <c r="K124" s="19"/>
      <c r="L124" s="19"/>
      <c r="M124" s="19"/>
      <c r="N124" s="19"/>
      <c r="O124" s="19"/>
    </row>
    <row r="125" spans="1:15" s="6" customFormat="1" x14ac:dyDescent="0.25">
      <c r="A125" s="82"/>
      <c r="B125" s="85" t="s">
        <v>1612</v>
      </c>
      <c r="C125" s="86" t="s">
        <v>1612</v>
      </c>
      <c r="D125" s="33" t="s">
        <v>237</v>
      </c>
      <c r="E125" s="92">
        <v>553.95000000000005</v>
      </c>
      <c r="F125" s="92">
        <v>553.95000000000005</v>
      </c>
      <c r="G125" s="113" t="s">
        <v>237</v>
      </c>
      <c r="H125" s="95">
        <v>1.8E-3</v>
      </c>
      <c r="I125" s="95">
        <v>1.766E-3</v>
      </c>
      <c r="J125" s="95">
        <v>3.4000000000000027E-5</v>
      </c>
      <c r="K125" s="19"/>
      <c r="L125" s="19"/>
      <c r="M125" s="19"/>
      <c r="N125" s="19"/>
      <c r="O125" s="19"/>
    </row>
    <row r="126" spans="1:15" s="6" customFormat="1" x14ac:dyDescent="0.25">
      <c r="A126" s="82"/>
      <c r="B126" s="85" t="s">
        <v>1612</v>
      </c>
      <c r="C126" s="86" t="s">
        <v>1612</v>
      </c>
      <c r="D126" s="33" t="s">
        <v>1318</v>
      </c>
      <c r="E126" s="92">
        <v>460.47</v>
      </c>
      <c r="F126" s="92">
        <v>460.47</v>
      </c>
      <c r="G126" s="113" t="s">
        <v>1318</v>
      </c>
      <c r="H126" s="95">
        <v>0.8</v>
      </c>
      <c r="I126" s="95">
        <v>0.65217899999999995</v>
      </c>
      <c r="J126" s="95">
        <v>0.14782100000000004</v>
      </c>
      <c r="K126" s="19"/>
      <c r="L126" s="19"/>
      <c r="M126" s="19"/>
      <c r="N126" s="19"/>
      <c r="O126" s="19"/>
    </row>
    <row r="127" spans="1:15" s="6" customFormat="1" x14ac:dyDescent="0.25">
      <c r="A127" s="82"/>
      <c r="B127" s="85" t="s">
        <v>1612</v>
      </c>
      <c r="C127" s="86" t="s">
        <v>1612</v>
      </c>
      <c r="D127" s="33" t="s">
        <v>245</v>
      </c>
      <c r="E127" s="92">
        <v>574.19000000000005</v>
      </c>
      <c r="F127" s="92">
        <v>574.19000000000005</v>
      </c>
      <c r="G127" s="113" t="s">
        <v>245</v>
      </c>
      <c r="H127" s="95">
        <v>1.7999999999999998E-4</v>
      </c>
      <c r="I127" s="95">
        <v>1.7899999999999999E-4</v>
      </c>
      <c r="J127" s="95">
        <v>1.0000000000000008E-6</v>
      </c>
      <c r="K127" s="19"/>
      <c r="L127" s="19"/>
      <c r="M127" s="19"/>
      <c r="N127" s="19"/>
      <c r="O127" s="19"/>
    </row>
    <row r="128" spans="1:15" s="6" customFormat="1" ht="30" x14ac:dyDescent="0.25">
      <c r="A128" s="82"/>
      <c r="B128" s="85" t="s">
        <v>1612</v>
      </c>
      <c r="C128" s="86" t="s">
        <v>1612</v>
      </c>
      <c r="D128" s="33" t="s">
        <v>242</v>
      </c>
      <c r="E128" s="92">
        <v>500.99</v>
      </c>
      <c r="F128" s="92">
        <v>500.99</v>
      </c>
      <c r="G128" s="113" t="s">
        <v>242</v>
      </c>
      <c r="H128" s="95">
        <v>0.04</v>
      </c>
      <c r="I128" s="95">
        <v>3.3223999999999997E-2</v>
      </c>
      <c r="J128" s="95">
        <v>6.7760000000000034E-3</v>
      </c>
      <c r="K128" s="19"/>
      <c r="L128" s="19"/>
      <c r="M128" s="19"/>
      <c r="N128" s="19"/>
      <c r="O128" s="19"/>
    </row>
    <row r="129" spans="1:15" s="2" customFormat="1" x14ac:dyDescent="0.25">
      <c r="A129" s="82"/>
      <c r="B129" s="85" t="s">
        <v>1612</v>
      </c>
      <c r="C129" s="86" t="s">
        <v>1612</v>
      </c>
      <c r="D129" s="33" t="s">
        <v>225</v>
      </c>
      <c r="E129" s="92">
        <v>553.95000000000005</v>
      </c>
      <c r="F129" s="92">
        <v>553.95000000000005</v>
      </c>
      <c r="G129" s="113" t="s">
        <v>225</v>
      </c>
      <c r="H129" s="95">
        <v>3.0000000000000001E-3</v>
      </c>
      <c r="I129" s="95">
        <v>1.977E-3</v>
      </c>
      <c r="J129" s="95">
        <v>1.0229999999999998E-3</v>
      </c>
      <c r="K129" s="19"/>
      <c r="L129" s="19"/>
      <c r="M129" s="19"/>
      <c r="N129" s="19"/>
      <c r="O129" s="19"/>
    </row>
    <row r="130" spans="1:15" s="6" customFormat="1" x14ac:dyDescent="0.25">
      <c r="A130" s="82"/>
      <c r="B130" s="85" t="s">
        <v>1612</v>
      </c>
      <c r="C130" s="86" t="s">
        <v>1612</v>
      </c>
      <c r="D130" s="33" t="s">
        <v>235</v>
      </c>
      <c r="E130" s="92">
        <v>500.99</v>
      </c>
      <c r="F130" s="92">
        <v>500.99</v>
      </c>
      <c r="G130" s="113" t="s">
        <v>235</v>
      </c>
      <c r="H130" s="95">
        <v>2.5000000000000001E-2</v>
      </c>
      <c r="I130" s="95">
        <v>1.4692999999999999E-2</v>
      </c>
      <c r="J130" s="95">
        <v>1.0307E-2</v>
      </c>
      <c r="K130" s="19"/>
      <c r="L130" s="19"/>
      <c r="M130" s="19"/>
      <c r="N130" s="19"/>
      <c r="O130" s="19"/>
    </row>
    <row r="131" spans="1:15" s="6" customFormat="1" x14ac:dyDescent="0.25">
      <c r="A131" s="15"/>
      <c r="B131" s="85" t="s">
        <v>1612</v>
      </c>
      <c r="C131" s="86" t="s">
        <v>1612</v>
      </c>
      <c r="D131" s="33" t="s">
        <v>236</v>
      </c>
      <c r="E131" s="92">
        <v>500.99</v>
      </c>
      <c r="F131" s="92">
        <v>500.99</v>
      </c>
      <c r="G131" s="113" t="s">
        <v>236</v>
      </c>
      <c r="H131" s="95">
        <v>3.0000000000000001E-3</v>
      </c>
      <c r="I131" s="95">
        <v>6.9799999999999994E-4</v>
      </c>
      <c r="J131" s="95">
        <v>2.3020000000000002E-3</v>
      </c>
      <c r="K131" s="19"/>
      <c r="L131" s="19"/>
      <c r="M131" s="19"/>
      <c r="N131" s="19"/>
      <c r="O131" s="19"/>
    </row>
    <row r="132" spans="1:15" s="6" customFormat="1" ht="30" x14ac:dyDescent="0.25">
      <c r="A132" s="82"/>
      <c r="B132" s="85" t="s">
        <v>1612</v>
      </c>
      <c r="C132" s="86" t="s">
        <v>1612</v>
      </c>
      <c r="D132" s="33" t="s">
        <v>1659</v>
      </c>
      <c r="E132" s="92">
        <v>460.47</v>
      </c>
      <c r="F132" s="92">
        <v>460.47</v>
      </c>
      <c r="G132" s="113" t="s">
        <v>1659</v>
      </c>
      <c r="H132" s="95">
        <v>0.6</v>
      </c>
      <c r="I132" s="95">
        <v>0.287327</v>
      </c>
      <c r="J132" s="95">
        <v>0.31267299999999998</v>
      </c>
      <c r="K132" s="19"/>
      <c r="L132" s="19"/>
      <c r="M132" s="19"/>
      <c r="N132" s="19"/>
      <c r="O132" s="19"/>
    </row>
    <row r="133" spans="1:15" s="6" customFormat="1" ht="30" x14ac:dyDescent="0.25">
      <c r="A133" s="82"/>
      <c r="B133" s="85" t="s">
        <v>1612</v>
      </c>
      <c r="C133" s="86" t="s">
        <v>1612</v>
      </c>
      <c r="D133" s="33" t="s">
        <v>1660</v>
      </c>
      <c r="E133" s="92">
        <v>460.47</v>
      </c>
      <c r="F133" s="92">
        <v>460.47</v>
      </c>
      <c r="G133" s="113" t="s">
        <v>1660</v>
      </c>
      <c r="H133" s="95">
        <v>0.95499999999999996</v>
      </c>
      <c r="I133" s="95">
        <v>8.5692999999999991E-2</v>
      </c>
      <c r="J133" s="95">
        <v>0.86930700000000005</v>
      </c>
      <c r="K133" s="19"/>
      <c r="L133" s="19"/>
      <c r="M133" s="19"/>
      <c r="N133" s="19"/>
      <c r="O133" s="19"/>
    </row>
    <row r="134" spans="1:15" s="14" customFormat="1" x14ac:dyDescent="0.25">
      <c r="A134" s="17"/>
      <c r="B134" s="87"/>
      <c r="C134" s="88" t="s">
        <v>246</v>
      </c>
      <c r="D134" s="89"/>
      <c r="E134" s="93"/>
      <c r="F134" s="93"/>
      <c r="G134" s="114"/>
      <c r="H134" s="96">
        <v>5.3657350000000008</v>
      </c>
      <c r="I134" s="96">
        <v>3.6502719999999997</v>
      </c>
      <c r="J134" s="96">
        <v>1.7154630000000002</v>
      </c>
    </row>
    <row r="135" spans="1:15" s="6" customFormat="1" ht="30" x14ac:dyDescent="0.25">
      <c r="A135" s="82"/>
      <c r="B135" s="85" t="s">
        <v>1613</v>
      </c>
      <c r="C135" s="86" t="s">
        <v>1613</v>
      </c>
      <c r="D135" s="33" t="s">
        <v>262</v>
      </c>
      <c r="E135" s="92">
        <v>500.99</v>
      </c>
      <c r="F135" s="92">
        <v>500.99</v>
      </c>
      <c r="G135" s="113" t="s">
        <v>262</v>
      </c>
      <c r="H135" s="95">
        <v>4.1000000000000002E-2</v>
      </c>
      <c r="I135" s="95">
        <v>4.1000000000000002E-2</v>
      </c>
      <c r="J135" s="95">
        <v>0</v>
      </c>
      <c r="K135" s="19"/>
      <c r="L135" s="19"/>
      <c r="M135" s="19"/>
      <c r="N135" s="19"/>
      <c r="O135" s="19"/>
    </row>
    <row r="136" spans="1:15" s="6" customFormat="1" ht="45" x14ac:dyDescent="0.25">
      <c r="A136" s="82"/>
      <c r="B136" s="85" t="s">
        <v>1613</v>
      </c>
      <c r="C136" s="86" t="s">
        <v>1613</v>
      </c>
      <c r="D136" s="33" t="s">
        <v>261</v>
      </c>
      <c r="E136" s="92">
        <v>553.95000000000005</v>
      </c>
      <c r="F136" s="92">
        <v>553.95000000000005</v>
      </c>
      <c r="G136" s="113" t="s">
        <v>261</v>
      </c>
      <c r="H136" s="95">
        <v>1.2999999999999999E-2</v>
      </c>
      <c r="I136" s="95">
        <v>1.4462999999999998E-2</v>
      </c>
      <c r="J136" s="95">
        <v>-1.4629999999999992E-3</v>
      </c>
      <c r="K136" s="19"/>
      <c r="L136" s="19"/>
      <c r="M136" s="19"/>
      <c r="N136" s="19"/>
      <c r="O136" s="19"/>
    </row>
    <row r="137" spans="1:15" s="6" customFormat="1" x14ac:dyDescent="0.25">
      <c r="A137" s="82"/>
      <c r="B137" s="85" t="s">
        <v>1613</v>
      </c>
      <c r="C137" s="86" t="s">
        <v>1613</v>
      </c>
      <c r="D137" s="33" t="s">
        <v>259</v>
      </c>
      <c r="E137" s="92">
        <v>553.95000000000005</v>
      </c>
      <c r="F137" s="92">
        <v>553.95000000000005</v>
      </c>
      <c r="G137" s="113" t="s">
        <v>259</v>
      </c>
      <c r="H137" s="95">
        <v>1E-3</v>
      </c>
      <c r="I137" s="95">
        <v>1.351E-3</v>
      </c>
      <c r="J137" s="95">
        <v>-3.5099999999999997E-4</v>
      </c>
      <c r="K137" s="19"/>
      <c r="L137" s="19"/>
      <c r="M137" s="19"/>
      <c r="N137" s="19"/>
      <c r="O137" s="19"/>
    </row>
    <row r="138" spans="1:15" s="14" customFormat="1" ht="30" x14ac:dyDescent="0.25">
      <c r="A138" s="17"/>
      <c r="B138" s="85" t="s">
        <v>1613</v>
      </c>
      <c r="C138" s="86" t="s">
        <v>1613</v>
      </c>
      <c r="D138" s="33" t="s">
        <v>249</v>
      </c>
      <c r="E138" s="92">
        <v>460.47</v>
      </c>
      <c r="F138" s="92">
        <v>460.47</v>
      </c>
      <c r="G138" s="113" t="s">
        <v>249</v>
      </c>
      <c r="H138" s="95">
        <v>0</v>
      </c>
      <c r="I138" s="95">
        <v>0.39085199999999998</v>
      </c>
      <c r="J138" s="95">
        <v>-0.39085199999999998</v>
      </c>
    </row>
    <row r="139" spans="1:15" s="6" customFormat="1" ht="30" x14ac:dyDescent="0.25">
      <c r="A139" s="82"/>
      <c r="B139" s="85" t="s">
        <v>1613</v>
      </c>
      <c r="C139" s="86" t="s">
        <v>1613</v>
      </c>
      <c r="D139" s="33" t="s">
        <v>250</v>
      </c>
      <c r="E139" s="92">
        <v>500.99</v>
      </c>
      <c r="F139" s="92">
        <v>500.99</v>
      </c>
      <c r="G139" s="113" t="s">
        <v>250</v>
      </c>
      <c r="H139" s="95">
        <v>0</v>
      </c>
      <c r="I139" s="95">
        <v>3.7630000000000004E-2</v>
      </c>
      <c r="J139" s="95">
        <v>-3.7630000000000004E-2</v>
      </c>
      <c r="K139" s="19"/>
      <c r="L139" s="19"/>
      <c r="M139" s="19"/>
      <c r="N139" s="19"/>
      <c r="O139" s="19"/>
    </row>
    <row r="140" spans="1:15" s="14" customFormat="1" ht="45" x14ac:dyDescent="0.25">
      <c r="A140" s="17"/>
      <c r="B140" s="85" t="s">
        <v>1613</v>
      </c>
      <c r="C140" s="86" t="s">
        <v>1613</v>
      </c>
      <c r="D140" s="33" t="s">
        <v>253</v>
      </c>
      <c r="E140" s="92">
        <v>500.99</v>
      </c>
      <c r="F140" s="92">
        <v>500.99</v>
      </c>
      <c r="G140" s="113" t="s">
        <v>253</v>
      </c>
      <c r="H140" s="95">
        <v>0.13500000000000001</v>
      </c>
      <c r="I140" s="95">
        <v>0.109849</v>
      </c>
      <c r="J140" s="95">
        <v>2.5150999999999996E-2</v>
      </c>
    </row>
    <row r="141" spans="1:15" s="6" customFormat="1" x14ac:dyDescent="0.25">
      <c r="A141" s="82"/>
      <c r="B141" s="85" t="s">
        <v>1613</v>
      </c>
      <c r="C141" s="86" t="s">
        <v>1613</v>
      </c>
      <c r="D141" s="33" t="s">
        <v>257</v>
      </c>
      <c r="E141" s="92">
        <v>460.47</v>
      </c>
      <c r="F141" s="92">
        <v>460.47</v>
      </c>
      <c r="G141" s="113" t="s">
        <v>257</v>
      </c>
      <c r="H141" s="95">
        <v>0</v>
      </c>
      <c r="I141" s="95">
        <v>0.38537299999999997</v>
      </c>
      <c r="J141" s="95">
        <v>-0.38537299999999997</v>
      </c>
      <c r="K141" s="19"/>
      <c r="L141" s="19"/>
      <c r="M141" s="19"/>
      <c r="N141" s="19"/>
      <c r="O141" s="19"/>
    </row>
    <row r="142" spans="1:15" s="6" customFormat="1" ht="30" x14ac:dyDescent="0.25">
      <c r="A142" s="82"/>
      <c r="B142" s="85" t="s">
        <v>1613</v>
      </c>
      <c r="C142" s="86" t="s">
        <v>1613</v>
      </c>
      <c r="D142" s="33" t="s">
        <v>262</v>
      </c>
      <c r="E142" s="92">
        <v>500.99</v>
      </c>
      <c r="F142" s="92">
        <v>500.99</v>
      </c>
      <c r="G142" s="113" t="s">
        <v>262</v>
      </c>
      <c r="H142" s="95">
        <v>8.4000000000000012E-3</v>
      </c>
      <c r="I142" s="95">
        <v>8.3899999999999999E-3</v>
      </c>
      <c r="J142" s="95">
        <v>9.9999999999997874E-6</v>
      </c>
      <c r="K142" s="19"/>
      <c r="L142" s="19"/>
      <c r="M142" s="19"/>
      <c r="N142" s="19"/>
      <c r="O142" s="19"/>
    </row>
    <row r="143" spans="1:15" s="6" customFormat="1" x14ac:dyDescent="0.25">
      <c r="A143" s="82"/>
      <c r="B143" s="85" t="s">
        <v>1613</v>
      </c>
      <c r="C143" s="86" t="s">
        <v>1613</v>
      </c>
      <c r="D143" s="33" t="s">
        <v>259</v>
      </c>
      <c r="E143" s="92">
        <v>553.95000000000005</v>
      </c>
      <c r="F143" s="92">
        <v>553.95000000000005</v>
      </c>
      <c r="G143" s="113" t="s">
        <v>259</v>
      </c>
      <c r="H143" s="95">
        <v>8.9999999999999998E-4</v>
      </c>
      <c r="I143" s="95">
        <v>8.9999999999999998E-4</v>
      </c>
      <c r="J143" s="95">
        <v>0</v>
      </c>
      <c r="K143" s="19"/>
      <c r="L143" s="19"/>
      <c r="M143" s="19"/>
      <c r="N143" s="19"/>
      <c r="O143" s="19"/>
    </row>
    <row r="144" spans="1:15" s="6" customFormat="1" ht="30" x14ac:dyDescent="0.25">
      <c r="A144" s="82"/>
      <c r="B144" s="85" t="s">
        <v>1613</v>
      </c>
      <c r="C144" s="86" t="s">
        <v>1613</v>
      </c>
      <c r="D144" s="33" t="s">
        <v>251</v>
      </c>
      <c r="E144" s="92">
        <v>500.99</v>
      </c>
      <c r="F144" s="92">
        <v>500.99</v>
      </c>
      <c r="G144" s="113" t="s">
        <v>251</v>
      </c>
      <c r="H144" s="95">
        <v>9.3171999999999991E-2</v>
      </c>
      <c r="I144" s="95">
        <v>9.3171999999999991E-2</v>
      </c>
      <c r="J144" s="95">
        <v>0</v>
      </c>
      <c r="K144" s="19"/>
      <c r="L144" s="19"/>
      <c r="M144" s="19"/>
      <c r="N144" s="19"/>
      <c r="O144" s="19"/>
    </row>
    <row r="145" spans="1:15" s="6" customFormat="1" ht="30" x14ac:dyDescent="0.25">
      <c r="A145" s="82"/>
      <c r="B145" s="85" t="s">
        <v>1613</v>
      </c>
      <c r="C145" s="86" t="s">
        <v>1613</v>
      </c>
      <c r="D145" s="33" t="s">
        <v>1661</v>
      </c>
      <c r="E145" s="92">
        <v>553.95000000000005</v>
      </c>
      <c r="F145" s="92">
        <v>553.95000000000005</v>
      </c>
      <c r="G145" s="113" t="s">
        <v>1661</v>
      </c>
      <c r="H145" s="95">
        <v>1.1993E-2</v>
      </c>
      <c r="I145" s="95">
        <v>1.1993E-2</v>
      </c>
      <c r="J145" s="95">
        <v>0</v>
      </c>
      <c r="K145" s="19"/>
      <c r="L145" s="19"/>
      <c r="M145" s="19"/>
      <c r="N145" s="19"/>
      <c r="O145" s="19"/>
    </row>
    <row r="146" spans="1:15" s="6" customFormat="1" x14ac:dyDescent="0.25">
      <c r="A146" s="82"/>
      <c r="B146" s="85" t="s">
        <v>1613</v>
      </c>
      <c r="C146" s="86" t="s">
        <v>1613</v>
      </c>
      <c r="D146" s="33" t="s">
        <v>203</v>
      </c>
      <c r="E146" s="92">
        <v>553.95000000000005</v>
      </c>
      <c r="F146" s="92">
        <v>553.95000000000005</v>
      </c>
      <c r="G146" s="113" t="s">
        <v>203</v>
      </c>
      <c r="H146" s="95">
        <v>0</v>
      </c>
      <c r="I146" s="95">
        <v>2.8599999999999997E-3</v>
      </c>
      <c r="J146" s="95">
        <v>-2.8599999999999997E-3</v>
      </c>
      <c r="K146" s="19"/>
      <c r="L146" s="19"/>
      <c r="M146" s="19"/>
      <c r="N146" s="19"/>
      <c r="O146" s="19"/>
    </row>
    <row r="147" spans="1:15" s="6" customFormat="1" x14ac:dyDescent="0.25">
      <c r="A147" s="82"/>
      <c r="B147" s="85" t="s">
        <v>1613</v>
      </c>
      <c r="C147" s="86" t="s">
        <v>1613</v>
      </c>
      <c r="D147" s="33" t="s">
        <v>258</v>
      </c>
      <c r="E147" s="92">
        <v>574.19000000000005</v>
      </c>
      <c r="F147" s="92">
        <v>574.19000000000005</v>
      </c>
      <c r="G147" s="113" t="s">
        <v>258</v>
      </c>
      <c r="H147" s="95">
        <v>1E-3</v>
      </c>
      <c r="I147" s="95">
        <v>3.7599999999999998E-4</v>
      </c>
      <c r="J147" s="95">
        <v>6.2399999999999999E-4</v>
      </c>
      <c r="K147" s="19"/>
      <c r="L147" s="19"/>
      <c r="M147" s="19"/>
      <c r="N147" s="19"/>
      <c r="O147" s="19"/>
    </row>
    <row r="148" spans="1:15" s="2" customFormat="1" x14ac:dyDescent="0.25">
      <c r="A148" s="82"/>
      <c r="B148" s="85" t="s">
        <v>1613</v>
      </c>
      <c r="C148" s="86" t="s">
        <v>1613</v>
      </c>
      <c r="D148" s="33" t="s">
        <v>263</v>
      </c>
      <c r="E148" s="92">
        <v>553.95000000000005</v>
      </c>
      <c r="F148" s="92">
        <v>553.95000000000005</v>
      </c>
      <c r="G148" s="113" t="s">
        <v>263</v>
      </c>
      <c r="H148" s="95">
        <v>2.7000000000000001E-3</v>
      </c>
      <c r="I148" s="95">
        <v>9.8999999999999999E-4</v>
      </c>
      <c r="J148" s="95">
        <v>1.7100000000000001E-3</v>
      </c>
      <c r="K148" s="19"/>
      <c r="L148" s="19"/>
      <c r="M148" s="19"/>
      <c r="N148" s="19"/>
      <c r="O148" s="19"/>
    </row>
    <row r="149" spans="1:15" s="2" customFormat="1" x14ac:dyDescent="0.25">
      <c r="A149" s="82"/>
      <c r="B149" s="85" t="s">
        <v>1613</v>
      </c>
      <c r="C149" s="86" t="s">
        <v>1613</v>
      </c>
      <c r="D149" s="33" t="s">
        <v>247</v>
      </c>
      <c r="E149" s="92">
        <v>460.47</v>
      </c>
      <c r="F149" s="92">
        <v>460.47</v>
      </c>
      <c r="G149" s="113" t="s">
        <v>247</v>
      </c>
      <c r="H149" s="95">
        <v>0.22</v>
      </c>
      <c r="I149" s="95">
        <v>0.19337599999999999</v>
      </c>
      <c r="J149" s="95">
        <v>2.6623999999999995E-2</v>
      </c>
      <c r="K149" s="19"/>
      <c r="L149" s="19"/>
      <c r="M149" s="19"/>
      <c r="N149" s="19"/>
      <c r="O149" s="19"/>
    </row>
    <row r="150" spans="1:15" s="2" customFormat="1" x14ac:dyDescent="0.25">
      <c r="A150" s="82"/>
      <c r="B150" s="85" t="s">
        <v>1613</v>
      </c>
      <c r="C150" s="86" t="s">
        <v>1613</v>
      </c>
      <c r="D150" s="33" t="s">
        <v>255</v>
      </c>
      <c r="E150" s="92">
        <v>574.19000000000005</v>
      </c>
      <c r="F150" s="92">
        <v>574.19000000000005</v>
      </c>
      <c r="G150" s="113" t="s">
        <v>255</v>
      </c>
      <c r="H150" s="95">
        <v>1E-3</v>
      </c>
      <c r="I150" s="95">
        <v>2.2769999999999999E-3</v>
      </c>
      <c r="J150" s="95">
        <v>-1.2770000000000001E-3</v>
      </c>
      <c r="K150" s="19"/>
      <c r="L150" s="19"/>
      <c r="M150" s="19"/>
      <c r="N150" s="19"/>
      <c r="O150" s="19"/>
    </row>
    <row r="151" spans="1:15" s="6" customFormat="1" x14ac:dyDescent="0.25">
      <c r="A151" s="15"/>
      <c r="B151" s="85" t="s">
        <v>1613</v>
      </c>
      <c r="C151" s="86" t="s">
        <v>1613</v>
      </c>
      <c r="D151" s="33" t="s">
        <v>254</v>
      </c>
      <c r="E151" s="92">
        <v>574.19000000000005</v>
      </c>
      <c r="F151" s="92">
        <v>574.19000000000005</v>
      </c>
      <c r="G151" s="113" t="s">
        <v>254</v>
      </c>
      <c r="H151" s="95">
        <v>2.24E-4</v>
      </c>
      <c r="I151" s="95">
        <v>5.1E-5</v>
      </c>
      <c r="J151" s="95">
        <v>1.73E-4</v>
      </c>
      <c r="K151" s="19"/>
      <c r="L151" s="19"/>
      <c r="M151" s="19"/>
      <c r="N151" s="19"/>
      <c r="O151" s="19"/>
    </row>
    <row r="152" spans="1:15" s="6" customFormat="1" x14ac:dyDescent="0.25">
      <c r="A152" s="82"/>
      <c r="B152" s="85" t="s">
        <v>1613</v>
      </c>
      <c r="C152" s="86" t="s">
        <v>1613</v>
      </c>
      <c r="D152" s="33" t="s">
        <v>260</v>
      </c>
      <c r="E152" s="92">
        <v>553.95000000000005</v>
      </c>
      <c r="F152" s="92">
        <v>553.95000000000005</v>
      </c>
      <c r="G152" s="113" t="s">
        <v>260</v>
      </c>
      <c r="H152" s="95">
        <v>3.5000000000000001E-3</v>
      </c>
      <c r="I152" s="95">
        <v>9.6499999999999993E-4</v>
      </c>
      <c r="J152" s="95">
        <v>2.5349999999999999E-3</v>
      </c>
      <c r="K152" s="19"/>
      <c r="L152" s="19"/>
      <c r="M152" s="19"/>
      <c r="N152" s="19"/>
      <c r="O152" s="19"/>
    </row>
    <row r="153" spans="1:15" s="6" customFormat="1" x14ac:dyDescent="0.25">
      <c r="A153" s="82"/>
      <c r="B153" s="85" t="s">
        <v>1613</v>
      </c>
      <c r="C153" s="86" t="s">
        <v>1613</v>
      </c>
      <c r="D153" s="33" t="s">
        <v>248</v>
      </c>
      <c r="E153" s="92">
        <v>553.95000000000005</v>
      </c>
      <c r="F153" s="92">
        <v>553.95000000000005</v>
      </c>
      <c r="G153" s="113" t="s">
        <v>248</v>
      </c>
      <c r="H153" s="95">
        <v>2E-3</v>
      </c>
      <c r="I153" s="95">
        <v>1.9750000000000002E-3</v>
      </c>
      <c r="J153" s="95">
        <v>2.499999999999991E-5</v>
      </c>
      <c r="K153" s="19"/>
      <c r="L153" s="19"/>
      <c r="M153" s="19"/>
      <c r="N153" s="19"/>
      <c r="O153" s="19"/>
    </row>
    <row r="154" spans="1:15" s="6" customFormat="1" x14ac:dyDescent="0.25">
      <c r="A154" s="82"/>
      <c r="B154" s="85" t="s">
        <v>1613</v>
      </c>
      <c r="C154" s="86" t="s">
        <v>1613</v>
      </c>
      <c r="D154" s="33" t="s">
        <v>256</v>
      </c>
      <c r="E154" s="92">
        <v>460.47</v>
      </c>
      <c r="F154" s="92">
        <v>460.47</v>
      </c>
      <c r="G154" s="113" t="s">
        <v>256</v>
      </c>
      <c r="H154" s="95">
        <v>0.15850600000000001</v>
      </c>
      <c r="I154" s="95">
        <v>0.15850600000000001</v>
      </c>
      <c r="J154" s="95">
        <v>0</v>
      </c>
      <c r="K154" s="19"/>
      <c r="L154" s="19"/>
      <c r="M154" s="19"/>
      <c r="N154" s="19"/>
      <c r="O154" s="19"/>
    </row>
    <row r="155" spans="1:15" s="6" customFormat="1" x14ac:dyDescent="0.25">
      <c r="A155" s="82"/>
      <c r="B155" s="87"/>
      <c r="C155" s="88" t="s">
        <v>1662</v>
      </c>
      <c r="D155" s="89"/>
      <c r="E155" s="93"/>
      <c r="F155" s="93"/>
      <c r="G155" s="114"/>
      <c r="H155" s="96">
        <v>0.69339499999999998</v>
      </c>
      <c r="I155" s="96">
        <v>1.4563489999999997</v>
      </c>
      <c r="J155" s="96">
        <v>-0.76295400000000002</v>
      </c>
      <c r="K155" s="19"/>
      <c r="L155" s="19"/>
      <c r="M155" s="19"/>
      <c r="N155" s="19"/>
      <c r="O155" s="19"/>
    </row>
    <row r="156" spans="1:15" s="6" customFormat="1" x14ac:dyDescent="0.25">
      <c r="A156" s="82"/>
      <c r="B156" s="85" t="s">
        <v>53</v>
      </c>
      <c r="C156" s="86" t="s">
        <v>53</v>
      </c>
      <c r="D156" s="33" t="s">
        <v>279</v>
      </c>
      <c r="E156" s="92">
        <v>500.99</v>
      </c>
      <c r="F156" s="92">
        <v>500.99</v>
      </c>
      <c r="G156" s="113" t="s">
        <v>279</v>
      </c>
      <c r="H156" s="95">
        <v>5.04E-2</v>
      </c>
      <c r="I156" s="95">
        <v>5.0982999999999994E-2</v>
      </c>
      <c r="J156" s="95">
        <v>-5.8299999999999845E-4</v>
      </c>
      <c r="K156" s="19"/>
      <c r="L156" s="19"/>
      <c r="M156" s="19"/>
      <c r="N156" s="19"/>
      <c r="O156" s="19"/>
    </row>
    <row r="157" spans="1:15" s="2" customFormat="1" x14ac:dyDescent="0.25">
      <c r="A157" s="82"/>
      <c r="B157" s="85" t="s">
        <v>53</v>
      </c>
      <c r="C157" s="86" t="s">
        <v>53</v>
      </c>
      <c r="D157" s="33" t="s">
        <v>280</v>
      </c>
      <c r="E157" s="92">
        <v>460.47</v>
      </c>
      <c r="F157" s="92">
        <v>460.47</v>
      </c>
      <c r="G157" s="113" t="s">
        <v>280</v>
      </c>
      <c r="H157" s="95">
        <v>0.15</v>
      </c>
      <c r="I157" s="95">
        <v>0.14883199999999999</v>
      </c>
      <c r="J157" s="95">
        <v>1.1680000000000063E-3</v>
      </c>
      <c r="K157" s="19"/>
      <c r="L157" s="19"/>
      <c r="M157" s="19"/>
      <c r="N157" s="19"/>
      <c r="O157" s="19"/>
    </row>
    <row r="158" spans="1:15" s="84" customFormat="1" ht="45" x14ac:dyDescent="0.25">
      <c r="A158" s="83"/>
      <c r="B158" s="85" t="s">
        <v>53</v>
      </c>
      <c r="C158" s="86" t="s">
        <v>53</v>
      </c>
      <c r="D158" s="33" t="s">
        <v>349</v>
      </c>
      <c r="E158" s="92">
        <v>553.95000000000005</v>
      </c>
      <c r="F158" s="92">
        <v>553.95000000000005</v>
      </c>
      <c r="G158" s="113" t="s">
        <v>349</v>
      </c>
      <c r="H158" s="95">
        <v>3.5000000000000001E-3</v>
      </c>
      <c r="I158" s="95">
        <v>2.8219999999999999E-3</v>
      </c>
      <c r="J158" s="95">
        <v>6.7799999999999989E-4</v>
      </c>
      <c r="K158" s="14"/>
      <c r="L158" s="14"/>
      <c r="M158" s="14"/>
      <c r="N158" s="14"/>
      <c r="O158" s="14"/>
    </row>
    <row r="159" spans="1:15" s="6" customFormat="1" x14ac:dyDescent="0.25">
      <c r="A159" s="82"/>
      <c r="B159" s="85" t="s">
        <v>53</v>
      </c>
      <c r="C159" s="86" t="s">
        <v>53</v>
      </c>
      <c r="D159" s="33" t="s">
        <v>342</v>
      </c>
      <c r="E159" s="92">
        <v>553.95000000000005</v>
      </c>
      <c r="F159" s="92">
        <v>553.95000000000005</v>
      </c>
      <c r="G159" s="113" t="s">
        <v>342</v>
      </c>
      <c r="H159" s="95">
        <v>5.7999999999999996E-3</v>
      </c>
      <c r="I159" s="95">
        <v>2.8700000000000002E-3</v>
      </c>
      <c r="J159" s="95">
        <v>2.9299999999999999E-3</v>
      </c>
      <c r="K159" s="19"/>
      <c r="L159" s="19"/>
      <c r="M159" s="19"/>
      <c r="N159" s="19"/>
      <c r="O159" s="19"/>
    </row>
    <row r="160" spans="1:15" s="6" customFormat="1" x14ac:dyDescent="0.25">
      <c r="A160" s="82"/>
      <c r="B160" s="85" t="s">
        <v>53</v>
      </c>
      <c r="C160" s="86" t="s">
        <v>53</v>
      </c>
      <c r="D160" s="33" t="s">
        <v>331</v>
      </c>
      <c r="E160" s="92">
        <v>500.99</v>
      </c>
      <c r="F160" s="92">
        <v>500.99</v>
      </c>
      <c r="G160" s="113" t="s">
        <v>331</v>
      </c>
      <c r="H160" s="95">
        <v>4.4999999999999998E-2</v>
      </c>
      <c r="I160" s="95">
        <v>3.7016E-2</v>
      </c>
      <c r="J160" s="95">
        <v>7.9840000000000015E-3</v>
      </c>
      <c r="K160" s="19"/>
      <c r="L160" s="19"/>
      <c r="M160" s="19"/>
      <c r="N160" s="19"/>
      <c r="O160" s="19"/>
    </row>
    <row r="161" spans="1:15" s="6" customFormat="1" ht="30" x14ac:dyDescent="0.25">
      <c r="A161" s="82"/>
      <c r="B161" s="85" t="s">
        <v>53</v>
      </c>
      <c r="C161" s="86" t="s">
        <v>53</v>
      </c>
      <c r="D161" s="33" t="s">
        <v>268</v>
      </c>
      <c r="E161" s="92">
        <v>574.19000000000005</v>
      </c>
      <c r="F161" s="92">
        <v>574.19000000000005</v>
      </c>
      <c r="G161" s="113" t="s">
        <v>268</v>
      </c>
      <c r="H161" s="95">
        <v>6.9999999999999999E-4</v>
      </c>
      <c r="I161" s="95">
        <v>6.9999999999999999E-4</v>
      </c>
      <c r="J161" s="95">
        <v>0</v>
      </c>
      <c r="K161" s="19"/>
      <c r="L161" s="19"/>
      <c r="M161" s="19"/>
      <c r="N161" s="19"/>
      <c r="O161" s="19"/>
    </row>
    <row r="162" spans="1:15" s="6" customFormat="1" ht="30" x14ac:dyDescent="0.25">
      <c r="A162" s="82"/>
      <c r="B162" s="85" t="s">
        <v>53</v>
      </c>
      <c r="C162" s="86" t="s">
        <v>53</v>
      </c>
      <c r="D162" s="33" t="s">
        <v>1663</v>
      </c>
      <c r="E162" s="92">
        <v>574.19000000000005</v>
      </c>
      <c r="F162" s="92">
        <v>574.19000000000005</v>
      </c>
      <c r="G162" s="113" t="s">
        <v>1663</v>
      </c>
      <c r="H162" s="95">
        <v>8.9999999999999998E-4</v>
      </c>
      <c r="I162" s="95">
        <v>8.9999999999999998E-4</v>
      </c>
      <c r="J162" s="95">
        <v>0</v>
      </c>
      <c r="K162" s="19"/>
      <c r="L162" s="19"/>
      <c r="M162" s="19"/>
      <c r="N162" s="19"/>
      <c r="O162" s="19"/>
    </row>
    <row r="163" spans="1:15" s="6" customFormat="1" ht="30" x14ac:dyDescent="0.25">
      <c r="A163" s="82"/>
      <c r="B163" s="85" t="s">
        <v>53</v>
      </c>
      <c r="C163" s="86" t="s">
        <v>53</v>
      </c>
      <c r="D163" s="33" t="s">
        <v>1664</v>
      </c>
      <c r="E163" s="92">
        <v>574.19000000000005</v>
      </c>
      <c r="F163" s="92">
        <v>574.19000000000005</v>
      </c>
      <c r="G163" s="113" t="s">
        <v>1664</v>
      </c>
      <c r="H163" s="95">
        <v>4.0000000000000002E-4</v>
      </c>
      <c r="I163" s="95">
        <v>4.0000000000000002E-4</v>
      </c>
      <c r="J163" s="95">
        <v>0</v>
      </c>
      <c r="K163" s="19"/>
      <c r="L163" s="19"/>
      <c r="M163" s="19"/>
      <c r="N163" s="19"/>
      <c r="O163" s="19"/>
    </row>
    <row r="164" spans="1:15" s="6" customFormat="1" x14ac:dyDescent="0.25">
      <c r="A164" s="82"/>
      <c r="B164" s="85" t="s">
        <v>53</v>
      </c>
      <c r="C164" s="86" t="s">
        <v>53</v>
      </c>
      <c r="D164" s="33" t="s">
        <v>129</v>
      </c>
      <c r="E164" s="92">
        <v>574.19000000000005</v>
      </c>
      <c r="F164" s="92">
        <v>574.19000000000005</v>
      </c>
      <c r="G164" s="113" t="s">
        <v>129</v>
      </c>
      <c r="H164" s="95">
        <v>5.0000000000000001E-4</v>
      </c>
      <c r="I164" s="95">
        <v>5.0000000000000001E-4</v>
      </c>
      <c r="J164" s="95">
        <v>0</v>
      </c>
      <c r="K164" s="19"/>
      <c r="L164" s="19"/>
      <c r="M164" s="19"/>
      <c r="N164" s="19"/>
      <c r="O164" s="19"/>
    </row>
    <row r="165" spans="1:15" s="6" customFormat="1" ht="60" x14ac:dyDescent="0.25">
      <c r="A165" s="82"/>
      <c r="B165" s="85" t="s">
        <v>53</v>
      </c>
      <c r="C165" s="86" t="s">
        <v>53</v>
      </c>
      <c r="D165" s="33" t="s">
        <v>350</v>
      </c>
      <c r="E165" s="92">
        <v>574.19000000000005</v>
      </c>
      <c r="F165" s="92">
        <v>574.19000000000005</v>
      </c>
      <c r="G165" s="113" t="s">
        <v>350</v>
      </c>
      <c r="H165" s="95">
        <v>5.0000000000000002E-5</v>
      </c>
      <c r="I165" s="95">
        <v>3.8000000000000002E-5</v>
      </c>
      <c r="J165" s="95">
        <v>1.2000000000000004E-5</v>
      </c>
      <c r="K165" s="19"/>
      <c r="L165" s="19"/>
      <c r="M165" s="19"/>
      <c r="N165" s="19"/>
      <c r="O165" s="19"/>
    </row>
    <row r="166" spans="1:15" s="6" customFormat="1" x14ac:dyDescent="0.25">
      <c r="A166" s="82"/>
      <c r="B166" s="85" t="s">
        <v>53</v>
      </c>
      <c r="C166" s="86" t="s">
        <v>53</v>
      </c>
      <c r="D166" s="33" t="s">
        <v>1665</v>
      </c>
      <c r="E166" s="92">
        <v>553.95000000000005</v>
      </c>
      <c r="F166" s="92">
        <v>553.95000000000005</v>
      </c>
      <c r="G166" s="113" t="s">
        <v>1665</v>
      </c>
      <c r="H166" s="95">
        <v>1.078E-2</v>
      </c>
      <c r="I166" s="95">
        <v>1.0699999999999999E-2</v>
      </c>
      <c r="J166" s="95">
        <v>8.0000000000000074E-5</v>
      </c>
      <c r="K166" s="19"/>
      <c r="L166" s="19"/>
      <c r="M166" s="19"/>
      <c r="N166" s="19"/>
      <c r="O166" s="19"/>
    </row>
    <row r="167" spans="1:15" s="6" customFormat="1" x14ac:dyDescent="0.25">
      <c r="A167" s="82"/>
      <c r="B167" s="85" t="s">
        <v>53</v>
      </c>
      <c r="C167" s="86" t="s">
        <v>53</v>
      </c>
      <c r="D167" s="33" t="s">
        <v>1666</v>
      </c>
      <c r="E167" s="92">
        <v>553.95000000000005</v>
      </c>
      <c r="F167" s="92">
        <v>553.95000000000005</v>
      </c>
      <c r="G167" s="113" t="s">
        <v>1666</v>
      </c>
      <c r="H167" s="95">
        <v>1.078E-2</v>
      </c>
      <c r="I167" s="95">
        <v>1.0699999999999999E-2</v>
      </c>
      <c r="J167" s="95">
        <v>8.0000000000000074E-5</v>
      </c>
      <c r="K167" s="19"/>
      <c r="L167" s="19"/>
      <c r="M167" s="19"/>
      <c r="N167" s="19"/>
      <c r="O167" s="19"/>
    </row>
    <row r="168" spans="1:15" s="6" customFormat="1" x14ac:dyDescent="0.25">
      <c r="A168" s="82"/>
      <c r="B168" s="85" t="s">
        <v>53</v>
      </c>
      <c r="C168" s="86" t="s">
        <v>53</v>
      </c>
      <c r="D168" s="33" t="s">
        <v>312</v>
      </c>
      <c r="E168" s="92">
        <v>460.47</v>
      </c>
      <c r="F168" s="92">
        <v>460.47</v>
      </c>
      <c r="G168" s="113" t="s">
        <v>312</v>
      </c>
      <c r="H168" s="95">
        <v>0.16500000000000001</v>
      </c>
      <c r="I168" s="95">
        <v>0.16500000000000001</v>
      </c>
      <c r="J168" s="95">
        <v>0</v>
      </c>
      <c r="K168" s="19"/>
      <c r="L168" s="19"/>
      <c r="M168" s="19"/>
      <c r="N168" s="19"/>
      <c r="O168" s="19"/>
    </row>
    <row r="169" spans="1:15" s="6" customFormat="1" x14ac:dyDescent="0.25">
      <c r="A169" s="82"/>
      <c r="B169" s="85" t="s">
        <v>53</v>
      </c>
      <c r="C169" s="86" t="s">
        <v>53</v>
      </c>
      <c r="D169" s="33" t="s">
        <v>340</v>
      </c>
      <c r="E169" s="92">
        <v>553.95000000000005</v>
      </c>
      <c r="F169" s="92">
        <v>553.95000000000005</v>
      </c>
      <c r="G169" s="113" t="s">
        <v>340</v>
      </c>
      <c r="H169" s="95">
        <v>5.0000000000000001E-3</v>
      </c>
      <c r="I169" s="95">
        <v>4.5140000000000007E-3</v>
      </c>
      <c r="J169" s="95">
        <v>4.8599999999999978E-4</v>
      </c>
      <c r="K169" s="19"/>
      <c r="L169" s="19"/>
      <c r="M169" s="19"/>
      <c r="N169" s="19"/>
      <c r="O169" s="19"/>
    </row>
    <row r="170" spans="1:15" s="6" customFormat="1" ht="30" x14ac:dyDescent="0.25">
      <c r="A170" s="82"/>
      <c r="B170" s="85" t="s">
        <v>53</v>
      </c>
      <c r="C170" s="86" t="s">
        <v>53</v>
      </c>
      <c r="D170" s="33" t="s">
        <v>264</v>
      </c>
      <c r="E170" s="92">
        <v>553.95000000000005</v>
      </c>
      <c r="F170" s="92">
        <v>553.95000000000005</v>
      </c>
      <c r="G170" s="113" t="s">
        <v>264</v>
      </c>
      <c r="H170" s="95">
        <v>1.5300000000000001E-3</v>
      </c>
      <c r="I170" s="95">
        <v>1.712E-3</v>
      </c>
      <c r="J170" s="95">
        <v>-1.8199999999999995E-4</v>
      </c>
      <c r="K170" s="19"/>
      <c r="L170" s="19"/>
      <c r="M170" s="19"/>
      <c r="N170" s="19"/>
      <c r="O170" s="19"/>
    </row>
    <row r="171" spans="1:15" s="6" customFormat="1" x14ac:dyDescent="0.25">
      <c r="A171" s="82"/>
      <c r="B171" s="85" t="s">
        <v>53</v>
      </c>
      <c r="C171" s="86" t="s">
        <v>53</v>
      </c>
      <c r="D171" s="33" t="s">
        <v>287</v>
      </c>
      <c r="E171" s="92">
        <v>553.95000000000005</v>
      </c>
      <c r="F171" s="92">
        <v>553.95000000000005</v>
      </c>
      <c r="G171" s="113" t="s">
        <v>287</v>
      </c>
      <c r="H171" s="95">
        <v>1.25E-3</v>
      </c>
      <c r="I171" s="95">
        <v>2.1000000000000003E-3</v>
      </c>
      <c r="J171" s="95">
        <v>-8.5000000000000006E-4</v>
      </c>
      <c r="K171" s="19"/>
      <c r="L171" s="19"/>
      <c r="M171" s="19"/>
      <c r="N171" s="19"/>
      <c r="O171" s="19"/>
    </row>
    <row r="172" spans="1:15" s="6" customFormat="1" x14ac:dyDescent="0.25">
      <c r="A172" s="82"/>
      <c r="B172" s="85" t="s">
        <v>53</v>
      </c>
      <c r="C172" s="86" t="s">
        <v>53</v>
      </c>
      <c r="D172" s="33" t="s">
        <v>286</v>
      </c>
      <c r="E172" s="92">
        <v>574.19000000000005</v>
      </c>
      <c r="F172" s="92">
        <v>574.19000000000005</v>
      </c>
      <c r="G172" s="113" t="s">
        <v>286</v>
      </c>
      <c r="H172" s="95">
        <v>1.2999999999999999E-3</v>
      </c>
      <c r="I172" s="95">
        <v>1.304E-3</v>
      </c>
      <c r="J172" s="95">
        <v>-4.0000000000000032E-6</v>
      </c>
      <c r="K172" s="19"/>
      <c r="L172" s="19"/>
      <c r="M172" s="19"/>
      <c r="N172" s="19"/>
      <c r="O172" s="19"/>
    </row>
    <row r="173" spans="1:15" s="6" customFormat="1" x14ac:dyDescent="0.25">
      <c r="A173" s="82"/>
      <c r="B173" s="85" t="s">
        <v>53</v>
      </c>
      <c r="C173" s="86" t="s">
        <v>53</v>
      </c>
      <c r="D173" s="33" t="s">
        <v>293</v>
      </c>
      <c r="E173" s="92">
        <v>553.95000000000005</v>
      </c>
      <c r="F173" s="92">
        <v>553.95000000000005</v>
      </c>
      <c r="G173" s="113" t="s">
        <v>293</v>
      </c>
      <c r="H173" s="95">
        <v>4.0000000000000001E-3</v>
      </c>
      <c r="I173" s="95">
        <v>4.0000000000000001E-3</v>
      </c>
      <c r="J173" s="95">
        <v>0</v>
      </c>
      <c r="K173" s="19"/>
      <c r="L173" s="19"/>
      <c r="M173" s="19"/>
      <c r="N173" s="19"/>
      <c r="O173" s="19"/>
    </row>
    <row r="174" spans="1:15" s="6" customFormat="1" x14ac:dyDescent="0.25">
      <c r="A174" s="82"/>
      <c r="B174" s="85" t="s">
        <v>53</v>
      </c>
      <c r="C174" s="86" t="s">
        <v>53</v>
      </c>
      <c r="D174" s="33" t="s">
        <v>348</v>
      </c>
      <c r="E174" s="92">
        <v>553.95000000000005</v>
      </c>
      <c r="F174" s="92">
        <v>553.95000000000005</v>
      </c>
      <c r="G174" s="113" t="s">
        <v>348</v>
      </c>
      <c r="H174" s="95">
        <v>6.0000000000000001E-3</v>
      </c>
      <c r="I174" s="95">
        <v>5.1529999999999996E-3</v>
      </c>
      <c r="J174" s="95">
        <v>8.4700000000000042E-4</v>
      </c>
      <c r="K174" s="19"/>
      <c r="L174" s="19"/>
      <c r="M174" s="19"/>
      <c r="N174" s="19"/>
      <c r="O174" s="19"/>
    </row>
    <row r="175" spans="1:15" s="6" customFormat="1" x14ac:dyDescent="0.25">
      <c r="A175" s="82"/>
      <c r="B175" s="85" t="s">
        <v>53</v>
      </c>
      <c r="C175" s="86" t="s">
        <v>53</v>
      </c>
      <c r="D175" s="33" t="s">
        <v>320</v>
      </c>
      <c r="E175" s="92">
        <v>574.19000000000005</v>
      </c>
      <c r="F175" s="92">
        <v>574.19000000000005</v>
      </c>
      <c r="G175" s="113" t="s">
        <v>320</v>
      </c>
      <c r="H175" s="95">
        <v>2E-3</v>
      </c>
      <c r="I175" s="95">
        <v>1.897E-3</v>
      </c>
      <c r="J175" s="95">
        <v>1.0299999999999998E-4</v>
      </c>
      <c r="K175" s="19"/>
      <c r="L175" s="19"/>
      <c r="M175" s="19"/>
      <c r="N175" s="19"/>
      <c r="O175" s="19"/>
    </row>
    <row r="176" spans="1:15" s="6" customFormat="1" x14ac:dyDescent="0.25">
      <c r="A176" s="82"/>
      <c r="B176" s="85" t="s">
        <v>53</v>
      </c>
      <c r="C176" s="86" t="s">
        <v>53</v>
      </c>
      <c r="D176" s="33" t="s">
        <v>310</v>
      </c>
      <c r="E176" s="92">
        <v>553.95000000000005</v>
      </c>
      <c r="F176" s="92">
        <v>553.95000000000005</v>
      </c>
      <c r="G176" s="113" t="s">
        <v>310</v>
      </c>
      <c r="H176" s="95">
        <v>5.0000000000000001E-3</v>
      </c>
      <c r="I176" s="95">
        <v>3.4500000000000004E-3</v>
      </c>
      <c r="J176" s="95">
        <v>1.5499999999999997E-3</v>
      </c>
      <c r="K176" s="19"/>
      <c r="L176" s="19"/>
      <c r="M176" s="19"/>
      <c r="N176" s="19"/>
      <c r="O176" s="19"/>
    </row>
    <row r="177" spans="1:15" s="6" customFormat="1" x14ac:dyDescent="0.25">
      <c r="A177" s="82"/>
      <c r="B177" s="85" t="s">
        <v>53</v>
      </c>
      <c r="C177" s="86" t="s">
        <v>53</v>
      </c>
      <c r="D177" s="33" t="s">
        <v>324</v>
      </c>
      <c r="E177" s="92">
        <v>500.99</v>
      </c>
      <c r="F177" s="92">
        <v>500.99</v>
      </c>
      <c r="G177" s="113" t="s">
        <v>324</v>
      </c>
      <c r="H177" s="95">
        <v>3.5000000000000003E-2</v>
      </c>
      <c r="I177" s="95">
        <v>3.4162999999999999E-2</v>
      </c>
      <c r="J177" s="95">
        <v>8.3700000000000332E-4</v>
      </c>
      <c r="K177" s="19"/>
      <c r="L177" s="19"/>
      <c r="M177" s="19"/>
      <c r="N177" s="19"/>
      <c r="O177" s="19"/>
    </row>
    <row r="178" spans="1:15" s="6" customFormat="1" ht="30" x14ac:dyDescent="0.25">
      <c r="A178" s="18"/>
      <c r="B178" s="85" t="s">
        <v>53</v>
      </c>
      <c r="C178" s="86" t="s">
        <v>53</v>
      </c>
      <c r="D178" s="33" t="s">
        <v>1667</v>
      </c>
      <c r="E178" s="92">
        <v>333.99</v>
      </c>
      <c r="F178" s="92">
        <v>333.99</v>
      </c>
      <c r="G178" s="113" t="s">
        <v>1667</v>
      </c>
      <c r="H178" s="95">
        <v>3.870514</v>
      </c>
      <c r="I178" s="95">
        <v>3.870514</v>
      </c>
      <c r="J178" s="95">
        <v>0</v>
      </c>
      <c r="K178" s="19"/>
      <c r="L178" s="19"/>
      <c r="M178" s="19"/>
      <c r="N178" s="19"/>
      <c r="O178" s="19"/>
    </row>
    <row r="179" spans="1:15" s="6" customFormat="1" ht="45" x14ac:dyDescent="0.25">
      <c r="A179" s="18"/>
      <c r="B179" s="85" t="s">
        <v>53</v>
      </c>
      <c r="C179" s="86" t="s">
        <v>53</v>
      </c>
      <c r="D179" s="33" t="s">
        <v>308</v>
      </c>
      <c r="E179" s="92">
        <v>553.95000000000005</v>
      </c>
      <c r="F179" s="92">
        <v>553.95000000000005</v>
      </c>
      <c r="G179" s="113" t="s">
        <v>308</v>
      </c>
      <c r="H179" s="95">
        <v>5.195E-3</v>
      </c>
      <c r="I179" s="95">
        <v>5.195E-3</v>
      </c>
      <c r="J179" s="95">
        <v>0</v>
      </c>
      <c r="K179" s="19"/>
      <c r="L179" s="19"/>
      <c r="M179" s="19"/>
      <c r="N179" s="19"/>
      <c r="O179" s="19"/>
    </row>
    <row r="180" spans="1:15" s="6" customFormat="1" ht="30" x14ac:dyDescent="0.25">
      <c r="A180" s="18"/>
      <c r="B180" s="85" t="s">
        <v>53</v>
      </c>
      <c r="C180" s="86" t="s">
        <v>53</v>
      </c>
      <c r="D180" s="33" t="s">
        <v>306</v>
      </c>
      <c r="E180" s="92">
        <v>460.47</v>
      </c>
      <c r="F180" s="92">
        <v>460.47</v>
      </c>
      <c r="G180" s="113" t="s">
        <v>306</v>
      </c>
      <c r="H180" s="95">
        <v>0.27627400000000002</v>
      </c>
      <c r="I180" s="95">
        <v>0.27627400000000002</v>
      </c>
      <c r="J180" s="95">
        <v>0</v>
      </c>
      <c r="K180" s="19"/>
      <c r="L180" s="19"/>
      <c r="M180" s="19"/>
      <c r="N180" s="19"/>
      <c r="O180" s="19"/>
    </row>
    <row r="181" spans="1:15" s="6" customFormat="1" ht="30" x14ac:dyDescent="0.25">
      <c r="A181" s="18"/>
      <c r="B181" s="85" t="s">
        <v>53</v>
      </c>
      <c r="C181" s="86" t="s">
        <v>53</v>
      </c>
      <c r="D181" s="33" t="s">
        <v>305</v>
      </c>
      <c r="E181" s="92">
        <v>460.47</v>
      </c>
      <c r="F181" s="92">
        <v>460.47</v>
      </c>
      <c r="G181" s="113" t="s">
        <v>305</v>
      </c>
      <c r="H181" s="95">
        <v>0.37463299999999999</v>
      </c>
      <c r="I181" s="95">
        <v>0.37463299999999999</v>
      </c>
      <c r="J181" s="95">
        <v>0</v>
      </c>
      <c r="K181" s="19"/>
      <c r="L181" s="19"/>
      <c r="M181" s="19"/>
      <c r="N181" s="19"/>
      <c r="O181" s="19"/>
    </row>
    <row r="182" spans="1:15" s="6" customFormat="1" ht="45" x14ac:dyDescent="0.25">
      <c r="A182" s="18"/>
      <c r="B182" s="85" t="s">
        <v>53</v>
      </c>
      <c r="C182" s="86" t="s">
        <v>53</v>
      </c>
      <c r="D182" s="33" t="s">
        <v>307</v>
      </c>
      <c r="E182" s="92">
        <v>500.99</v>
      </c>
      <c r="F182" s="92">
        <v>500.99</v>
      </c>
      <c r="G182" s="113" t="s">
        <v>307</v>
      </c>
      <c r="H182" s="95">
        <v>0.109947</v>
      </c>
      <c r="I182" s="95">
        <v>0.109947</v>
      </c>
      <c r="J182" s="95">
        <v>0</v>
      </c>
      <c r="K182" s="19"/>
      <c r="L182" s="19"/>
      <c r="M182" s="19"/>
      <c r="N182" s="19"/>
      <c r="O182" s="19"/>
    </row>
    <row r="183" spans="1:15" s="6" customFormat="1" x14ac:dyDescent="0.25">
      <c r="A183" s="18"/>
      <c r="B183" s="85" t="s">
        <v>53</v>
      </c>
      <c r="C183" s="86" t="s">
        <v>53</v>
      </c>
      <c r="D183" s="33" t="s">
        <v>302</v>
      </c>
      <c r="E183" s="92">
        <v>460.47</v>
      </c>
      <c r="F183" s="92">
        <v>460.47</v>
      </c>
      <c r="G183" s="113" t="s">
        <v>302</v>
      </c>
      <c r="H183" s="95">
        <v>0.64</v>
      </c>
      <c r="I183" s="95">
        <v>0.55578300000000003</v>
      </c>
      <c r="J183" s="95">
        <v>8.4216999999999986E-2</v>
      </c>
      <c r="K183" s="19"/>
      <c r="L183" s="19"/>
      <c r="M183" s="19"/>
      <c r="N183" s="19"/>
      <c r="O183" s="19"/>
    </row>
    <row r="184" spans="1:15" s="6" customFormat="1" ht="30.75" customHeight="1" x14ac:dyDescent="0.25">
      <c r="A184" s="18"/>
      <c r="B184" s="85" t="s">
        <v>53</v>
      </c>
      <c r="C184" s="86" t="s">
        <v>53</v>
      </c>
      <c r="D184" s="33" t="s">
        <v>351</v>
      </c>
      <c r="E184" s="92">
        <v>500.99</v>
      </c>
      <c r="F184" s="92">
        <v>500.99</v>
      </c>
      <c r="G184" s="113" t="s">
        <v>351</v>
      </c>
      <c r="H184" s="95">
        <v>1.4E-2</v>
      </c>
      <c r="I184" s="95">
        <v>1.1205E-2</v>
      </c>
      <c r="J184" s="95">
        <v>2.7949999999999997E-3</v>
      </c>
      <c r="K184" s="19"/>
      <c r="L184" s="19"/>
      <c r="M184" s="19"/>
      <c r="N184" s="19"/>
      <c r="O184" s="19"/>
    </row>
    <row r="185" spans="1:15" s="6" customFormat="1" ht="36.75" customHeight="1" x14ac:dyDescent="0.25">
      <c r="A185" s="18"/>
      <c r="B185" s="85" t="s">
        <v>53</v>
      </c>
      <c r="C185" s="86" t="s">
        <v>53</v>
      </c>
      <c r="D185" s="33" t="s">
        <v>275</v>
      </c>
      <c r="E185" s="92">
        <v>553.95000000000005</v>
      </c>
      <c r="F185" s="92">
        <v>553.95000000000005</v>
      </c>
      <c r="G185" s="113" t="s">
        <v>275</v>
      </c>
      <c r="H185" s="95">
        <v>2.3E-3</v>
      </c>
      <c r="I185" s="95">
        <v>1.908E-3</v>
      </c>
      <c r="J185" s="95">
        <v>3.9199999999999988E-4</v>
      </c>
      <c r="K185" s="19"/>
      <c r="L185" s="19"/>
      <c r="M185" s="19"/>
      <c r="N185" s="19"/>
      <c r="O185" s="19"/>
    </row>
    <row r="186" spans="1:15" s="6" customFormat="1" ht="36.75" customHeight="1" x14ac:dyDescent="0.25">
      <c r="A186" s="18"/>
      <c r="B186" s="85" t="s">
        <v>53</v>
      </c>
      <c r="C186" s="86" t="s">
        <v>53</v>
      </c>
      <c r="D186" s="33" t="s">
        <v>352</v>
      </c>
      <c r="E186" s="92">
        <v>553.95000000000005</v>
      </c>
      <c r="F186" s="92">
        <v>553.95000000000005</v>
      </c>
      <c r="G186" s="113" t="s">
        <v>352</v>
      </c>
      <c r="H186" s="95">
        <v>2E-3</v>
      </c>
      <c r="I186" s="95">
        <v>2.2100000000000002E-3</v>
      </c>
      <c r="J186" s="95">
        <v>-2.0999999999999995E-4</v>
      </c>
      <c r="K186" s="19"/>
      <c r="L186" s="19"/>
      <c r="M186" s="19"/>
      <c r="N186" s="19"/>
      <c r="O186" s="19"/>
    </row>
    <row r="187" spans="1:15" s="6" customFormat="1" x14ac:dyDescent="0.25">
      <c r="A187" s="18"/>
      <c r="B187" s="85" t="s">
        <v>53</v>
      </c>
      <c r="C187" s="86" t="s">
        <v>53</v>
      </c>
      <c r="D187" s="33" t="s">
        <v>257</v>
      </c>
      <c r="E187" s="92">
        <v>460.47</v>
      </c>
      <c r="F187" s="92">
        <v>460.47</v>
      </c>
      <c r="G187" s="113" t="s">
        <v>257</v>
      </c>
      <c r="H187" s="95">
        <v>0.31739499999999998</v>
      </c>
      <c r="I187" s="95">
        <v>0.31739499999999998</v>
      </c>
      <c r="J187" s="95">
        <v>0</v>
      </c>
      <c r="K187" s="19"/>
      <c r="L187" s="19"/>
      <c r="M187" s="19"/>
      <c r="N187" s="19"/>
      <c r="O187" s="19"/>
    </row>
    <row r="188" spans="1:15" s="6" customFormat="1" ht="39.75" customHeight="1" x14ac:dyDescent="0.25">
      <c r="A188" s="18"/>
      <c r="B188" s="85" t="s">
        <v>53</v>
      </c>
      <c r="C188" s="86" t="s">
        <v>53</v>
      </c>
      <c r="D188" s="33" t="s">
        <v>338</v>
      </c>
      <c r="E188" s="92">
        <v>553.95000000000005</v>
      </c>
      <c r="F188" s="92">
        <v>553.95000000000005</v>
      </c>
      <c r="G188" s="113" t="s">
        <v>338</v>
      </c>
      <c r="H188" s="95">
        <v>7.0000000000000001E-3</v>
      </c>
      <c r="I188" s="95">
        <v>3.1349999999999998E-3</v>
      </c>
      <c r="J188" s="95">
        <v>3.8650000000000004E-3</v>
      </c>
      <c r="K188" s="19"/>
      <c r="L188" s="19"/>
      <c r="M188" s="19"/>
      <c r="N188" s="19"/>
      <c r="O188" s="19"/>
    </row>
    <row r="189" spans="1:15" s="13" customFormat="1" x14ac:dyDescent="0.25">
      <c r="A189" s="18"/>
      <c r="B189" s="85" t="s">
        <v>53</v>
      </c>
      <c r="C189" s="86" t="s">
        <v>53</v>
      </c>
      <c r="D189" s="33" t="s">
        <v>265</v>
      </c>
      <c r="E189" s="92">
        <v>460.47</v>
      </c>
      <c r="F189" s="92">
        <v>460.47</v>
      </c>
      <c r="G189" s="113" t="s">
        <v>265</v>
      </c>
      <c r="H189" s="95">
        <v>0.42</v>
      </c>
      <c r="I189" s="95">
        <v>0.37937400000000004</v>
      </c>
      <c r="J189" s="95">
        <v>4.0625999999999975E-2</v>
      </c>
      <c r="K189" s="19"/>
      <c r="L189" s="19"/>
      <c r="M189" s="19"/>
      <c r="N189" s="19"/>
      <c r="O189" s="19"/>
    </row>
    <row r="190" spans="1:15" s="6" customFormat="1" ht="30" x14ac:dyDescent="0.25">
      <c r="A190" s="18"/>
      <c r="B190" s="85" t="s">
        <v>53</v>
      </c>
      <c r="C190" s="86" t="s">
        <v>53</v>
      </c>
      <c r="D190" s="33" t="s">
        <v>1668</v>
      </c>
      <c r="E190" s="92">
        <v>460.47</v>
      </c>
      <c r="F190" s="92">
        <v>460.47</v>
      </c>
      <c r="G190" s="113" t="s">
        <v>1668</v>
      </c>
      <c r="H190" s="95">
        <v>0</v>
      </c>
      <c r="I190" s="95">
        <v>0.194297</v>
      </c>
      <c r="J190" s="95">
        <v>-0.194297</v>
      </c>
      <c r="K190" s="19"/>
      <c r="L190" s="19"/>
      <c r="M190" s="19"/>
      <c r="N190" s="19"/>
      <c r="O190" s="19"/>
    </row>
    <row r="191" spans="1:15" s="6" customFormat="1" x14ac:dyDescent="0.25">
      <c r="A191" s="18"/>
      <c r="B191" s="85" t="s">
        <v>53</v>
      </c>
      <c r="C191" s="86" t="s">
        <v>53</v>
      </c>
      <c r="D191" s="33" t="s">
        <v>280</v>
      </c>
      <c r="E191" s="92">
        <v>460.47</v>
      </c>
      <c r="F191" s="92">
        <v>460.47</v>
      </c>
      <c r="G191" s="113" t="s">
        <v>280</v>
      </c>
      <c r="H191" s="95">
        <v>0.05</v>
      </c>
      <c r="I191" s="95">
        <v>3.7168E-2</v>
      </c>
      <c r="J191" s="95">
        <v>1.2832000000000001E-2</v>
      </c>
      <c r="K191" s="19"/>
      <c r="L191" s="19"/>
      <c r="M191" s="19"/>
      <c r="N191" s="19"/>
      <c r="O191" s="19"/>
    </row>
    <row r="192" spans="1:15" s="6" customFormat="1" ht="30" x14ac:dyDescent="0.25">
      <c r="A192" s="18"/>
      <c r="B192" s="85" t="s">
        <v>53</v>
      </c>
      <c r="C192" s="86" t="s">
        <v>53</v>
      </c>
      <c r="D192" s="33" t="s">
        <v>274</v>
      </c>
      <c r="E192" s="92">
        <v>574.19000000000005</v>
      </c>
      <c r="F192" s="92">
        <v>574.19000000000005</v>
      </c>
      <c r="G192" s="113" t="s">
        <v>274</v>
      </c>
      <c r="H192" s="95">
        <v>8.9999999999999998E-4</v>
      </c>
      <c r="I192" s="95">
        <v>8.9999999999999998E-4</v>
      </c>
      <c r="J192" s="95">
        <v>0</v>
      </c>
      <c r="K192" s="19"/>
      <c r="L192" s="19"/>
      <c r="M192" s="19"/>
      <c r="N192" s="19"/>
      <c r="O192" s="19"/>
    </row>
    <row r="193" spans="1:15" s="6" customFormat="1" ht="30" x14ac:dyDescent="0.25">
      <c r="A193" s="18"/>
      <c r="B193" s="85" t="s">
        <v>53</v>
      </c>
      <c r="C193" s="86" t="s">
        <v>53</v>
      </c>
      <c r="D193" s="33" t="s">
        <v>273</v>
      </c>
      <c r="E193" s="92">
        <v>553.95000000000005</v>
      </c>
      <c r="F193" s="92">
        <v>553.95000000000005</v>
      </c>
      <c r="G193" s="113" t="s">
        <v>273</v>
      </c>
      <c r="H193" s="95">
        <v>1.6000000000000001E-3</v>
      </c>
      <c r="I193" s="95">
        <v>1.6000000000000001E-3</v>
      </c>
      <c r="J193" s="95">
        <v>0</v>
      </c>
      <c r="K193" s="19"/>
      <c r="L193" s="19"/>
      <c r="M193" s="19"/>
      <c r="N193" s="19"/>
      <c r="O193" s="19"/>
    </row>
    <row r="194" spans="1:15" s="6" customFormat="1" ht="30" x14ac:dyDescent="0.25">
      <c r="A194" s="18"/>
      <c r="B194" s="85" t="s">
        <v>53</v>
      </c>
      <c r="C194" s="86" t="s">
        <v>53</v>
      </c>
      <c r="D194" s="33" t="s">
        <v>272</v>
      </c>
      <c r="E194" s="92">
        <v>553.95000000000005</v>
      </c>
      <c r="F194" s="92">
        <v>553.95000000000005</v>
      </c>
      <c r="G194" s="113" t="s">
        <v>272</v>
      </c>
      <c r="H194" s="95">
        <v>1.4E-3</v>
      </c>
      <c r="I194" s="95">
        <v>1.4E-3</v>
      </c>
      <c r="J194" s="95">
        <v>0</v>
      </c>
      <c r="K194" s="19"/>
      <c r="L194" s="19"/>
      <c r="M194" s="19"/>
      <c r="N194" s="19"/>
      <c r="O194" s="19"/>
    </row>
    <row r="195" spans="1:15" s="6" customFormat="1" ht="30" x14ac:dyDescent="0.25">
      <c r="A195" s="18"/>
      <c r="B195" s="85" t="s">
        <v>53</v>
      </c>
      <c r="C195" s="86" t="s">
        <v>53</v>
      </c>
      <c r="D195" s="33" t="s">
        <v>292</v>
      </c>
      <c r="E195" s="92">
        <v>553.95000000000005</v>
      </c>
      <c r="F195" s="92">
        <v>553.95000000000005</v>
      </c>
      <c r="G195" s="113" t="s">
        <v>292</v>
      </c>
      <c r="H195" s="95">
        <v>0</v>
      </c>
      <c r="I195" s="95">
        <v>5.0000000000000001E-3</v>
      </c>
      <c r="J195" s="95">
        <v>-5.0000000000000001E-3</v>
      </c>
      <c r="K195" s="19"/>
      <c r="L195" s="19"/>
      <c r="M195" s="19"/>
      <c r="N195" s="19"/>
      <c r="O195" s="19"/>
    </row>
    <row r="196" spans="1:15" s="6" customFormat="1" ht="30" x14ac:dyDescent="0.25">
      <c r="A196" s="18"/>
      <c r="B196" s="85" t="s">
        <v>53</v>
      </c>
      <c r="C196" s="86" t="s">
        <v>53</v>
      </c>
      <c r="D196" s="33" t="s">
        <v>291</v>
      </c>
      <c r="E196" s="92">
        <v>553.95000000000005</v>
      </c>
      <c r="F196" s="92">
        <v>553.95000000000005</v>
      </c>
      <c r="G196" s="113" t="s">
        <v>291</v>
      </c>
      <c r="H196" s="95">
        <v>0</v>
      </c>
      <c r="I196" s="95">
        <v>5.0000000000000001E-3</v>
      </c>
      <c r="J196" s="95">
        <v>-5.0000000000000001E-3</v>
      </c>
      <c r="K196" s="19"/>
      <c r="L196" s="19"/>
      <c r="M196" s="19"/>
      <c r="N196" s="19"/>
      <c r="O196" s="19"/>
    </row>
    <row r="197" spans="1:15" s="6" customFormat="1" ht="30" x14ac:dyDescent="0.25">
      <c r="A197" s="18"/>
      <c r="B197" s="85" t="s">
        <v>53</v>
      </c>
      <c r="C197" s="86" t="s">
        <v>53</v>
      </c>
      <c r="D197" s="33" t="s">
        <v>290</v>
      </c>
      <c r="E197" s="92">
        <v>553.95000000000005</v>
      </c>
      <c r="F197" s="92">
        <v>553.95000000000005</v>
      </c>
      <c r="G197" s="113" t="s">
        <v>290</v>
      </c>
      <c r="H197" s="95">
        <v>0</v>
      </c>
      <c r="I197" s="95">
        <v>4.0000000000000001E-3</v>
      </c>
      <c r="J197" s="95">
        <v>-4.0000000000000001E-3</v>
      </c>
      <c r="K197" s="19"/>
      <c r="L197" s="19"/>
      <c r="M197" s="19"/>
      <c r="N197" s="19"/>
      <c r="O197" s="19"/>
    </row>
    <row r="198" spans="1:15" s="6" customFormat="1" x14ac:dyDescent="0.25">
      <c r="A198" s="18"/>
      <c r="B198" s="85" t="s">
        <v>53</v>
      </c>
      <c r="C198" s="86" t="s">
        <v>53</v>
      </c>
      <c r="D198" s="33" t="s">
        <v>1666</v>
      </c>
      <c r="E198" s="92">
        <v>553.95000000000005</v>
      </c>
      <c r="F198" s="92">
        <v>553.95000000000005</v>
      </c>
      <c r="G198" s="113" t="s">
        <v>1666</v>
      </c>
      <c r="H198" s="95">
        <v>4.0000000000000001E-3</v>
      </c>
      <c r="I198" s="95">
        <v>3.5000000000000001E-3</v>
      </c>
      <c r="J198" s="95">
        <v>5.0000000000000001E-4</v>
      </c>
      <c r="K198" s="19"/>
      <c r="L198" s="19"/>
      <c r="M198" s="19"/>
      <c r="N198" s="19"/>
      <c r="O198" s="19"/>
    </row>
    <row r="199" spans="1:15" s="6" customFormat="1" x14ac:dyDescent="0.25">
      <c r="A199" s="18"/>
      <c r="B199" s="85" t="s">
        <v>53</v>
      </c>
      <c r="C199" s="86" t="s">
        <v>53</v>
      </c>
      <c r="D199" s="33" t="s">
        <v>312</v>
      </c>
      <c r="E199" s="92">
        <v>460.47</v>
      </c>
      <c r="F199" s="92">
        <v>460.47</v>
      </c>
      <c r="G199" s="113" t="s">
        <v>312</v>
      </c>
      <c r="H199" s="95">
        <v>0.105</v>
      </c>
      <c r="I199" s="95">
        <v>9.8736999999999991E-2</v>
      </c>
      <c r="J199" s="95">
        <v>6.2630000000000055E-3</v>
      </c>
      <c r="K199" s="19"/>
      <c r="L199" s="19"/>
      <c r="M199" s="19"/>
      <c r="N199" s="19"/>
      <c r="O199" s="19"/>
    </row>
    <row r="200" spans="1:15" s="6" customFormat="1" x14ac:dyDescent="0.25">
      <c r="A200" s="18"/>
      <c r="B200" s="85" t="s">
        <v>53</v>
      </c>
      <c r="C200" s="86" t="s">
        <v>53</v>
      </c>
      <c r="D200" s="33" t="s">
        <v>315</v>
      </c>
      <c r="E200" s="92">
        <v>500.99</v>
      </c>
      <c r="F200" s="92">
        <v>500.99</v>
      </c>
      <c r="G200" s="113" t="s">
        <v>315</v>
      </c>
      <c r="H200" s="95">
        <v>0.10299999999999999</v>
      </c>
      <c r="I200" s="95">
        <v>3.7566000000000002E-2</v>
      </c>
      <c r="J200" s="95">
        <v>6.5433999999999992E-2</v>
      </c>
      <c r="K200" s="19"/>
      <c r="L200" s="19"/>
      <c r="M200" s="19"/>
      <c r="N200" s="19"/>
      <c r="O200" s="19"/>
    </row>
    <row r="201" spans="1:15" s="6" customFormat="1" x14ac:dyDescent="0.25">
      <c r="A201" s="18"/>
      <c r="B201" s="85" t="s">
        <v>53</v>
      </c>
      <c r="C201" s="86" t="s">
        <v>53</v>
      </c>
      <c r="D201" s="33" t="s">
        <v>337</v>
      </c>
      <c r="E201" s="92">
        <v>500.99</v>
      </c>
      <c r="F201" s="92">
        <v>500.99</v>
      </c>
      <c r="G201" s="113" t="s">
        <v>337</v>
      </c>
      <c r="H201" s="95">
        <v>0.09</v>
      </c>
      <c r="I201" s="95">
        <v>4.5719999999999997E-2</v>
      </c>
      <c r="J201" s="95">
        <v>4.428E-2</v>
      </c>
      <c r="K201" s="19"/>
      <c r="L201" s="19"/>
      <c r="M201" s="19"/>
      <c r="N201" s="19"/>
      <c r="O201" s="19"/>
    </row>
    <row r="202" spans="1:15" s="6" customFormat="1" x14ac:dyDescent="0.25">
      <c r="A202" s="18"/>
      <c r="B202" s="85" t="s">
        <v>53</v>
      </c>
      <c r="C202" s="86" t="s">
        <v>53</v>
      </c>
      <c r="D202" s="33" t="s">
        <v>316</v>
      </c>
      <c r="E202" s="92">
        <v>553.95000000000005</v>
      </c>
      <c r="F202" s="92">
        <v>553.95000000000005</v>
      </c>
      <c r="G202" s="113" t="s">
        <v>316</v>
      </c>
      <c r="H202" s="95">
        <v>1.2E-2</v>
      </c>
      <c r="I202" s="95">
        <v>8.0029999999999997E-3</v>
      </c>
      <c r="J202" s="95">
        <v>3.9969999999999997E-3</v>
      </c>
      <c r="K202" s="19"/>
      <c r="L202" s="19"/>
      <c r="M202" s="19"/>
      <c r="N202" s="19"/>
      <c r="O202" s="19"/>
    </row>
    <row r="203" spans="1:15" s="6" customFormat="1" x14ac:dyDescent="0.25">
      <c r="A203" s="18"/>
      <c r="B203" s="85" t="s">
        <v>53</v>
      </c>
      <c r="C203" s="86" t="s">
        <v>53</v>
      </c>
      <c r="D203" s="33" t="s">
        <v>326</v>
      </c>
      <c r="E203" s="92">
        <v>553.95000000000005</v>
      </c>
      <c r="F203" s="92">
        <v>553.95000000000005</v>
      </c>
      <c r="G203" s="113" t="s">
        <v>326</v>
      </c>
      <c r="H203" s="95">
        <v>0.01</v>
      </c>
      <c r="I203" s="95">
        <v>1.0928E-2</v>
      </c>
      <c r="J203" s="95">
        <v>-9.2800000000000087E-4</v>
      </c>
      <c r="K203" s="19"/>
      <c r="L203" s="19"/>
      <c r="M203" s="19"/>
      <c r="N203" s="19"/>
      <c r="O203" s="19"/>
    </row>
    <row r="204" spans="1:15" s="6" customFormat="1" x14ac:dyDescent="0.25">
      <c r="A204" s="18"/>
      <c r="B204" s="85" t="s">
        <v>53</v>
      </c>
      <c r="C204" s="86" t="s">
        <v>53</v>
      </c>
      <c r="D204" s="33" t="s">
        <v>325</v>
      </c>
      <c r="E204" s="92">
        <v>553.95000000000005</v>
      </c>
      <c r="F204" s="92">
        <v>553.95000000000005</v>
      </c>
      <c r="G204" s="113" t="s">
        <v>325</v>
      </c>
      <c r="H204" s="95">
        <v>2.3500000000000001E-3</v>
      </c>
      <c r="I204" s="95">
        <v>1.709E-3</v>
      </c>
      <c r="J204" s="95">
        <v>6.4099999999999997E-4</v>
      </c>
      <c r="K204" s="19"/>
      <c r="L204" s="19"/>
      <c r="M204" s="19"/>
      <c r="N204" s="19"/>
      <c r="O204" s="19"/>
    </row>
    <row r="205" spans="1:15" s="6" customFormat="1" x14ac:dyDescent="0.25">
      <c r="A205" s="18"/>
      <c r="B205" s="85" t="s">
        <v>53</v>
      </c>
      <c r="C205" s="86" t="s">
        <v>53</v>
      </c>
      <c r="D205" s="33" t="s">
        <v>346</v>
      </c>
      <c r="E205" s="92">
        <v>553.95000000000005</v>
      </c>
      <c r="F205" s="92">
        <v>553.95000000000005</v>
      </c>
      <c r="G205" s="113" t="s">
        <v>346</v>
      </c>
      <c r="H205" s="95">
        <v>5.4999999999999997E-3</v>
      </c>
      <c r="I205" s="95">
        <v>1.0169999999999999E-3</v>
      </c>
      <c r="J205" s="95">
        <v>4.4830000000000009E-3</v>
      </c>
      <c r="K205" s="19"/>
      <c r="L205" s="19"/>
      <c r="M205" s="19"/>
      <c r="N205" s="19"/>
      <c r="O205" s="19"/>
    </row>
    <row r="206" spans="1:15" s="13" customFormat="1" x14ac:dyDescent="0.25">
      <c r="A206" s="18"/>
      <c r="B206" s="85" t="s">
        <v>53</v>
      </c>
      <c r="C206" s="86" t="s">
        <v>53</v>
      </c>
      <c r="D206" s="33" t="s">
        <v>321</v>
      </c>
      <c r="E206" s="92">
        <v>553.95000000000005</v>
      </c>
      <c r="F206" s="92">
        <v>553.95000000000005</v>
      </c>
      <c r="G206" s="113" t="s">
        <v>321</v>
      </c>
      <c r="H206" s="95">
        <v>2.5000000000000001E-3</v>
      </c>
      <c r="I206" s="95">
        <v>4.0369999999999998E-3</v>
      </c>
      <c r="J206" s="95">
        <v>-1.537E-3</v>
      </c>
      <c r="K206" s="19"/>
      <c r="L206" s="19"/>
      <c r="M206" s="19"/>
      <c r="N206" s="19"/>
      <c r="O206" s="19"/>
    </row>
    <row r="207" spans="1:15" s="6" customFormat="1" x14ac:dyDescent="0.25">
      <c r="A207" s="18"/>
      <c r="B207" s="85" t="s">
        <v>53</v>
      </c>
      <c r="C207" s="86" t="s">
        <v>53</v>
      </c>
      <c r="D207" s="33" t="s">
        <v>299</v>
      </c>
      <c r="E207" s="92">
        <v>574.19000000000005</v>
      </c>
      <c r="F207" s="92">
        <v>574.19000000000005</v>
      </c>
      <c r="G207" s="113" t="s">
        <v>299</v>
      </c>
      <c r="H207" s="95">
        <v>1.1000000000000001E-3</v>
      </c>
      <c r="I207" s="95">
        <v>8.0000000000000004E-4</v>
      </c>
      <c r="J207" s="95">
        <v>3.0000000000000003E-4</v>
      </c>
      <c r="K207" s="19"/>
      <c r="L207" s="19"/>
      <c r="M207" s="19"/>
      <c r="N207" s="19"/>
      <c r="O207" s="19"/>
    </row>
    <row r="208" spans="1:15" s="6" customFormat="1" x14ac:dyDescent="0.25">
      <c r="A208" s="18"/>
      <c r="B208" s="85" t="s">
        <v>53</v>
      </c>
      <c r="C208" s="86" t="s">
        <v>53</v>
      </c>
      <c r="D208" s="33" t="s">
        <v>285</v>
      </c>
      <c r="E208" s="92">
        <v>553.95000000000005</v>
      </c>
      <c r="F208" s="92">
        <v>553.95000000000005</v>
      </c>
      <c r="G208" s="113" t="s">
        <v>285</v>
      </c>
      <c r="H208" s="95">
        <v>5.0000000000000001E-3</v>
      </c>
      <c r="I208" s="95">
        <v>3.846E-3</v>
      </c>
      <c r="J208" s="95">
        <v>1.1539999999999999E-3</v>
      </c>
      <c r="K208" s="19"/>
      <c r="L208" s="19"/>
      <c r="M208" s="19"/>
      <c r="N208" s="19"/>
      <c r="O208" s="19"/>
    </row>
    <row r="209" spans="1:15" s="13" customFormat="1" x14ac:dyDescent="0.25">
      <c r="A209" s="18"/>
      <c r="B209" s="85" t="s">
        <v>53</v>
      </c>
      <c r="C209" s="86" t="s">
        <v>53</v>
      </c>
      <c r="D209" s="33" t="s">
        <v>347</v>
      </c>
      <c r="E209" s="92">
        <v>553.95000000000005</v>
      </c>
      <c r="F209" s="92">
        <v>553.95000000000005</v>
      </c>
      <c r="G209" s="113" t="s">
        <v>347</v>
      </c>
      <c r="H209" s="95">
        <v>6.0000000000000001E-3</v>
      </c>
      <c r="I209" s="95">
        <v>3.8E-3</v>
      </c>
      <c r="J209" s="95">
        <v>2.2000000000000001E-3</v>
      </c>
      <c r="K209" s="19"/>
      <c r="L209" s="19"/>
      <c r="M209" s="19"/>
      <c r="N209" s="19"/>
      <c r="O209" s="19"/>
    </row>
    <row r="210" spans="1:15" s="6" customFormat="1" x14ac:dyDescent="0.25">
      <c r="A210" s="18"/>
      <c r="B210" s="85" t="s">
        <v>53</v>
      </c>
      <c r="C210" s="86" t="s">
        <v>53</v>
      </c>
      <c r="D210" s="33" t="s">
        <v>298</v>
      </c>
      <c r="E210" s="92">
        <v>574.19000000000005</v>
      </c>
      <c r="F210" s="92">
        <v>574.19000000000005</v>
      </c>
      <c r="G210" s="113" t="s">
        <v>298</v>
      </c>
      <c r="H210" s="95">
        <v>1E-3</v>
      </c>
      <c r="I210" s="95">
        <v>8.0000000000000004E-4</v>
      </c>
      <c r="J210" s="95">
        <v>1.9999999999999996E-4</v>
      </c>
      <c r="K210" s="19"/>
      <c r="L210" s="19"/>
      <c r="M210" s="19"/>
      <c r="N210" s="19"/>
      <c r="O210" s="19"/>
    </row>
    <row r="211" spans="1:15" s="6" customFormat="1" x14ac:dyDescent="0.25">
      <c r="A211" s="18"/>
      <c r="B211" s="85" t="s">
        <v>53</v>
      </c>
      <c r="C211" s="86" t="s">
        <v>53</v>
      </c>
      <c r="D211" s="33" t="s">
        <v>327</v>
      </c>
      <c r="E211" s="92">
        <v>553.95000000000005</v>
      </c>
      <c r="F211" s="92">
        <v>553.95000000000005</v>
      </c>
      <c r="G211" s="113" t="s">
        <v>327</v>
      </c>
      <c r="H211" s="95">
        <v>7.0000000000000001E-3</v>
      </c>
      <c r="I211" s="95">
        <v>2.5769999999999999E-3</v>
      </c>
      <c r="J211" s="95">
        <v>4.4229999999999998E-3</v>
      </c>
      <c r="K211" s="19"/>
      <c r="L211" s="19"/>
      <c r="M211" s="19"/>
      <c r="N211" s="19"/>
      <c r="O211" s="19"/>
    </row>
    <row r="212" spans="1:15" s="6" customFormat="1" x14ac:dyDescent="0.25">
      <c r="A212" s="18"/>
      <c r="B212" s="85" t="s">
        <v>53</v>
      </c>
      <c r="C212" s="86" t="s">
        <v>53</v>
      </c>
      <c r="D212" s="33" t="s">
        <v>149</v>
      </c>
      <c r="E212" s="92">
        <v>574.19000000000005</v>
      </c>
      <c r="F212" s="92">
        <v>574.19000000000005</v>
      </c>
      <c r="G212" s="113" t="s">
        <v>149</v>
      </c>
      <c r="H212" s="95">
        <v>4.75E-4</v>
      </c>
      <c r="I212" s="95">
        <v>4.75E-4</v>
      </c>
      <c r="J212" s="95">
        <v>0</v>
      </c>
      <c r="K212" s="19"/>
      <c r="L212" s="19"/>
      <c r="M212" s="19"/>
      <c r="N212" s="19"/>
      <c r="O212" s="19"/>
    </row>
    <row r="213" spans="1:15" s="6" customFormat="1" x14ac:dyDescent="0.25">
      <c r="A213" s="18"/>
      <c r="B213" s="85" t="s">
        <v>53</v>
      </c>
      <c r="C213" s="86" t="s">
        <v>53</v>
      </c>
      <c r="D213" s="33" t="s">
        <v>284</v>
      </c>
      <c r="E213" s="92">
        <v>500.99</v>
      </c>
      <c r="F213" s="92">
        <v>500.99</v>
      </c>
      <c r="G213" s="113" t="s">
        <v>284</v>
      </c>
      <c r="H213" s="95">
        <v>2.4E-2</v>
      </c>
      <c r="I213" s="95">
        <v>1.7186E-2</v>
      </c>
      <c r="J213" s="95">
        <v>6.8139999999999997E-3</v>
      </c>
      <c r="K213" s="19"/>
      <c r="L213" s="19"/>
      <c r="M213" s="19"/>
      <c r="N213" s="19"/>
      <c r="O213" s="19"/>
    </row>
    <row r="214" spans="1:15" s="6" customFormat="1" x14ac:dyDescent="0.25">
      <c r="A214" s="18"/>
      <c r="B214" s="85" t="s">
        <v>53</v>
      </c>
      <c r="C214" s="86" t="s">
        <v>53</v>
      </c>
      <c r="D214" s="33" t="s">
        <v>322</v>
      </c>
      <c r="E214" s="92">
        <v>553.95000000000005</v>
      </c>
      <c r="F214" s="92">
        <v>553.95000000000005</v>
      </c>
      <c r="G214" s="113" t="s">
        <v>322</v>
      </c>
      <c r="H214" s="95">
        <v>6.4999999999999997E-3</v>
      </c>
      <c r="I214" s="95">
        <v>6.4000000000000003E-3</v>
      </c>
      <c r="J214" s="95">
        <v>9.9999999999999639E-5</v>
      </c>
      <c r="K214" s="19"/>
      <c r="L214" s="19"/>
      <c r="M214" s="19"/>
      <c r="N214" s="19"/>
      <c r="O214" s="19"/>
    </row>
    <row r="215" spans="1:15" s="6" customFormat="1" x14ac:dyDescent="0.25">
      <c r="A215" s="18"/>
      <c r="B215" s="85" t="s">
        <v>53</v>
      </c>
      <c r="C215" s="86" t="s">
        <v>53</v>
      </c>
      <c r="D215" s="33" t="s">
        <v>344</v>
      </c>
      <c r="E215" s="92">
        <v>500.99</v>
      </c>
      <c r="F215" s="92">
        <v>500.99</v>
      </c>
      <c r="G215" s="113" t="s">
        <v>344</v>
      </c>
      <c r="H215" s="95">
        <v>8.5000000000000006E-2</v>
      </c>
      <c r="I215" s="95">
        <v>8.7631000000000001E-2</v>
      </c>
      <c r="J215" s="95">
        <v>-2.6310000000000001E-3</v>
      </c>
      <c r="K215" s="19"/>
      <c r="L215" s="19"/>
      <c r="M215" s="19"/>
      <c r="N215" s="19"/>
      <c r="O215" s="19"/>
    </row>
    <row r="216" spans="1:15" s="6" customFormat="1" ht="45" x14ac:dyDescent="0.25">
      <c r="A216" s="18"/>
      <c r="B216" s="85" t="s">
        <v>53</v>
      </c>
      <c r="C216" s="86" t="s">
        <v>53</v>
      </c>
      <c r="D216" s="33" t="s">
        <v>300</v>
      </c>
      <c r="E216" s="92">
        <v>553.95000000000005</v>
      </c>
      <c r="F216" s="92">
        <v>553.95000000000005</v>
      </c>
      <c r="G216" s="113" t="s">
        <v>300</v>
      </c>
      <c r="H216" s="95">
        <v>2.3999999999999998E-3</v>
      </c>
      <c r="I216" s="95">
        <v>1.8289999999999999E-3</v>
      </c>
      <c r="J216" s="95">
        <v>5.71E-4</v>
      </c>
      <c r="K216" s="19"/>
      <c r="L216" s="19"/>
      <c r="M216" s="19"/>
      <c r="N216" s="19"/>
      <c r="O216" s="19"/>
    </row>
    <row r="217" spans="1:15" s="6" customFormat="1" x14ac:dyDescent="0.25">
      <c r="A217" s="18"/>
      <c r="B217" s="85" t="s">
        <v>53</v>
      </c>
      <c r="C217" s="86" t="s">
        <v>53</v>
      </c>
      <c r="D217" s="33" t="s">
        <v>339</v>
      </c>
      <c r="E217" s="92">
        <v>553.95000000000005</v>
      </c>
      <c r="F217" s="92">
        <v>553.95000000000005</v>
      </c>
      <c r="G217" s="113" t="s">
        <v>339</v>
      </c>
      <c r="H217" s="95">
        <v>3.0000000000000001E-3</v>
      </c>
      <c r="I217" s="95">
        <v>2.8149999999999998E-3</v>
      </c>
      <c r="J217" s="95">
        <v>1.8500000000000005E-4</v>
      </c>
      <c r="K217" s="19"/>
      <c r="L217" s="19"/>
      <c r="M217" s="19"/>
      <c r="N217" s="19"/>
      <c r="O217" s="19"/>
    </row>
    <row r="218" spans="1:15" s="6" customFormat="1" x14ac:dyDescent="0.25">
      <c r="A218" s="18"/>
      <c r="B218" s="85" t="s">
        <v>53</v>
      </c>
      <c r="C218" s="86" t="s">
        <v>53</v>
      </c>
      <c r="D218" s="33" t="s">
        <v>319</v>
      </c>
      <c r="E218" s="92">
        <v>553.95000000000005</v>
      </c>
      <c r="F218" s="92">
        <v>553.95000000000005</v>
      </c>
      <c r="G218" s="113" t="s">
        <v>319</v>
      </c>
      <c r="H218" s="95">
        <v>5.7999999999999996E-3</v>
      </c>
      <c r="I218" s="95">
        <v>5.836E-3</v>
      </c>
      <c r="J218" s="95">
        <v>-3.6000000000000475E-5</v>
      </c>
      <c r="K218" s="19"/>
      <c r="L218" s="19"/>
      <c r="M218" s="19"/>
      <c r="N218" s="19"/>
      <c r="O218" s="19"/>
    </row>
    <row r="219" spans="1:15" s="6" customFormat="1" x14ac:dyDescent="0.25">
      <c r="A219" s="18"/>
      <c r="B219" s="85" t="s">
        <v>53</v>
      </c>
      <c r="C219" s="86" t="s">
        <v>53</v>
      </c>
      <c r="D219" s="33" t="s">
        <v>294</v>
      </c>
      <c r="E219" s="92">
        <v>574.19000000000005</v>
      </c>
      <c r="F219" s="92">
        <v>574.19000000000005</v>
      </c>
      <c r="G219" s="113" t="s">
        <v>294</v>
      </c>
      <c r="H219" s="95">
        <v>8.0000000000000004E-4</v>
      </c>
      <c r="I219" s="95">
        <v>6.6100000000000002E-4</v>
      </c>
      <c r="J219" s="95">
        <v>1.3900000000000002E-4</v>
      </c>
      <c r="K219" s="19"/>
      <c r="L219" s="19"/>
      <c r="M219" s="19"/>
      <c r="N219" s="19"/>
      <c r="O219" s="19"/>
    </row>
    <row r="220" spans="1:15" s="6" customFormat="1" ht="46.5" customHeight="1" x14ac:dyDescent="0.25">
      <c r="A220" s="18"/>
      <c r="B220" s="85" t="s">
        <v>53</v>
      </c>
      <c r="C220" s="86" t="s">
        <v>53</v>
      </c>
      <c r="D220" s="33" t="s">
        <v>318</v>
      </c>
      <c r="E220" s="92">
        <v>553.95000000000005</v>
      </c>
      <c r="F220" s="92">
        <v>553.95000000000005</v>
      </c>
      <c r="G220" s="113" t="s">
        <v>318</v>
      </c>
      <c r="H220" s="95">
        <v>1.0999999999999999E-2</v>
      </c>
      <c r="I220" s="95">
        <v>9.7699999999999992E-3</v>
      </c>
      <c r="J220" s="95">
        <v>1.2300000000000004E-3</v>
      </c>
      <c r="K220" s="19"/>
      <c r="L220" s="19"/>
      <c r="M220" s="19"/>
      <c r="N220" s="19"/>
      <c r="O220" s="19"/>
    </row>
    <row r="221" spans="1:15" s="6" customFormat="1" x14ac:dyDescent="0.25">
      <c r="A221" s="18"/>
      <c r="B221" s="85" t="s">
        <v>53</v>
      </c>
      <c r="C221" s="86" t="s">
        <v>53</v>
      </c>
      <c r="D221" s="33" t="s">
        <v>323</v>
      </c>
      <c r="E221" s="92">
        <v>553.95000000000005</v>
      </c>
      <c r="F221" s="92">
        <v>553.95000000000005</v>
      </c>
      <c r="G221" s="113" t="s">
        <v>323</v>
      </c>
      <c r="H221" s="95">
        <v>3.0000000000000001E-3</v>
      </c>
      <c r="I221" s="95">
        <v>2.5000000000000001E-3</v>
      </c>
      <c r="J221" s="95">
        <v>5.0000000000000001E-4</v>
      </c>
      <c r="K221" s="19"/>
      <c r="L221" s="19"/>
      <c r="M221" s="19"/>
      <c r="N221" s="19"/>
      <c r="O221" s="19"/>
    </row>
    <row r="222" spans="1:15" s="6" customFormat="1" x14ac:dyDescent="0.25">
      <c r="A222" s="18"/>
      <c r="B222" s="85" t="s">
        <v>53</v>
      </c>
      <c r="C222" s="86" t="s">
        <v>53</v>
      </c>
      <c r="D222" s="33" t="s">
        <v>288</v>
      </c>
      <c r="E222" s="92">
        <v>553.95000000000005</v>
      </c>
      <c r="F222" s="92">
        <v>553.95000000000005</v>
      </c>
      <c r="G222" s="113" t="s">
        <v>288</v>
      </c>
      <c r="H222" s="95">
        <v>2.5000000000000001E-3</v>
      </c>
      <c r="I222" s="95">
        <v>1.482E-3</v>
      </c>
      <c r="J222" s="95">
        <v>1.018E-3</v>
      </c>
      <c r="K222" s="19"/>
      <c r="L222" s="19"/>
      <c r="M222" s="19"/>
      <c r="N222" s="19"/>
      <c r="O222" s="19"/>
    </row>
    <row r="223" spans="1:15" s="13" customFormat="1" x14ac:dyDescent="0.25">
      <c r="A223" s="18"/>
      <c r="B223" s="85" t="s">
        <v>53</v>
      </c>
      <c r="C223" s="86" t="s">
        <v>53</v>
      </c>
      <c r="D223" s="33" t="s">
        <v>345</v>
      </c>
      <c r="E223" s="92">
        <v>553.95000000000005</v>
      </c>
      <c r="F223" s="92">
        <v>553.95000000000005</v>
      </c>
      <c r="G223" s="113" t="s">
        <v>345</v>
      </c>
      <c r="H223" s="95">
        <v>3.0000000000000001E-3</v>
      </c>
      <c r="I223" s="95">
        <v>1.9550000000000001E-3</v>
      </c>
      <c r="J223" s="95">
        <v>1.0449999999999999E-3</v>
      </c>
      <c r="K223" s="19"/>
      <c r="L223" s="19"/>
      <c r="M223" s="19"/>
      <c r="N223" s="19"/>
      <c r="O223" s="19"/>
    </row>
    <row r="224" spans="1:15" s="6" customFormat="1" x14ac:dyDescent="0.25">
      <c r="A224" s="18"/>
      <c r="B224" s="85" t="s">
        <v>53</v>
      </c>
      <c r="C224" s="86" t="s">
        <v>53</v>
      </c>
      <c r="D224" s="33" t="s">
        <v>1669</v>
      </c>
      <c r="E224" s="92">
        <v>574.19000000000005</v>
      </c>
      <c r="F224" s="92">
        <v>574.19000000000005</v>
      </c>
      <c r="G224" s="113" t="s">
        <v>1669</v>
      </c>
      <c r="H224" s="95">
        <v>9.3999999999999997E-4</v>
      </c>
      <c r="I224" s="95">
        <v>9.3999999999999997E-4</v>
      </c>
      <c r="J224" s="95">
        <v>0</v>
      </c>
      <c r="K224" s="19"/>
      <c r="L224" s="19"/>
      <c r="M224" s="19"/>
      <c r="N224" s="19"/>
      <c r="O224" s="19"/>
    </row>
    <row r="225" spans="1:15" s="6" customFormat="1" ht="30" x14ac:dyDescent="0.25">
      <c r="A225" s="18"/>
      <c r="B225" s="85" t="s">
        <v>53</v>
      </c>
      <c r="C225" s="86" t="s">
        <v>53</v>
      </c>
      <c r="D225" s="33" t="s">
        <v>281</v>
      </c>
      <c r="E225" s="92">
        <v>553.95000000000005</v>
      </c>
      <c r="F225" s="92">
        <v>553.95000000000005</v>
      </c>
      <c r="G225" s="113" t="s">
        <v>281</v>
      </c>
      <c r="H225" s="95">
        <v>3.7290000000000001E-3</v>
      </c>
      <c r="I225" s="95">
        <v>3.7290000000000001E-3</v>
      </c>
      <c r="J225" s="95">
        <v>0</v>
      </c>
      <c r="K225" s="19"/>
      <c r="L225" s="19"/>
      <c r="M225" s="19"/>
      <c r="N225" s="19"/>
      <c r="O225" s="19"/>
    </row>
    <row r="226" spans="1:15" s="6" customFormat="1" x14ac:dyDescent="0.25">
      <c r="A226" s="18"/>
      <c r="B226" s="85" t="s">
        <v>53</v>
      </c>
      <c r="C226" s="86" t="s">
        <v>53</v>
      </c>
      <c r="D226" s="33" t="s">
        <v>335</v>
      </c>
      <c r="E226" s="92">
        <v>553.95000000000005</v>
      </c>
      <c r="F226" s="92">
        <v>553.95000000000005</v>
      </c>
      <c r="G226" s="113" t="s">
        <v>335</v>
      </c>
      <c r="H226" s="95">
        <v>4.4999999999999997E-3</v>
      </c>
      <c r="I226" s="95">
        <v>3.0000000000000001E-3</v>
      </c>
      <c r="J226" s="95">
        <v>1.5E-3</v>
      </c>
      <c r="K226" s="19"/>
      <c r="L226" s="19"/>
      <c r="M226" s="19"/>
      <c r="N226" s="19"/>
      <c r="O226" s="19"/>
    </row>
    <row r="227" spans="1:15" s="6" customFormat="1" x14ac:dyDescent="0.25">
      <c r="A227" s="18"/>
      <c r="B227" s="85" t="s">
        <v>53</v>
      </c>
      <c r="C227" s="86" t="s">
        <v>53</v>
      </c>
      <c r="D227" s="33" t="s">
        <v>277</v>
      </c>
      <c r="E227" s="92">
        <v>553.95000000000005</v>
      </c>
      <c r="F227" s="92">
        <v>553.95000000000005</v>
      </c>
      <c r="G227" s="113" t="s">
        <v>277</v>
      </c>
      <c r="H227" s="95">
        <v>1.9890000000000003E-3</v>
      </c>
      <c r="I227" s="95">
        <v>1.9890000000000003E-3</v>
      </c>
      <c r="J227" s="95">
        <v>0</v>
      </c>
      <c r="K227" s="19"/>
      <c r="L227" s="19"/>
      <c r="M227" s="19"/>
      <c r="N227" s="19"/>
      <c r="O227" s="19"/>
    </row>
    <row r="228" spans="1:15" s="2" customFormat="1" ht="45" x14ac:dyDescent="0.25">
      <c r="A228" s="18"/>
      <c r="B228" s="85" t="s">
        <v>53</v>
      </c>
      <c r="C228" s="86" t="s">
        <v>53</v>
      </c>
      <c r="D228" s="33" t="s">
        <v>1670</v>
      </c>
      <c r="E228" s="92">
        <v>500.99</v>
      </c>
      <c r="F228" s="92">
        <v>500.99</v>
      </c>
      <c r="G228" s="113" t="s">
        <v>1670</v>
      </c>
      <c r="H228" s="95">
        <v>2.1620999999999998E-2</v>
      </c>
      <c r="I228" s="95">
        <v>2.1620999999999998E-2</v>
      </c>
      <c r="J228" s="95">
        <v>0</v>
      </c>
      <c r="K228" s="19"/>
      <c r="L228" s="19"/>
      <c r="M228" s="19"/>
      <c r="N228" s="19"/>
      <c r="O228" s="19"/>
    </row>
    <row r="229" spans="1:15" s="6" customFormat="1" ht="45" x14ac:dyDescent="0.25">
      <c r="A229" s="18"/>
      <c r="B229" s="85" t="s">
        <v>53</v>
      </c>
      <c r="C229" s="86" t="s">
        <v>53</v>
      </c>
      <c r="D229" s="33" t="s">
        <v>1671</v>
      </c>
      <c r="E229" s="92">
        <v>553.95000000000005</v>
      </c>
      <c r="F229" s="92">
        <v>553.95000000000005</v>
      </c>
      <c r="G229" s="113" t="s">
        <v>1671</v>
      </c>
      <c r="H229" s="95">
        <v>4.0000000000000001E-3</v>
      </c>
      <c r="I229" s="95">
        <v>4.0000000000000001E-3</v>
      </c>
      <c r="J229" s="95">
        <v>0</v>
      </c>
      <c r="K229" s="19"/>
      <c r="L229" s="19"/>
      <c r="M229" s="19"/>
      <c r="N229" s="19"/>
      <c r="O229" s="19"/>
    </row>
    <row r="230" spans="1:15" s="6" customFormat="1" x14ac:dyDescent="0.25">
      <c r="A230" s="18"/>
      <c r="B230" s="85" t="s">
        <v>53</v>
      </c>
      <c r="C230" s="86" t="s">
        <v>53</v>
      </c>
      <c r="D230" s="33" t="s">
        <v>311</v>
      </c>
      <c r="E230" s="92">
        <v>500.99</v>
      </c>
      <c r="F230" s="92">
        <v>500.99</v>
      </c>
      <c r="G230" s="113" t="s">
        <v>311</v>
      </c>
      <c r="H230" s="95">
        <v>0.06</v>
      </c>
      <c r="I230" s="95">
        <v>4.6958E-2</v>
      </c>
      <c r="J230" s="95">
        <v>1.3042000000000002E-2</v>
      </c>
      <c r="K230" s="19"/>
      <c r="L230" s="19"/>
      <c r="M230" s="19"/>
      <c r="N230" s="19"/>
      <c r="O230" s="19"/>
    </row>
    <row r="231" spans="1:15" s="6" customFormat="1" x14ac:dyDescent="0.25">
      <c r="A231" s="18"/>
      <c r="B231" s="85" t="s">
        <v>53</v>
      </c>
      <c r="C231" s="86" t="s">
        <v>53</v>
      </c>
      <c r="D231" s="33" t="s">
        <v>313</v>
      </c>
      <c r="E231" s="92">
        <v>553.95000000000005</v>
      </c>
      <c r="F231" s="92">
        <v>553.95000000000005</v>
      </c>
      <c r="G231" s="113" t="s">
        <v>313</v>
      </c>
      <c r="H231" s="95">
        <v>4.0000000000000001E-3</v>
      </c>
      <c r="I231" s="95">
        <v>2.4710000000000001E-3</v>
      </c>
      <c r="J231" s="95">
        <v>1.529E-3</v>
      </c>
      <c r="K231" s="19"/>
      <c r="L231" s="19"/>
      <c r="M231" s="19"/>
      <c r="N231" s="19"/>
      <c r="O231" s="19"/>
    </row>
    <row r="232" spans="1:15" s="6" customFormat="1" x14ac:dyDescent="0.25">
      <c r="A232" s="18"/>
      <c r="B232" s="85" t="s">
        <v>53</v>
      </c>
      <c r="C232" s="86" t="s">
        <v>53</v>
      </c>
      <c r="D232" s="33" t="s">
        <v>267</v>
      </c>
      <c r="E232" s="92">
        <v>553.95000000000005</v>
      </c>
      <c r="F232" s="92">
        <v>553.95000000000005</v>
      </c>
      <c r="G232" s="113" t="s">
        <v>267</v>
      </c>
      <c r="H232" s="95">
        <v>1.3600000000000001E-3</v>
      </c>
      <c r="I232" s="95">
        <v>5.8799999999999998E-4</v>
      </c>
      <c r="J232" s="95">
        <v>7.7200000000000012E-4</v>
      </c>
      <c r="K232" s="19"/>
      <c r="L232" s="19"/>
      <c r="M232" s="19"/>
      <c r="N232" s="19"/>
      <c r="O232" s="19"/>
    </row>
    <row r="233" spans="1:15" s="6" customFormat="1" x14ac:dyDescent="0.25">
      <c r="A233" s="18"/>
      <c r="B233" s="85" t="s">
        <v>53</v>
      </c>
      <c r="C233" s="86" t="s">
        <v>53</v>
      </c>
      <c r="D233" s="33" t="s">
        <v>150</v>
      </c>
      <c r="E233" s="92">
        <v>553.95000000000005</v>
      </c>
      <c r="F233" s="92">
        <v>553.95000000000005</v>
      </c>
      <c r="G233" s="113" t="s">
        <v>150</v>
      </c>
      <c r="H233" s="95">
        <v>1.095E-2</v>
      </c>
      <c r="I233" s="95">
        <v>1.0500000000000001E-2</v>
      </c>
      <c r="J233" s="95">
        <v>4.4999999999999928E-4</v>
      </c>
      <c r="K233" s="19"/>
      <c r="L233" s="19"/>
      <c r="M233" s="19"/>
      <c r="N233" s="19"/>
      <c r="O233" s="19"/>
    </row>
    <row r="234" spans="1:15" s="6" customFormat="1" x14ac:dyDescent="0.25">
      <c r="A234" s="18"/>
      <c r="B234" s="85" t="s">
        <v>53</v>
      </c>
      <c r="C234" s="86" t="s">
        <v>53</v>
      </c>
      <c r="D234" s="33" t="s">
        <v>343</v>
      </c>
      <c r="E234" s="92">
        <v>553.95000000000005</v>
      </c>
      <c r="F234" s="92">
        <v>553.95000000000005</v>
      </c>
      <c r="G234" s="113" t="s">
        <v>343</v>
      </c>
      <c r="H234" s="95">
        <v>2.3E-3</v>
      </c>
      <c r="I234" s="95">
        <v>1.467E-3</v>
      </c>
      <c r="J234" s="95">
        <v>8.3299999999999976E-4</v>
      </c>
      <c r="K234" s="19"/>
      <c r="L234" s="19"/>
      <c r="M234" s="19"/>
      <c r="N234" s="19"/>
      <c r="O234" s="19"/>
    </row>
    <row r="235" spans="1:15" s="6" customFormat="1" x14ac:dyDescent="0.25">
      <c r="A235" s="18"/>
      <c r="B235" s="85" t="s">
        <v>53</v>
      </c>
      <c r="C235" s="86" t="s">
        <v>53</v>
      </c>
      <c r="D235" s="33" t="s">
        <v>283</v>
      </c>
      <c r="E235" s="92">
        <v>553.95000000000005</v>
      </c>
      <c r="F235" s="92">
        <v>553.95000000000005</v>
      </c>
      <c r="G235" s="113" t="s">
        <v>283</v>
      </c>
      <c r="H235" s="95">
        <v>1.4E-3</v>
      </c>
      <c r="I235" s="95">
        <v>5.0000000000000001E-4</v>
      </c>
      <c r="J235" s="95">
        <v>8.9999999999999987E-4</v>
      </c>
      <c r="K235" s="19"/>
      <c r="L235" s="19"/>
      <c r="M235" s="19"/>
      <c r="N235" s="19"/>
      <c r="O235" s="19"/>
    </row>
    <row r="236" spans="1:15" s="6" customFormat="1" x14ac:dyDescent="0.25">
      <c r="A236" s="18"/>
      <c r="B236" s="85" t="s">
        <v>53</v>
      </c>
      <c r="C236" s="86" t="s">
        <v>53</v>
      </c>
      <c r="D236" s="33" t="s">
        <v>328</v>
      </c>
      <c r="E236" s="92">
        <v>500.99</v>
      </c>
      <c r="F236" s="92">
        <v>500.99</v>
      </c>
      <c r="G236" s="113" t="s">
        <v>328</v>
      </c>
      <c r="H236" s="95">
        <v>4.2999999999999997E-2</v>
      </c>
      <c r="I236" s="95">
        <v>2.5734000000000003E-2</v>
      </c>
      <c r="J236" s="95">
        <v>1.7265999999999997E-2</v>
      </c>
      <c r="K236" s="19"/>
      <c r="L236" s="19"/>
      <c r="M236" s="19"/>
      <c r="N236" s="19"/>
      <c r="O236" s="19"/>
    </row>
    <row r="237" spans="1:15" s="6" customFormat="1" x14ac:dyDescent="0.25">
      <c r="A237" s="18"/>
      <c r="B237" s="85" t="s">
        <v>53</v>
      </c>
      <c r="C237" s="86" t="s">
        <v>53</v>
      </c>
      <c r="D237" s="33" t="s">
        <v>314</v>
      </c>
      <c r="E237" s="92">
        <v>553.95000000000005</v>
      </c>
      <c r="F237" s="92">
        <v>553.95000000000005</v>
      </c>
      <c r="G237" s="113" t="s">
        <v>314</v>
      </c>
      <c r="H237" s="95">
        <v>4.3E-3</v>
      </c>
      <c r="I237" s="95">
        <v>2.2339999999999999E-3</v>
      </c>
      <c r="J237" s="95">
        <v>2.0659999999999997E-3</v>
      </c>
      <c r="K237" s="19"/>
      <c r="L237" s="19"/>
      <c r="M237" s="19"/>
      <c r="N237" s="19"/>
      <c r="O237" s="19"/>
    </row>
    <row r="238" spans="1:15" s="6" customFormat="1" ht="45" x14ac:dyDescent="0.25">
      <c r="A238" s="18"/>
      <c r="B238" s="85" t="s">
        <v>53</v>
      </c>
      <c r="C238" s="86" t="s">
        <v>53</v>
      </c>
      <c r="D238" s="33" t="s">
        <v>303</v>
      </c>
      <c r="E238" s="92">
        <v>500.99</v>
      </c>
      <c r="F238" s="92">
        <v>500.99</v>
      </c>
      <c r="G238" s="113" t="s">
        <v>303</v>
      </c>
      <c r="H238" s="95">
        <v>0.02</v>
      </c>
      <c r="I238" s="95">
        <v>1.7623999999999997E-2</v>
      </c>
      <c r="J238" s="95">
        <v>2.3760000000000014E-3</v>
      </c>
      <c r="K238" s="19"/>
      <c r="L238" s="19"/>
      <c r="M238" s="19"/>
      <c r="N238" s="19"/>
      <c r="O238" s="19"/>
    </row>
    <row r="239" spans="1:15" s="6" customFormat="1" x14ac:dyDescent="0.25">
      <c r="A239" s="18"/>
      <c r="B239" s="85" t="s">
        <v>53</v>
      </c>
      <c r="C239" s="86" t="s">
        <v>53</v>
      </c>
      <c r="D239" s="33" t="s">
        <v>278</v>
      </c>
      <c r="E239" s="92">
        <v>500.99</v>
      </c>
      <c r="F239" s="92">
        <v>500.99</v>
      </c>
      <c r="G239" s="113" t="s">
        <v>278</v>
      </c>
      <c r="H239" s="95">
        <v>3.7999999999999999E-2</v>
      </c>
      <c r="I239" s="95">
        <v>3.7387000000000004E-2</v>
      </c>
      <c r="J239" s="95">
        <v>6.129999999999995E-4</v>
      </c>
      <c r="K239" s="19"/>
      <c r="L239" s="19"/>
      <c r="M239" s="19"/>
      <c r="N239" s="19"/>
      <c r="O239" s="19"/>
    </row>
    <row r="240" spans="1:15" s="6" customFormat="1" x14ac:dyDescent="0.25">
      <c r="A240" s="18"/>
      <c r="B240" s="85" t="s">
        <v>53</v>
      </c>
      <c r="C240" s="86" t="s">
        <v>53</v>
      </c>
      <c r="D240" s="33" t="s">
        <v>276</v>
      </c>
      <c r="E240" s="92">
        <v>553.95000000000005</v>
      </c>
      <c r="F240" s="92">
        <v>553.95000000000005</v>
      </c>
      <c r="G240" s="113" t="s">
        <v>276</v>
      </c>
      <c r="H240" s="95">
        <v>6.0000000000000001E-3</v>
      </c>
      <c r="I240" s="95">
        <v>2.666E-3</v>
      </c>
      <c r="J240" s="95">
        <v>3.3340000000000002E-3</v>
      </c>
      <c r="K240" s="19"/>
      <c r="L240" s="19"/>
      <c r="M240" s="19"/>
      <c r="N240" s="19"/>
      <c r="O240" s="19"/>
    </row>
    <row r="241" spans="1:15" s="6" customFormat="1" x14ac:dyDescent="0.25">
      <c r="A241" s="18"/>
      <c r="B241" s="85" t="s">
        <v>53</v>
      </c>
      <c r="C241" s="86" t="s">
        <v>53</v>
      </c>
      <c r="D241" s="33" t="s">
        <v>266</v>
      </c>
      <c r="E241" s="92">
        <v>553.95000000000005</v>
      </c>
      <c r="F241" s="92">
        <v>553.95000000000005</v>
      </c>
      <c r="G241" s="113" t="s">
        <v>266</v>
      </c>
      <c r="H241" s="95">
        <v>1.8E-3</v>
      </c>
      <c r="I241" s="95">
        <v>1E-3</v>
      </c>
      <c r="J241" s="95">
        <v>8.0000000000000004E-4</v>
      </c>
      <c r="K241" s="19"/>
      <c r="L241" s="19"/>
      <c r="M241" s="19"/>
      <c r="N241" s="19"/>
      <c r="O241" s="19"/>
    </row>
    <row r="242" spans="1:15" s="6" customFormat="1" x14ac:dyDescent="0.25">
      <c r="A242" s="15"/>
      <c r="B242" s="85" t="s">
        <v>53</v>
      </c>
      <c r="C242" s="86" t="s">
        <v>53</v>
      </c>
      <c r="D242" s="33" t="s">
        <v>1672</v>
      </c>
      <c r="E242" s="92">
        <v>500.99</v>
      </c>
      <c r="F242" s="92">
        <v>500.99</v>
      </c>
      <c r="G242" s="113" t="s">
        <v>1672</v>
      </c>
      <c r="H242" s="95">
        <v>3.5000000000000003E-2</v>
      </c>
      <c r="I242" s="95">
        <v>1.3388000000000001E-2</v>
      </c>
      <c r="J242" s="95">
        <v>2.1612000000000003E-2</v>
      </c>
      <c r="K242" s="19"/>
      <c r="L242" s="19"/>
      <c r="M242" s="19"/>
      <c r="N242" s="19"/>
      <c r="O242" s="19"/>
    </row>
    <row r="243" spans="1:15" s="6" customFormat="1" x14ac:dyDescent="0.25">
      <c r="A243" s="18"/>
      <c r="B243" s="85" t="s">
        <v>53</v>
      </c>
      <c r="C243" s="86" t="s">
        <v>53</v>
      </c>
      <c r="D243" s="33" t="s">
        <v>329</v>
      </c>
      <c r="E243" s="92">
        <v>553.95000000000005</v>
      </c>
      <c r="F243" s="92">
        <v>553.95000000000005</v>
      </c>
      <c r="G243" s="113" t="s">
        <v>329</v>
      </c>
      <c r="H243" s="95">
        <v>3.0000000000000001E-3</v>
      </c>
      <c r="I243" s="95">
        <v>3.0130000000000001E-3</v>
      </c>
      <c r="J243" s="95">
        <v>-1.2999999999999901E-5</v>
      </c>
      <c r="K243" s="19"/>
      <c r="L243" s="19"/>
      <c r="M243" s="19"/>
      <c r="N243" s="19"/>
      <c r="O243" s="19"/>
    </row>
    <row r="244" spans="1:15" s="6" customFormat="1" x14ac:dyDescent="0.25">
      <c r="A244" s="18"/>
      <c r="B244" s="85" t="s">
        <v>53</v>
      </c>
      <c r="C244" s="86" t="s">
        <v>53</v>
      </c>
      <c r="D244" s="33" t="s">
        <v>1672</v>
      </c>
      <c r="E244" s="92">
        <v>553.95000000000005</v>
      </c>
      <c r="F244" s="92">
        <v>553.95000000000005</v>
      </c>
      <c r="G244" s="113" t="s">
        <v>1672</v>
      </c>
      <c r="H244" s="95">
        <v>2.3519999999999999E-3</v>
      </c>
      <c r="I244" s="95">
        <v>2.3519999999999999E-3</v>
      </c>
      <c r="J244" s="95">
        <v>0</v>
      </c>
      <c r="K244" s="19"/>
      <c r="L244" s="19"/>
      <c r="M244" s="19"/>
      <c r="N244" s="19"/>
      <c r="O244" s="19"/>
    </row>
    <row r="245" spans="1:15" s="6" customFormat="1" x14ac:dyDescent="0.25">
      <c r="A245" s="18"/>
      <c r="B245" s="85" t="s">
        <v>53</v>
      </c>
      <c r="C245" s="86" t="s">
        <v>53</v>
      </c>
      <c r="D245" s="33"/>
      <c r="E245" s="92">
        <v>553.95000000000005</v>
      </c>
      <c r="F245" s="92">
        <v>553.95000000000005</v>
      </c>
      <c r="G245" s="113"/>
      <c r="H245" s="95">
        <v>3.0609999999999999E-3</v>
      </c>
      <c r="I245" s="95">
        <v>3.0609999999999999E-3</v>
      </c>
      <c r="J245" s="95">
        <v>0</v>
      </c>
      <c r="K245" s="19"/>
      <c r="L245" s="19"/>
      <c r="M245" s="19"/>
      <c r="N245" s="19"/>
      <c r="O245" s="19"/>
    </row>
    <row r="246" spans="1:15" s="14" customFormat="1" x14ac:dyDescent="0.25">
      <c r="A246" s="17"/>
      <c r="B246" s="85" t="s">
        <v>53</v>
      </c>
      <c r="C246" s="86" t="s">
        <v>53</v>
      </c>
      <c r="D246" s="33" t="s">
        <v>336</v>
      </c>
      <c r="E246" s="92">
        <v>553.95000000000005</v>
      </c>
      <c r="F246" s="92">
        <v>553.95000000000005</v>
      </c>
      <c r="G246" s="113" t="s">
        <v>336</v>
      </c>
      <c r="H246" s="95">
        <v>8.0000000000000002E-3</v>
      </c>
      <c r="I246" s="95">
        <v>1.7769999999999999E-3</v>
      </c>
      <c r="J246" s="95">
        <v>6.2230000000000002E-3</v>
      </c>
    </row>
    <row r="247" spans="1:15" s="6" customFormat="1" x14ac:dyDescent="0.25">
      <c r="A247" s="18"/>
      <c r="B247" s="85" t="s">
        <v>53</v>
      </c>
      <c r="C247" s="86" t="s">
        <v>53</v>
      </c>
      <c r="D247" s="33" t="s">
        <v>317</v>
      </c>
      <c r="E247" s="92">
        <v>553.95000000000005</v>
      </c>
      <c r="F247" s="92">
        <v>553.95000000000005</v>
      </c>
      <c r="G247" s="113" t="s">
        <v>317</v>
      </c>
      <c r="H247" s="95">
        <v>6.0000000000000001E-3</v>
      </c>
      <c r="I247" s="95">
        <v>4.0030000000000005E-3</v>
      </c>
      <c r="J247" s="95">
        <v>1.9970000000000001E-3</v>
      </c>
      <c r="K247" s="19"/>
      <c r="L247" s="19"/>
      <c r="M247" s="19"/>
      <c r="N247" s="19"/>
      <c r="O247" s="19"/>
    </row>
    <row r="248" spans="1:15" s="6" customFormat="1" x14ac:dyDescent="0.25">
      <c r="A248" s="18"/>
      <c r="B248" s="85" t="s">
        <v>53</v>
      </c>
      <c r="C248" s="86" t="s">
        <v>53</v>
      </c>
      <c r="D248" s="33" t="s">
        <v>330</v>
      </c>
      <c r="E248" s="92">
        <v>553.95000000000005</v>
      </c>
      <c r="F248" s="92">
        <v>553.95000000000005</v>
      </c>
      <c r="G248" s="113" t="s">
        <v>330</v>
      </c>
      <c r="H248" s="95">
        <v>2E-3</v>
      </c>
      <c r="I248" s="95">
        <v>2.0009999999999997E-3</v>
      </c>
      <c r="J248" s="95">
        <v>-9.9999999999988984E-7</v>
      </c>
      <c r="K248" s="19"/>
      <c r="L248" s="19"/>
      <c r="M248" s="19"/>
      <c r="N248" s="19"/>
      <c r="O248" s="19"/>
    </row>
    <row r="249" spans="1:15" s="6" customFormat="1" x14ac:dyDescent="0.25">
      <c r="A249" s="18"/>
      <c r="B249" s="85" t="s">
        <v>53</v>
      </c>
      <c r="C249" s="86" t="s">
        <v>53</v>
      </c>
      <c r="D249" s="33" t="s">
        <v>341</v>
      </c>
      <c r="E249" s="92">
        <v>553.95000000000005</v>
      </c>
      <c r="F249" s="92">
        <v>553.95000000000005</v>
      </c>
      <c r="G249" s="113" t="s">
        <v>341</v>
      </c>
      <c r="H249" s="95">
        <v>1.12E-2</v>
      </c>
      <c r="I249" s="95">
        <v>1.047E-3</v>
      </c>
      <c r="J249" s="95">
        <v>1.0152999999999999E-2</v>
      </c>
      <c r="K249" s="19"/>
      <c r="L249" s="19"/>
      <c r="M249" s="19"/>
      <c r="N249" s="19"/>
      <c r="O249" s="19"/>
    </row>
    <row r="250" spans="1:15" s="6" customFormat="1" ht="30" x14ac:dyDescent="0.25">
      <c r="A250" s="18"/>
      <c r="B250" s="85" t="s">
        <v>53</v>
      </c>
      <c r="C250" s="86" t="s">
        <v>53</v>
      </c>
      <c r="D250" s="33" t="s">
        <v>301</v>
      </c>
      <c r="E250" s="92">
        <v>553.95000000000005</v>
      </c>
      <c r="F250" s="92">
        <v>553.95000000000005</v>
      </c>
      <c r="G250" s="113" t="s">
        <v>301</v>
      </c>
      <c r="H250" s="95">
        <v>2E-3</v>
      </c>
      <c r="I250" s="95">
        <v>2.513E-3</v>
      </c>
      <c r="J250" s="95">
        <v>-5.1299999999999989E-4</v>
      </c>
      <c r="K250" s="19"/>
      <c r="L250" s="19"/>
      <c r="M250" s="19"/>
      <c r="N250" s="19"/>
      <c r="O250" s="19"/>
    </row>
    <row r="251" spans="1:15" s="6" customFormat="1" x14ac:dyDescent="0.25">
      <c r="A251" s="18"/>
      <c r="B251" s="87"/>
      <c r="C251" s="88" t="s">
        <v>1673</v>
      </c>
      <c r="D251" s="89"/>
      <c r="E251" s="93"/>
      <c r="F251" s="93"/>
      <c r="G251" s="114"/>
      <c r="H251" s="96">
        <v>7.4024750000000008</v>
      </c>
      <c r="I251" s="96">
        <v>7.2258349999999973</v>
      </c>
      <c r="J251" s="96">
        <v>0.17664000000000002</v>
      </c>
      <c r="K251" s="19"/>
      <c r="L251" s="19"/>
      <c r="M251" s="19"/>
      <c r="N251" s="19"/>
      <c r="O251" s="19"/>
    </row>
    <row r="252" spans="1:15" s="6" customFormat="1" x14ac:dyDescent="0.25">
      <c r="A252" s="18"/>
      <c r="B252" s="85" t="s">
        <v>1615</v>
      </c>
      <c r="C252" s="86" t="s">
        <v>1615</v>
      </c>
      <c r="D252" s="33" t="s">
        <v>383</v>
      </c>
      <c r="E252" s="92">
        <v>460.47</v>
      </c>
      <c r="F252" s="92">
        <v>460.47</v>
      </c>
      <c r="G252" s="113" t="s">
        <v>383</v>
      </c>
      <c r="H252" s="95">
        <v>0.35</v>
      </c>
      <c r="I252" s="95">
        <v>0.35</v>
      </c>
      <c r="J252" s="95">
        <v>0</v>
      </c>
      <c r="K252" s="19"/>
      <c r="L252" s="19"/>
      <c r="M252" s="19"/>
      <c r="N252" s="19"/>
      <c r="O252" s="19"/>
    </row>
    <row r="253" spans="1:15" s="6" customFormat="1" x14ac:dyDescent="0.25">
      <c r="A253" s="18"/>
      <c r="B253" s="85" t="s">
        <v>1615</v>
      </c>
      <c r="C253" s="86" t="s">
        <v>1615</v>
      </c>
      <c r="D253" s="33" t="s">
        <v>358</v>
      </c>
      <c r="E253" s="92">
        <v>460.47</v>
      </c>
      <c r="F253" s="92">
        <v>460.47</v>
      </c>
      <c r="G253" s="113" t="s">
        <v>358</v>
      </c>
      <c r="H253" s="95">
        <v>0.5</v>
      </c>
      <c r="I253" s="95">
        <v>0.25641900000000001</v>
      </c>
      <c r="J253" s="95">
        <v>0.24358100000000002</v>
      </c>
      <c r="K253" s="19"/>
      <c r="L253" s="19"/>
      <c r="M253" s="19"/>
      <c r="N253" s="19"/>
      <c r="O253" s="19"/>
    </row>
    <row r="254" spans="1:15" s="6" customFormat="1" x14ac:dyDescent="0.25">
      <c r="A254" s="18"/>
      <c r="B254" s="85" t="s">
        <v>1615</v>
      </c>
      <c r="C254" s="86" t="s">
        <v>1615</v>
      </c>
      <c r="D254" s="33" t="s">
        <v>376</v>
      </c>
      <c r="E254" s="92">
        <v>460.47</v>
      </c>
      <c r="F254" s="92">
        <v>460.47</v>
      </c>
      <c r="G254" s="113" t="s">
        <v>376</v>
      </c>
      <c r="H254" s="95">
        <v>0.14799999999999999</v>
      </c>
      <c r="I254" s="95">
        <v>0.14374899999999999</v>
      </c>
      <c r="J254" s="95">
        <v>4.2510000000000048E-3</v>
      </c>
      <c r="K254" s="19"/>
      <c r="L254" s="19"/>
      <c r="M254" s="19"/>
      <c r="N254" s="19"/>
      <c r="O254" s="19"/>
    </row>
    <row r="255" spans="1:15" s="6" customFormat="1" x14ac:dyDescent="0.25">
      <c r="A255" s="18"/>
      <c r="B255" s="85" t="s">
        <v>1615</v>
      </c>
      <c r="C255" s="86" t="s">
        <v>1615</v>
      </c>
      <c r="D255" s="33" t="s">
        <v>384</v>
      </c>
      <c r="E255" s="92">
        <v>460.47</v>
      </c>
      <c r="F255" s="92">
        <v>460.47</v>
      </c>
      <c r="G255" s="113" t="s">
        <v>384</v>
      </c>
      <c r="H255" s="95">
        <v>0.13</v>
      </c>
      <c r="I255" s="95">
        <v>9.6123E-2</v>
      </c>
      <c r="J255" s="95">
        <v>3.3876999999999997E-2</v>
      </c>
      <c r="K255" s="19"/>
      <c r="L255" s="19"/>
      <c r="M255" s="19"/>
      <c r="N255" s="19"/>
      <c r="O255" s="19"/>
    </row>
    <row r="256" spans="1:15" s="6" customFormat="1" ht="60" x14ac:dyDescent="0.25">
      <c r="A256" s="18"/>
      <c r="B256" s="85" t="s">
        <v>1615</v>
      </c>
      <c r="C256" s="86" t="s">
        <v>1615</v>
      </c>
      <c r="D256" s="33" t="s">
        <v>365</v>
      </c>
      <c r="E256" s="92">
        <v>500.99</v>
      </c>
      <c r="F256" s="92">
        <v>500.99</v>
      </c>
      <c r="G256" s="113" t="s">
        <v>365</v>
      </c>
      <c r="H256" s="95">
        <v>0.02</v>
      </c>
      <c r="I256" s="95">
        <v>1.6666E-2</v>
      </c>
      <c r="J256" s="95">
        <v>3.3339999999999997E-3</v>
      </c>
      <c r="K256" s="19"/>
      <c r="L256" s="19"/>
      <c r="M256" s="19"/>
      <c r="N256" s="19"/>
      <c r="O256" s="19"/>
    </row>
    <row r="257" spans="1:15" s="6" customFormat="1" x14ac:dyDescent="0.25">
      <c r="A257" s="18"/>
      <c r="B257" s="85" t="s">
        <v>1615</v>
      </c>
      <c r="C257" s="86" t="s">
        <v>1615</v>
      </c>
      <c r="D257" s="33" t="s">
        <v>369</v>
      </c>
      <c r="E257" s="92">
        <v>500.99</v>
      </c>
      <c r="F257" s="92">
        <v>500.99</v>
      </c>
      <c r="G257" s="113" t="s">
        <v>369</v>
      </c>
      <c r="H257" s="95">
        <v>9.5000000000000001E-2</v>
      </c>
      <c r="I257" s="95">
        <v>0.108394</v>
      </c>
      <c r="J257" s="95">
        <v>-1.3394000000000005E-2</v>
      </c>
      <c r="K257" s="19"/>
      <c r="L257" s="19"/>
      <c r="M257" s="19"/>
      <c r="N257" s="19"/>
      <c r="O257" s="19"/>
    </row>
    <row r="258" spans="1:15" s="6" customFormat="1" x14ac:dyDescent="0.25">
      <c r="A258" s="18"/>
      <c r="B258" s="85" t="s">
        <v>1615</v>
      </c>
      <c r="C258" s="86" t="s">
        <v>1615</v>
      </c>
      <c r="D258" s="33" t="s">
        <v>368</v>
      </c>
      <c r="E258" s="92">
        <v>553.95000000000005</v>
      </c>
      <c r="F258" s="92">
        <v>553.95000000000005</v>
      </c>
      <c r="G258" s="113" t="s">
        <v>368</v>
      </c>
      <c r="H258" s="95">
        <v>5.0000000000000001E-3</v>
      </c>
      <c r="I258" s="95">
        <v>3.2280000000000004E-3</v>
      </c>
      <c r="J258" s="95">
        <v>1.7719999999999997E-3</v>
      </c>
      <c r="K258" s="19"/>
      <c r="L258" s="19"/>
      <c r="M258" s="19"/>
      <c r="N258" s="19"/>
      <c r="O258" s="19"/>
    </row>
    <row r="259" spans="1:15" s="2" customFormat="1" x14ac:dyDescent="0.25">
      <c r="A259" s="18"/>
      <c r="B259" s="85" t="s">
        <v>1615</v>
      </c>
      <c r="C259" s="86" t="s">
        <v>1615</v>
      </c>
      <c r="D259" s="33" t="s">
        <v>372</v>
      </c>
      <c r="E259" s="92">
        <v>553.95000000000005</v>
      </c>
      <c r="F259" s="92">
        <v>553.95000000000005</v>
      </c>
      <c r="G259" s="113" t="s">
        <v>372</v>
      </c>
      <c r="H259" s="95">
        <v>0.01</v>
      </c>
      <c r="I259" s="95">
        <v>7.1639999999999994E-3</v>
      </c>
      <c r="J259" s="95">
        <v>2.8360000000000004E-3</v>
      </c>
      <c r="K259" s="19"/>
      <c r="L259" s="19"/>
      <c r="M259" s="19"/>
      <c r="N259" s="19"/>
      <c r="O259" s="19"/>
    </row>
    <row r="260" spans="1:15" s="2" customFormat="1" x14ac:dyDescent="0.25">
      <c r="A260" s="18"/>
      <c r="B260" s="85" t="s">
        <v>1615</v>
      </c>
      <c r="C260" s="86" t="s">
        <v>1615</v>
      </c>
      <c r="D260" s="33" t="s">
        <v>387</v>
      </c>
      <c r="E260" s="92">
        <v>500.99</v>
      </c>
      <c r="F260" s="92">
        <v>500.99</v>
      </c>
      <c r="G260" s="113" t="s">
        <v>387</v>
      </c>
      <c r="H260" s="95">
        <v>0.03</v>
      </c>
      <c r="I260" s="95">
        <v>0.03</v>
      </c>
      <c r="J260" s="95">
        <v>0</v>
      </c>
      <c r="K260" s="19"/>
      <c r="L260" s="19"/>
      <c r="M260" s="19"/>
      <c r="N260" s="19"/>
      <c r="O260" s="19"/>
    </row>
    <row r="261" spans="1:15" s="2" customFormat="1" ht="45" x14ac:dyDescent="0.25">
      <c r="A261" s="18"/>
      <c r="B261" s="85" t="s">
        <v>1615</v>
      </c>
      <c r="C261" s="86" t="s">
        <v>1615</v>
      </c>
      <c r="D261" s="33" t="s">
        <v>392</v>
      </c>
      <c r="E261" s="92">
        <v>553.95000000000005</v>
      </c>
      <c r="F261" s="92">
        <v>553.95000000000005</v>
      </c>
      <c r="G261" s="113" t="s">
        <v>392</v>
      </c>
      <c r="H261" s="95">
        <v>4.4999999999999997E-3</v>
      </c>
      <c r="I261" s="95">
        <v>5.9669999999999992E-3</v>
      </c>
      <c r="J261" s="95">
        <v>-1.4669999999999996E-3</v>
      </c>
      <c r="K261" s="19"/>
      <c r="L261" s="19"/>
      <c r="M261" s="19"/>
      <c r="N261" s="19"/>
      <c r="O261" s="19"/>
    </row>
    <row r="262" spans="1:15" s="2" customFormat="1" ht="45" x14ac:dyDescent="0.25">
      <c r="A262" s="18"/>
      <c r="B262" s="85" t="s">
        <v>1615</v>
      </c>
      <c r="C262" s="86" t="s">
        <v>1615</v>
      </c>
      <c r="D262" s="33" t="s">
        <v>1674</v>
      </c>
      <c r="E262" s="92">
        <v>333.99</v>
      </c>
      <c r="F262" s="92">
        <v>333.99</v>
      </c>
      <c r="G262" s="113" t="s">
        <v>1674</v>
      </c>
      <c r="H262" s="95">
        <v>2.0853350000000002</v>
      </c>
      <c r="I262" s="95">
        <v>2.0853350000000002</v>
      </c>
      <c r="J262" s="95">
        <v>0</v>
      </c>
      <c r="K262" s="19"/>
      <c r="L262" s="19"/>
      <c r="M262" s="19"/>
      <c r="N262" s="19"/>
      <c r="O262" s="19"/>
    </row>
    <row r="263" spans="1:15" s="2" customFormat="1" ht="30" x14ac:dyDescent="0.25">
      <c r="A263" s="18"/>
      <c r="B263" s="85" t="s">
        <v>1615</v>
      </c>
      <c r="C263" s="86" t="s">
        <v>1615</v>
      </c>
      <c r="D263" s="33" t="s">
        <v>362</v>
      </c>
      <c r="E263" s="92">
        <v>553.95000000000005</v>
      </c>
      <c r="F263" s="92">
        <v>553.95000000000005</v>
      </c>
      <c r="G263" s="113" t="s">
        <v>362</v>
      </c>
      <c r="H263" s="95">
        <v>9.980000000000001E-3</v>
      </c>
      <c r="I263" s="95">
        <v>9.980000000000001E-3</v>
      </c>
      <c r="J263" s="95">
        <v>0</v>
      </c>
      <c r="K263" s="19"/>
      <c r="L263" s="19"/>
      <c r="M263" s="19"/>
      <c r="N263" s="19"/>
      <c r="O263" s="19"/>
    </row>
    <row r="264" spans="1:15" s="6" customFormat="1" ht="45" x14ac:dyDescent="0.25">
      <c r="A264" s="18"/>
      <c r="B264" s="85" t="s">
        <v>1615</v>
      </c>
      <c r="C264" s="86" t="s">
        <v>1615</v>
      </c>
      <c r="D264" s="33" t="s">
        <v>1675</v>
      </c>
      <c r="E264" s="92">
        <v>574.19000000000005</v>
      </c>
      <c r="F264" s="92">
        <v>574.19000000000005</v>
      </c>
      <c r="G264" s="113" t="s">
        <v>1675</v>
      </c>
      <c r="H264" s="95">
        <v>1.2629999999999998E-3</v>
      </c>
      <c r="I264" s="95">
        <v>1.2629999999999998E-3</v>
      </c>
      <c r="J264" s="95">
        <v>0</v>
      </c>
      <c r="K264" s="19"/>
      <c r="L264" s="19"/>
      <c r="M264" s="19"/>
      <c r="N264" s="19"/>
      <c r="O264" s="19"/>
    </row>
    <row r="265" spans="1:15" s="6" customFormat="1" ht="45" x14ac:dyDescent="0.25">
      <c r="A265" s="18"/>
      <c r="B265" s="85" t="s">
        <v>1615</v>
      </c>
      <c r="C265" s="86" t="s">
        <v>1615</v>
      </c>
      <c r="D265" s="33" t="s">
        <v>363</v>
      </c>
      <c r="E265" s="92">
        <v>574.19000000000005</v>
      </c>
      <c r="F265" s="92">
        <v>574.19000000000005</v>
      </c>
      <c r="G265" s="113" t="s">
        <v>363</v>
      </c>
      <c r="H265" s="95">
        <v>1.4750000000000002E-3</v>
      </c>
      <c r="I265" s="95">
        <v>1.4750000000000002E-3</v>
      </c>
      <c r="J265" s="95">
        <v>0</v>
      </c>
      <c r="K265" s="19"/>
      <c r="L265" s="19"/>
      <c r="M265" s="19"/>
      <c r="N265" s="19"/>
      <c r="O265" s="19"/>
    </row>
    <row r="266" spans="1:15" s="6" customFormat="1" x14ac:dyDescent="0.25">
      <c r="A266" s="18"/>
      <c r="B266" s="85" t="s">
        <v>1615</v>
      </c>
      <c r="C266" s="86" t="s">
        <v>1615</v>
      </c>
      <c r="D266" s="33" t="s">
        <v>374</v>
      </c>
      <c r="E266" s="92">
        <v>553.95000000000005</v>
      </c>
      <c r="F266" s="92">
        <v>553.95000000000005</v>
      </c>
      <c r="G266" s="113" t="s">
        <v>374</v>
      </c>
      <c r="H266" s="95">
        <v>1.2500000000000001E-2</v>
      </c>
      <c r="I266" s="95">
        <v>1.018E-2</v>
      </c>
      <c r="J266" s="95">
        <v>2.3200000000000004E-3</v>
      </c>
      <c r="K266" s="19"/>
      <c r="L266" s="19"/>
      <c r="M266" s="19"/>
      <c r="N266" s="19"/>
      <c r="O266" s="19"/>
    </row>
    <row r="267" spans="1:15" s="6" customFormat="1" x14ac:dyDescent="0.25">
      <c r="A267" s="18"/>
      <c r="B267" s="85" t="s">
        <v>1615</v>
      </c>
      <c r="C267" s="86" t="s">
        <v>1615</v>
      </c>
      <c r="D267" s="33" t="s">
        <v>385</v>
      </c>
      <c r="E267" s="92">
        <v>500.99</v>
      </c>
      <c r="F267" s="92">
        <v>500.99</v>
      </c>
      <c r="G267" s="113" t="s">
        <v>385</v>
      </c>
      <c r="H267" s="95">
        <v>3.2000000000000001E-2</v>
      </c>
      <c r="I267" s="95">
        <v>3.2216999999999996E-2</v>
      </c>
      <c r="J267" s="95">
        <v>-2.1699999999999874E-4</v>
      </c>
      <c r="K267" s="19"/>
      <c r="L267" s="19"/>
      <c r="M267" s="19"/>
      <c r="N267" s="19"/>
      <c r="O267" s="19"/>
    </row>
    <row r="268" spans="1:15" s="6" customFormat="1" x14ac:dyDescent="0.25">
      <c r="A268" s="18"/>
      <c r="B268" s="85" t="s">
        <v>1615</v>
      </c>
      <c r="C268" s="86" t="s">
        <v>1615</v>
      </c>
      <c r="D268" s="33" t="s">
        <v>371</v>
      </c>
      <c r="E268" s="92">
        <v>500.99</v>
      </c>
      <c r="F268" s="92">
        <v>500.99</v>
      </c>
      <c r="G268" s="113" t="s">
        <v>371</v>
      </c>
      <c r="H268" s="95">
        <v>2.4E-2</v>
      </c>
      <c r="I268" s="95">
        <v>2.0920000000000001E-2</v>
      </c>
      <c r="J268" s="95">
        <v>3.0799999999999981E-3</v>
      </c>
      <c r="K268" s="19"/>
      <c r="L268" s="19"/>
      <c r="M268" s="19"/>
      <c r="N268" s="19"/>
      <c r="O268" s="19"/>
    </row>
    <row r="269" spans="1:15" s="6" customFormat="1" x14ac:dyDescent="0.25">
      <c r="A269" s="18"/>
      <c r="B269" s="85" t="s">
        <v>1615</v>
      </c>
      <c r="C269" s="86" t="s">
        <v>1615</v>
      </c>
      <c r="D269" s="33" t="s">
        <v>383</v>
      </c>
      <c r="E269" s="92">
        <v>460.47</v>
      </c>
      <c r="F269" s="92">
        <v>460.47</v>
      </c>
      <c r="G269" s="113" t="s">
        <v>383</v>
      </c>
      <c r="H269" s="95">
        <v>0.03</v>
      </c>
      <c r="I269" s="95">
        <v>1.7045000000000001E-2</v>
      </c>
      <c r="J269" s="95">
        <v>1.2954999999999998E-2</v>
      </c>
      <c r="K269" s="19"/>
      <c r="L269" s="19"/>
      <c r="M269" s="19"/>
      <c r="N269" s="19"/>
      <c r="O269" s="19"/>
    </row>
    <row r="270" spans="1:15" s="6" customFormat="1" ht="30" x14ac:dyDescent="0.25">
      <c r="A270" s="18"/>
      <c r="B270" s="85" t="s">
        <v>1615</v>
      </c>
      <c r="C270" s="86" t="s">
        <v>1615</v>
      </c>
      <c r="D270" s="33" t="s">
        <v>353</v>
      </c>
      <c r="E270" s="92">
        <v>553.95000000000005</v>
      </c>
      <c r="F270" s="92">
        <v>553.95000000000005</v>
      </c>
      <c r="G270" s="113" t="s">
        <v>353</v>
      </c>
      <c r="H270" s="95">
        <v>9.6999999999999986E-3</v>
      </c>
      <c r="I270" s="95">
        <v>9.6999999999999986E-3</v>
      </c>
      <c r="J270" s="95">
        <v>0</v>
      </c>
      <c r="K270" s="19"/>
      <c r="L270" s="19"/>
      <c r="M270" s="19"/>
      <c r="N270" s="19"/>
      <c r="O270" s="19"/>
    </row>
    <row r="271" spans="1:15" s="6" customFormat="1" x14ac:dyDescent="0.25">
      <c r="A271" s="18"/>
      <c r="B271" s="85" t="s">
        <v>1615</v>
      </c>
      <c r="C271" s="86" t="s">
        <v>1615</v>
      </c>
      <c r="D271" s="33" t="s">
        <v>129</v>
      </c>
      <c r="E271" s="92">
        <v>574.19000000000005</v>
      </c>
      <c r="F271" s="92">
        <v>574.19000000000005</v>
      </c>
      <c r="G271" s="113" t="s">
        <v>129</v>
      </c>
      <c r="H271" s="95">
        <v>1.1000000000000001E-3</v>
      </c>
      <c r="I271" s="95">
        <v>1.1000000000000001E-3</v>
      </c>
      <c r="J271" s="95">
        <v>0</v>
      </c>
      <c r="K271" s="19"/>
      <c r="L271" s="19"/>
      <c r="M271" s="19"/>
      <c r="N271" s="19"/>
      <c r="O271" s="19"/>
    </row>
    <row r="272" spans="1:15" s="6" customFormat="1" x14ac:dyDescent="0.25">
      <c r="A272" s="18"/>
      <c r="B272" s="85" t="s">
        <v>1615</v>
      </c>
      <c r="C272" s="86" t="s">
        <v>1615</v>
      </c>
      <c r="D272" s="33" t="s">
        <v>387</v>
      </c>
      <c r="E272" s="92">
        <v>500.99</v>
      </c>
      <c r="F272" s="92">
        <v>500.99</v>
      </c>
      <c r="G272" s="113" t="s">
        <v>387</v>
      </c>
      <c r="H272" s="95">
        <v>5.5E-2</v>
      </c>
      <c r="I272" s="95">
        <v>3.5944999999999998E-2</v>
      </c>
      <c r="J272" s="95">
        <v>1.9054999999999999E-2</v>
      </c>
      <c r="K272" s="19"/>
      <c r="L272" s="19"/>
      <c r="M272" s="19"/>
      <c r="N272" s="19"/>
      <c r="O272" s="19"/>
    </row>
    <row r="273" spans="1:15" s="13" customFormat="1" x14ac:dyDescent="0.25">
      <c r="A273" s="18"/>
      <c r="B273" s="85" t="s">
        <v>1615</v>
      </c>
      <c r="C273" s="86" t="s">
        <v>1615</v>
      </c>
      <c r="D273" s="33" t="s">
        <v>1676</v>
      </c>
      <c r="E273" s="92">
        <v>553.95000000000005</v>
      </c>
      <c r="F273" s="92">
        <v>553.95000000000005</v>
      </c>
      <c r="G273" s="113" t="s">
        <v>1676</v>
      </c>
      <c r="H273" s="95">
        <v>9.4E-2</v>
      </c>
      <c r="I273" s="95">
        <v>4.7999999999999996E-3</v>
      </c>
      <c r="J273" s="95">
        <v>8.9200000000000002E-2</v>
      </c>
      <c r="K273" s="19"/>
      <c r="L273" s="19"/>
      <c r="M273" s="19"/>
      <c r="N273" s="19"/>
      <c r="O273" s="19"/>
    </row>
    <row r="274" spans="1:15" s="6" customFormat="1" x14ac:dyDescent="0.25">
      <c r="A274" s="18"/>
      <c r="B274" s="85" t="s">
        <v>1615</v>
      </c>
      <c r="C274" s="86" t="s">
        <v>1615</v>
      </c>
      <c r="D274" s="33" t="s">
        <v>1677</v>
      </c>
      <c r="E274" s="92">
        <v>333.99</v>
      </c>
      <c r="F274" s="92">
        <v>333.99</v>
      </c>
      <c r="G274" s="113" t="s">
        <v>1677</v>
      </c>
      <c r="H274" s="95">
        <v>1.5091920000000001</v>
      </c>
      <c r="I274" s="95">
        <v>1.5091920000000001</v>
      </c>
      <c r="J274" s="95">
        <v>0</v>
      </c>
      <c r="K274" s="19"/>
      <c r="L274" s="19"/>
      <c r="M274" s="19"/>
      <c r="N274" s="19"/>
      <c r="O274" s="19"/>
    </row>
    <row r="275" spans="1:15" s="6" customFormat="1" x14ac:dyDescent="0.25">
      <c r="A275" s="18"/>
      <c r="B275" s="85" t="s">
        <v>1615</v>
      </c>
      <c r="C275" s="86" t="s">
        <v>1615</v>
      </c>
      <c r="D275" s="33"/>
      <c r="E275" s="92">
        <v>333.99</v>
      </c>
      <c r="F275" s="92">
        <v>333.99</v>
      </c>
      <c r="G275" s="113"/>
      <c r="H275" s="95">
        <v>0.93886199999999997</v>
      </c>
      <c r="I275" s="95">
        <v>0.93886199999999997</v>
      </c>
      <c r="J275" s="95">
        <v>0</v>
      </c>
      <c r="K275" s="19"/>
      <c r="L275" s="19"/>
      <c r="M275" s="19"/>
      <c r="N275" s="19"/>
      <c r="O275" s="19"/>
    </row>
    <row r="276" spans="1:15" s="6" customFormat="1" x14ac:dyDescent="0.25">
      <c r="A276" s="18"/>
      <c r="B276" s="85" t="s">
        <v>1615</v>
      </c>
      <c r="C276" s="86" t="s">
        <v>1615</v>
      </c>
      <c r="D276" s="33" t="s">
        <v>379</v>
      </c>
      <c r="E276" s="92">
        <v>500.99</v>
      </c>
      <c r="F276" s="92">
        <v>500.99</v>
      </c>
      <c r="G276" s="113" t="s">
        <v>379</v>
      </c>
      <c r="H276" s="95">
        <v>1.9E-2</v>
      </c>
      <c r="I276" s="95">
        <v>1.2701E-2</v>
      </c>
      <c r="J276" s="95">
        <v>6.2989999999999999E-3</v>
      </c>
      <c r="K276" s="19"/>
      <c r="L276" s="19"/>
      <c r="M276" s="19"/>
      <c r="N276" s="19"/>
      <c r="O276" s="19"/>
    </row>
    <row r="277" spans="1:15" s="6" customFormat="1" x14ac:dyDescent="0.25">
      <c r="A277" s="18"/>
      <c r="B277" s="85" t="s">
        <v>1615</v>
      </c>
      <c r="C277" s="86" t="s">
        <v>1615</v>
      </c>
      <c r="D277" s="33" t="s">
        <v>389</v>
      </c>
      <c r="E277" s="92">
        <v>553.95000000000005</v>
      </c>
      <c r="F277" s="92">
        <v>553.95000000000005</v>
      </c>
      <c r="G277" s="113" t="s">
        <v>389</v>
      </c>
      <c r="H277" s="95">
        <v>1.4999999999999999E-2</v>
      </c>
      <c r="I277" s="95">
        <v>1.4999999999999999E-2</v>
      </c>
      <c r="J277" s="95">
        <v>0</v>
      </c>
      <c r="K277" s="19"/>
      <c r="L277" s="19"/>
      <c r="M277" s="19"/>
      <c r="N277" s="19"/>
      <c r="O277" s="19"/>
    </row>
    <row r="278" spans="1:15" s="14" customFormat="1" x14ac:dyDescent="0.25">
      <c r="A278" s="17"/>
      <c r="B278" s="85" t="s">
        <v>1615</v>
      </c>
      <c r="C278" s="86" t="s">
        <v>1615</v>
      </c>
      <c r="D278" s="33" t="s">
        <v>388</v>
      </c>
      <c r="E278" s="92">
        <v>500.99</v>
      </c>
      <c r="F278" s="92">
        <v>500.99</v>
      </c>
      <c r="G278" s="113" t="s">
        <v>388</v>
      </c>
      <c r="H278" s="95">
        <v>0.05</v>
      </c>
      <c r="I278" s="95">
        <v>4.7933999999999997E-2</v>
      </c>
      <c r="J278" s="95">
        <v>2.0660000000000023E-3</v>
      </c>
    </row>
    <row r="279" spans="1:15" s="6" customFormat="1" x14ac:dyDescent="0.25">
      <c r="A279" s="18"/>
      <c r="B279" s="85" t="s">
        <v>1615</v>
      </c>
      <c r="C279" s="86" t="s">
        <v>1615</v>
      </c>
      <c r="D279" s="33" t="s">
        <v>380</v>
      </c>
      <c r="E279" s="92">
        <v>553.95000000000005</v>
      </c>
      <c r="F279" s="92">
        <v>553.95000000000005</v>
      </c>
      <c r="G279" s="113" t="s">
        <v>380</v>
      </c>
      <c r="H279" s="95">
        <v>1.2999999999999999E-2</v>
      </c>
      <c r="I279" s="95">
        <v>1.2999999999999999E-2</v>
      </c>
      <c r="J279" s="95">
        <v>0</v>
      </c>
      <c r="K279" s="19"/>
      <c r="L279" s="19"/>
      <c r="M279" s="19"/>
      <c r="N279" s="19"/>
      <c r="O279" s="19"/>
    </row>
    <row r="280" spans="1:15" s="13" customFormat="1" x14ac:dyDescent="0.25">
      <c r="A280" s="18"/>
      <c r="B280" s="85" t="s">
        <v>1615</v>
      </c>
      <c r="C280" s="86" t="s">
        <v>1615</v>
      </c>
      <c r="D280" s="33" t="s">
        <v>386</v>
      </c>
      <c r="E280" s="92">
        <v>553.95000000000005</v>
      </c>
      <c r="F280" s="92">
        <v>553.95000000000005</v>
      </c>
      <c r="G280" s="113" t="s">
        <v>386</v>
      </c>
      <c r="H280" s="95">
        <v>6.0000000000000001E-3</v>
      </c>
      <c r="I280" s="95">
        <v>7.0289999999999997E-3</v>
      </c>
      <c r="J280" s="95">
        <v>-1.029E-3</v>
      </c>
      <c r="K280" s="19"/>
      <c r="L280" s="19"/>
      <c r="M280" s="19"/>
      <c r="N280" s="19"/>
      <c r="O280" s="19"/>
    </row>
    <row r="281" spans="1:15" s="19" customFormat="1" x14ac:dyDescent="0.25">
      <c r="A281" s="18"/>
      <c r="B281" s="85" t="s">
        <v>1615</v>
      </c>
      <c r="C281" s="86" t="s">
        <v>1615</v>
      </c>
      <c r="D281" s="33" t="s">
        <v>149</v>
      </c>
      <c r="E281" s="92">
        <v>553.95000000000005</v>
      </c>
      <c r="F281" s="92">
        <v>553.95000000000005</v>
      </c>
      <c r="G281" s="113" t="s">
        <v>149</v>
      </c>
      <c r="H281" s="95">
        <v>2.9680000000000002E-3</v>
      </c>
      <c r="I281" s="95">
        <v>2.9680000000000002E-3</v>
      </c>
      <c r="J281" s="95">
        <v>0</v>
      </c>
    </row>
    <row r="282" spans="1:15" s="6" customFormat="1" x14ac:dyDescent="0.25">
      <c r="A282" s="18"/>
      <c r="B282" s="85" t="s">
        <v>1615</v>
      </c>
      <c r="C282" s="86" t="s">
        <v>1615</v>
      </c>
      <c r="D282" s="33" t="s">
        <v>356</v>
      </c>
      <c r="E282" s="92">
        <v>500.99</v>
      </c>
      <c r="F282" s="92">
        <v>500.99</v>
      </c>
      <c r="G282" s="113" t="s">
        <v>356</v>
      </c>
      <c r="H282" s="95">
        <v>4.2000000000000003E-2</v>
      </c>
      <c r="I282" s="95">
        <v>3.4280999999999999E-2</v>
      </c>
      <c r="J282" s="95">
        <v>7.719000000000001E-3</v>
      </c>
      <c r="K282" s="19"/>
      <c r="L282" s="19"/>
      <c r="M282" s="19"/>
      <c r="N282" s="19"/>
      <c r="O282" s="19"/>
    </row>
    <row r="283" spans="1:15" s="6" customFormat="1" x14ac:dyDescent="0.25">
      <c r="A283" s="18"/>
      <c r="B283" s="85" t="s">
        <v>1615</v>
      </c>
      <c r="C283" s="86" t="s">
        <v>1615</v>
      </c>
      <c r="D283" s="33" t="s">
        <v>378</v>
      </c>
      <c r="E283" s="92">
        <v>500.99</v>
      </c>
      <c r="F283" s="92">
        <v>500.99</v>
      </c>
      <c r="G283" s="113" t="s">
        <v>378</v>
      </c>
      <c r="H283" s="95">
        <v>0.03</v>
      </c>
      <c r="I283" s="95">
        <v>2.6507000000000003E-2</v>
      </c>
      <c r="J283" s="95">
        <v>3.4929999999999987E-3</v>
      </c>
      <c r="K283" s="19"/>
      <c r="L283" s="19"/>
      <c r="M283" s="19"/>
      <c r="N283" s="19"/>
      <c r="O283" s="19"/>
    </row>
    <row r="284" spans="1:15" s="6" customFormat="1" x14ac:dyDescent="0.25">
      <c r="A284" s="18"/>
      <c r="B284" s="85" t="s">
        <v>1615</v>
      </c>
      <c r="C284" s="86" t="s">
        <v>1615</v>
      </c>
      <c r="D284" s="33" t="s">
        <v>373</v>
      </c>
      <c r="E284" s="92">
        <v>553.95000000000005</v>
      </c>
      <c r="F284" s="92">
        <v>553.95000000000005</v>
      </c>
      <c r="G284" s="113" t="s">
        <v>373</v>
      </c>
      <c r="H284" s="95">
        <v>4.0000000000000001E-3</v>
      </c>
      <c r="I284" s="95">
        <v>2.3340000000000001E-3</v>
      </c>
      <c r="J284" s="95">
        <v>1.6659999999999999E-3</v>
      </c>
      <c r="K284" s="19"/>
      <c r="L284" s="19"/>
      <c r="M284" s="19"/>
      <c r="N284" s="19"/>
      <c r="O284" s="19"/>
    </row>
    <row r="285" spans="1:15" s="6" customFormat="1" ht="30" x14ac:dyDescent="0.25">
      <c r="A285" s="15"/>
      <c r="B285" s="85" t="s">
        <v>1615</v>
      </c>
      <c r="C285" s="86" t="s">
        <v>1615</v>
      </c>
      <c r="D285" s="33" t="s">
        <v>355</v>
      </c>
      <c r="E285" s="92">
        <v>500.99</v>
      </c>
      <c r="F285" s="92">
        <v>500.99</v>
      </c>
      <c r="G285" s="113" t="s">
        <v>355</v>
      </c>
      <c r="H285" s="95">
        <v>2.0500000000000001E-2</v>
      </c>
      <c r="I285" s="95">
        <v>1.6875000000000001E-2</v>
      </c>
      <c r="J285" s="95">
        <v>3.6250000000000002E-3</v>
      </c>
      <c r="K285" s="19"/>
      <c r="L285" s="19"/>
      <c r="M285" s="19"/>
      <c r="N285" s="19"/>
      <c r="O285" s="19"/>
    </row>
    <row r="286" spans="1:15" s="6" customFormat="1" x14ac:dyDescent="0.25">
      <c r="A286" s="18"/>
      <c r="B286" s="85" t="s">
        <v>1615</v>
      </c>
      <c r="C286" s="86" t="s">
        <v>1615</v>
      </c>
      <c r="D286" s="33" t="s">
        <v>367</v>
      </c>
      <c r="E286" s="92">
        <v>500.99</v>
      </c>
      <c r="F286" s="92">
        <v>500.99</v>
      </c>
      <c r="G286" s="113" t="s">
        <v>367</v>
      </c>
      <c r="H286" s="95">
        <v>3.2000000000000001E-2</v>
      </c>
      <c r="I286" s="95">
        <v>2.435E-2</v>
      </c>
      <c r="J286" s="95">
        <v>7.6499999999999988E-3</v>
      </c>
      <c r="K286" s="19"/>
      <c r="L286" s="19"/>
      <c r="M286" s="19"/>
      <c r="N286" s="19"/>
      <c r="O286" s="19"/>
    </row>
    <row r="287" spans="1:15" s="6" customFormat="1" x14ac:dyDescent="0.25">
      <c r="A287" s="18"/>
      <c r="B287" s="85" t="s">
        <v>1615</v>
      </c>
      <c r="C287" s="86" t="s">
        <v>1615</v>
      </c>
      <c r="D287" s="33" t="s">
        <v>360</v>
      </c>
      <c r="E287" s="92">
        <v>553.95000000000005</v>
      </c>
      <c r="F287" s="92">
        <v>553.95000000000005</v>
      </c>
      <c r="G287" s="113" t="s">
        <v>360</v>
      </c>
      <c r="H287" s="95">
        <v>5.4999999999999997E-3</v>
      </c>
      <c r="I287" s="95">
        <v>3.277E-3</v>
      </c>
      <c r="J287" s="95">
        <v>2.2229999999999997E-3</v>
      </c>
      <c r="K287" s="19"/>
      <c r="L287" s="19"/>
      <c r="M287" s="19"/>
      <c r="N287" s="19"/>
      <c r="O287" s="19"/>
    </row>
    <row r="288" spans="1:15" s="6" customFormat="1" x14ac:dyDescent="0.25">
      <c r="A288" s="18"/>
      <c r="B288" s="85" t="s">
        <v>1615</v>
      </c>
      <c r="C288" s="86" t="s">
        <v>1615</v>
      </c>
      <c r="D288" s="33" t="s">
        <v>390</v>
      </c>
      <c r="E288" s="92">
        <v>553.95000000000005</v>
      </c>
      <c r="F288" s="92">
        <v>553.95000000000005</v>
      </c>
      <c r="G288" s="113" t="s">
        <v>390</v>
      </c>
      <c r="H288" s="95">
        <v>1.5E-3</v>
      </c>
      <c r="I288" s="95">
        <v>6.2799999999999998E-4</v>
      </c>
      <c r="J288" s="95">
        <v>8.7199999999999995E-4</v>
      </c>
      <c r="K288" s="19"/>
      <c r="L288" s="19"/>
      <c r="M288" s="19"/>
      <c r="N288" s="19"/>
      <c r="O288" s="19"/>
    </row>
    <row r="289" spans="1:15" s="6" customFormat="1" x14ac:dyDescent="0.25">
      <c r="A289" s="18"/>
      <c r="B289" s="85" t="s">
        <v>1615</v>
      </c>
      <c r="C289" s="86" t="s">
        <v>1615</v>
      </c>
      <c r="D289" s="33" t="s">
        <v>370</v>
      </c>
      <c r="E289" s="92">
        <v>553.95000000000005</v>
      </c>
      <c r="F289" s="92">
        <v>553.95000000000005</v>
      </c>
      <c r="G289" s="113" t="s">
        <v>370</v>
      </c>
      <c r="H289" s="95">
        <v>2.7000000000000001E-3</v>
      </c>
      <c r="I289" s="95">
        <v>1.949E-3</v>
      </c>
      <c r="J289" s="95">
        <v>7.5100000000000015E-4</v>
      </c>
      <c r="K289" s="19"/>
      <c r="L289" s="19"/>
      <c r="M289" s="19"/>
      <c r="N289" s="19"/>
      <c r="O289" s="19"/>
    </row>
    <row r="290" spans="1:15" s="19" customFormat="1" x14ac:dyDescent="0.25">
      <c r="A290" s="18"/>
      <c r="B290" s="85" t="s">
        <v>1615</v>
      </c>
      <c r="C290" s="86" t="s">
        <v>1615</v>
      </c>
      <c r="D290" s="33" t="s">
        <v>359</v>
      </c>
      <c r="E290" s="92">
        <v>553.95000000000005</v>
      </c>
      <c r="F290" s="92">
        <v>553.95000000000005</v>
      </c>
      <c r="G290" s="113" t="s">
        <v>359</v>
      </c>
      <c r="H290" s="95">
        <v>4.0000000000000001E-3</v>
      </c>
      <c r="I290" s="95">
        <v>1.83E-3</v>
      </c>
      <c r="J290" s="95">
        <v>2.1700000000000001E-3</v>
      </c>
    </row>
    <row r="291" spans="1:15" s="6" customFormat="1" x14ac:dyDescent="0.25">
      <c r="A291" s="18"/>
      <c r="B291" s="85" t="s">
        <v>1615</v>
      </c>
      <c r="C291" s="86" t="s">
        <v>1615</v>
      </c>
      <c r="D291" s="33" t="s">
        <v>357</v>
      </c>
      <c r="E291" s="92">
        <v>500.99</v>
      </c>
      <c r="F291" s="92">
        <v>500.99</v>
      </c>
      <c r="G291" s="113" t="s">
        <v>357</v>
      </c>
      <c r="H291" s="95">
        <v>1.8499999999999999E-2</v>
      </c>
      <c r="I291" s="95">
        <v>1.7443E-2</v>
      </c>
      <c r="J291" s="95">
        <v>1.0569999999999987E-3</v>
      </c>
      <c r="K291" s="19"/>
      <c r="L291" s="19"/>
      <c r="M291" s="19"/>
      <c r="N291" s="19"/>
      <c r="O291" s="19"/>
    </row>
    <row r="292" spans="1:15" s="6" customFormat="1" x14ac:dyDescent="0.25">
      <c r="A292" s="18"/>
      <c r="B292" s="85" t="s">
        <v>1615</v>
      </c>
      <c r="C292" s="86" t="s">
        <v>1615</v>
      </c>
      <c r="D292" s="33" t="s">
        <v>366</v>
      </c>
      <c r="E292" s="92">
        <v>553.95000000000005</v>
      </c>
      <c r="F292" s="92">
        <v>553.95000000000005</v>
      </c>
      <c r="G292" s="113" t="s">
        <v>366</v>
      </c>
      <c r="H292" s="95">
        <v>1.2E-2</v>
      </c>
      <c r="I292" s="95">
        <v>6.0109999999999999E-3</v>
      </c>
      <c r="J292" s="95">
        <v>5.9889999999999995E-3</v>
      </c>
      <c r="K292" s="19"/>
      <c r="L292" s="19"/>
      <c r="M292" s="19"/>
      <c r="N292" s="19"/>
      <c r="O292" s="19"/>
    </row>
    <row r="293" spans="1:15" s="19" customFormat="1" x14ac:dyDescent="0.25">
      <c r="A293" s="18"/>
      <c r="B293" s="85" t="s">
        <v>1615</v>
      </c>
      <c r="C293" s="86" t="s">
        <v>1615</v>
      </c>
      <c r="D293" s="33" t="s">
        <v>375</v>
      </c>
      <c r="E293" s="92">
        <v>500.99</v>
      </c>
      <c r="F293" s="92">
        <v>500.99</v>
      </c>
      <c r="G293" s="113" t="s">
        <v>375</v>
      </c>
      <c r="H293" s="95">
        <v>0.02</v>
      </c>
      <c r="I293" s="95">
        <v>3.4350000000000001E-3</v>
      </c>
      <c r="J293" s="95">
        <v>1.6565E-2</v>
      </c>
    </row>
    <row r="294" spans="1:15" s="6" customFormat="1" x14ac:dyDescent="0.25">
      <c r="A294" s="18"/>
      <c r="B294" s="85" t="s">
        <v>1615</v>
      </c>
      <c r="C294" s="86" t="s">
        <v>1615</v>
      </c>
      <c r="D294" s="33" t="s">
        <v>391</v>
      </c>
      <c r="E294" s="92">
        <v>574.19000000000005</v>
      </c>
      <c r="F294" s="92">
        <v>574.19000000000005</v>
      </c>
      <c r="G294" s="113" t="s">
        <v>391</v>
      </c>
      <c r="H294" s="95">
        <v>5.9999999999999995E-4</v>
      </c>
      <c r="I294" s="95">
        <v>1.2150000000000002E-3</v>
      </c>
      <c r="J294" s="95">
        <v>-6.150000000000001E-4</v>
      </c>
      <c r="K294" s="19"/>
      <c r="L294" s="19"/>
      <c r="M294" s="19"/>
      <c r="N294" s="19"/>
      <c r="O294" s="19"/>
    </row>
    <row r="295" spans="1:15" s="6" customFormat="1" x14ac:dyDescent="0.25">
      <c r="A295" s="18"/>
      <c r="B295" s="85" t="s">
        <v>1615</v>
      </c>
      <c r="C295" s="86" t="s">
        <v>1615</v>
      </c>
      <c r="D295" s="33" t="s">
        <v>377</v>
      </c>
      <c r="E295" s="92">
        <v>553.95000000000005</v>
      </c>
      <c r="F295" s="92">
        <v>553.95000000000005</v>
      </c>
      <c r="G295" s="113" t="s">
        <v>377</v>
      </c>
      <c r="H295" s="95">
        <v>5.4999999999999997E-3</v>
      </c>
      <c r="I295" s="95">
        <v>2.885E-3</v>
      </c>
      <c r="J295" s="95">
        <v>2.6150000000000001E-3</v>
      </c>
      <c r="K295" s="19"/>
      <c r="L295" s="19"/>
      <c r="M295" s="19"/>
      <c r="N295" s="19"/>
      <c r="O295" s="19"/>
    </row>
    <row r="296" spans="1:15" s="6" customFormat="1" x14ac:dyDescent="0.25">
      <c r="A296" s="18"/>
      <c r="B296" s="87"/>
      <c r="C296" s="88" t="s">
        <v>86</v>
      </c>
      <c r="D296" s="89"/>
      <c r="E296" s="93"/>
      <c r="F296" s="93"/>
      <c r="G296" s="114"/>
      <c r="H296" s="96">
        <v>6.401675</v>
      </c>
      <c r="I296" s="96">
        <v>5.9373760000000013</v>
      </c>
      <c r="J296" s="96">
        <v>0.46429899999999996</v>
      </c>
      <c r="K296" s="19"/>
      <c r="L296" s="19"/>
      <c r="M296" s="19"/>
      <c r="N296" s="19"/>
      <c r="O296" s="19"/>
    </row>
    <row r="297" spans="1:15" s="14" customFormat="1" x14ac:dyDescent="0.25">
      <c r="A297" s="17"/>
      <c r="B297" s="85" t="s">
        <v>55</v>
      </c>
      <c r="C297" s="86" t="s">
        <v>55</v>
      </c>
      <c r="D297" s="33" t="s">
        <v>396</v>
      </c>
      <c r="E297" s="92">
        <v>460.47</v>
      </c>
      <c r="F297" s="92">
        <v>460.47</v>
      </c>
      <c r="G297" s="113" t="s">
        <v>396</v>
      </c>
      <c r="H297" s="95">
        <v>0.65</v>
      </c>
      <c r="I297" s="95">
        <v>0.59906500000000007</v>
      </c>
      <c r="J297" s="95">
        <v>5.0934999999999946E-2</v>
      </c>
    </row>
    <row r="298" spans="1:15" s="2" customFormat="1" ht="60" x14ac:dyDescent="0.25">
      <c r="A298" s="18"/>
      <c r="B298" s="85" t="s">
        <v>55</v>
      </c>
      <c r="C298" s="86" t="s">
        <v>55</v>
      </c>
      <c r="D298" s="33" t="s">
        <v>412</v>
      </c>
      <c r="E298" s="92">
        <v>553.95000000000005</v>
      </c>
      <c r="F298" s="92">
        <v>553.95000000000005</v>
      </c>
      <c r="G298" s="113" t="s">
        <v>412</v>
      </c>
      <c r="H298" s="95">
        <v>4.4999999999999997E-3</v>
      </c>
      <c r="I298" s="95">
        <v>3.4390000000000002E-3</v>
      </c>
      <c r="J298" s="95">
        <v>1.0609999999999999E-3</v>
      </c>
      <c r="K298" s="19"/>
      <c r="L298" s="19"/>
      <c r="M298" s="19"/>
      <c r="N298" s="19"/>
      <c r="O298" s="19"/>
    </row>
    <row r="299" spans="1:15" s="6" customFormat="1" x14ac:dyDescent="0.25">
      <c r="A299" s="18"/>
      <c r="B299" s="85" t="s">
        <v>55</v>
      </c>
      <c r="C299" s="86" t="s">
        <v>55</v>
      </c>
      <c r="D299" s="33" t="s">
        <v>410</v>
      </c>
      <c r="E299" s="92">
        <v>500.99</v>
      </c>
      <c r="F299" s="92">
        <v>500.99</v>
      </c>
      <c r="G299" s="113" t="s">
        <v>410</v>
      </c>
      <c r="H299" s="95">
        <v>1.7000000000000001E-2</v>
      </c>
      <c r="I299" s="95">
        <v>1.5250999999999999E-2</v>
      </c>
      <c r="J299" s="95">
        <v>1.7490000000000006E-3</v>
      </c>
      <c r="K299" s="19"/>
      <c r="L299" s="19"/>
      <c r="M299" s="19"/>
      <c r="N299" s="19"/>
      <c r="O299" s="19"/>
    </row>
    <row r="300" spans="1:15" s="6" customFormat="1" x14ac:dyDescent="0.25">
      <c r="A300" s="18"/>
      <c r="B300" s="85" t="s">
        <v>55</v>
      </c>
      <c r="C300" s="86" t="s">
        <v>55</v>
      </c>
      <c r="D300" s="33" t="s">
        <v>409</v>
      </c>
      <c r="E300" s="92">
        <v>460.47</v>
      </c>
      <c r="F300" s="92">
        <v>460.47</v>
      </c>
      <c r="G300" s="113" t="s">
        <v>409</v>
      </c>
      <c r="H300" s="95">
        <v>1.2999999999999999E-2</v>
      </c>
      <c r="I300" s="95">
        <v>2.1870999999999998E-2</v>
      </c>
      <c r="J300" s="95">
        <v>-8.8709999999999987E-3</v>
      </c>
      <c r="K300" s="19"/>
      <c r="L300" s="19"/>
      <c r="M300" s="19"/>
      <c r="N300" s="19"/>
      <c r="O300" s="19"/>
    </row>
    <row r="301" spans="1:15" s="6" customFormat="1" x14ac:dyDescent="0.25">
      <c r="A301" s="18"/>
      <c r="B301" s="85" t="s">
        <v>55</v>
      </c>
      <c r="C301" s="86" t="s">
        <v>55</v>
      </c>
      <c r="D301" s="33" t="s">
        <v>1678</v>
      </c>
      <c r="E301" s="92">
        <v>460.47</v>
      </c>
      <c r="F301" s="92">
        <v>460.47</v>
      </c>
      <c r="G301" s="113" t="s">
        <v>1678</v>
      </c>
      <c r="H301" s="95">
        <v>0.20105000000000001</v>
      </c>
      <c r="I301" s="95">
        <v>0.20105000000000001</v>
      </c>
      <c r="J301" s="95">
        <v>0</v>
      </c>
      <c r="K301" s="19"/>
      <c r="L301" s="19"/>
      <c r="M301" s="19"/>
      <c r="N301" s="19"/>
      <c r="O301" s="19"/>
    </row>
    <row r="302" spans="1:15" s="6" customFormat="1" x14ac:dyDescent="0.25">
      <c r="A302" s="18"/>
      <c r="B302" s="85" t="s">
        <v>55</v>
      </c>
      <c r="C302" s="86" t="s">
        <v>55</v>
      </c>
      <c r="D302" s="33"/>
      <c r="E302" s="92">
        <v>460.47</v>
      </c>
      <c r="F302" s="92">
        <v>460.47</v>
      </c>
      <c r="G302" s="113"/>
      <c r="H302" s="95">
        <v>0.65041899999999997</v>
      </c>
      <c r="I302" s="95">
        <v>0.65041899999999997</v>
      </c>
      <c r="J302" s="95">
        <v>0</v>
      </c>
      <c r="K302" s="19"/>
      <c r="L302" s="19"/>
      <c r="M302" s="19"/>
      <c r="N302" s="19"/>
      <c r="O302" s="19"/>
    </row>
    <row r="303" spans="1:15" s="6" customFormat="1" ht="60" x14ac:dyDescent="0.25">
      <c r="A303" s="18"/>
      <c r="B303" s="85" t="s">
        <v>55</v>
      </c>
      <c r="C303" s="86" t="s">
        <v>55</v>
      </c>
      <c r="D303" s="33" t="s">
        <v>402</v>
      </c>
      <c r="E303" s="92">
        <v>500.99</v>
      </c>
      <c r="F303" s="92">
        <v>500.99</v>
      </c>
      <c r="G303" s="113" t="s">
        <v>402</v>
      </c>
      <c r="H303" s="95">
        <v>1.4999999999999999E-2</v>
      </c>
      <c r="I303" s="95">
        <v>1.1906999999999999E-2</v>
      </c>
      <c r="J303" s="95">
        <v>3.0929999999999998E-3</v>
      </c>
      <c r="K303" s="19"/>
      <c r="L303" s="19"/>
      <c r="M303" s="19"/>
      <c r="N303" s="19"/>
      <c r="O303" s="19"/>
    </row>
    <row r="304" spans="1:15" s="6" customFormat="1" x14ac:dyDescent="0.25">
      <c r="A304" s="18"/>
      <c r="B304" s="85" t="s">
        <v>55</v>
      </c>
      <c r="C304" s="86" t="s">
        <v>55</v>
      </c>
      <c r="D304" s="33" t="s">
        <v>410</v>
      </c>
      <c r="E304" s="92">
        <v>500.99</v>
      </c>
      <c r="F304" s="92">
        <v>500.99</v>
      </c>
      <c r="G304" s="113" t="s">
        <v>410</v>
      </c>
      <c r="H304" s="95">
        <v>3.0000000000000001E-3</v>
      </c>
      <c r="I304" s="95">
        <v>1.7999999999999998E-4</v>
      </c>
      <c r="J304" s="95">
        <v>2.82E-3</v>
      </c>
      <c r="K304" s="19"/>
      <c r="L304" s="19"/>
      <c r="M304" s="19"/>
      <c r="N304" s="19"/>
      <c r="O304" s="19"/>
    </row>
    <row r="305" spans="1:15" s="6" customFormat="1" x14ac:dyDescent="0.25">
      <c r="A305" s="18"/>
      <c r="B305" s="85" t="s">
        <v>55</v>
      </c>
      <c r="C305" s="86" t="s">
        <v>55</v>
      </c>
      <c r="D305" s="33" t="s">
        <v>397</v>
      </c>
      <c r="E305" s="92">
        <v>553.95000000000005</v>
      </c>
      <c r="F305" s="92">
        <v>553.95000000000005</v>
      </c>
      <c r="G305" s="113" t="s">
        <v>397</v>
      </c>
      <c r="H305" s="95">
        <v>2.2389999999999997E-3</v>
      </c>
      <c r="I305" s="95">
        <v>2.2389999999999997E-3</v>
      </c>
      <c r="J305" s="95">
        <v>0</v>
      </c>
      <c r="K305" s="19"/>
      <c r="L305" s="19"/>
      <c r="M305" s="19"/>
      <c r="N305" s="19"/>
      <c r="O305" s="19"/>
    </row>
    <row r="306" spans="1:15" s="6" customFormat="1" x14ac:dyDescent="0.25">
      <c r="A306" s="18"/>
      <c r="B306" s="85" t="s">
        <v>55</v>
      </c>
      <c r="C306" s="86" t="s">
        <v>55</v>
      </c>
      <c r="D306" s="33" t="s">
        <v>409</v>
      </c>
      <c r="E306" s="92">
        <v>460.47</v>
      </c>
      <c r="F306" s="92">
        <v>460.47</v>
      </c>
      <c r="G306" s="113" t="s">
        <v>409</v>
      </c>
      <c r="H306" s="95">
        <v>0.113</v>
      </c>
      <c r="I306" s="95">
        <v>0.113</v>
      </c>
      <c r="J306" s="95">
        <v>0</v>
      </c>
      <c r="K306" s="19"/>
      <c r="L306" s="19"/>
      <c r="M306" s="19"/>
      <c r="N306" s="19"/>
      <c r="O306" s="19"/>
    </row>
    <row r="307" spans="1:15" s="6" customFormat="1" ht="30" x14ac:dyDescent="0.25">
      <c r="A307" s="18"/>
      <c r="B307" s="85" t="s">
        <v>55</v>
      </c>
      <c r="C307" s="86" t="s">
        <v>55</v>
      </c>
      <c r="D307" s="33" t="s">
        <v>406</v>
      </c>
      <c r="E307" s="92">
        <v>500.99</v>
      </c>
      <c r="F307" s="92">
        <v>500.99</v>
      </c>
      <c r="G307" s="113" t="s">
        <v>406</v>
      </c>
      <c r="H307" s="95">
        <v>3.5999999999999997E-2</v>
      </c>
      <c r="I307" s="95">
        <v>2.8917000000000002E-2</v>
      </c>
      <c r="J307" s="95">
        <v>7.0829999999999982E-3</v>
      </c>
      <c r="K307" s="19"/>
      <c r="L307" s="19"/>
      <c r="M307" s="19"/>
      <c r="N307" s="19"/>
      <c r="O307" s="19"/>
    </row>
    <row r="308" spans="1:15" s="13" customFormat="1" x14ac:dyDescent="0.25">
      <c r="A308" s="18"/>
      <c r="B308" s="85" t="s">
        <v>55</v>
      </c>
      <c r="C308" s="86" t="s">
        <v>55</v>
      </c>
      <c r="D308" s="33" t="s">
        <v>407</v>
      </c>
      <c r="E308" s="92">
        <v>553.95000000000005</v>
      </c>
      <c r="F308" s="92">
        <v>553.95000000000005</v>
      </c>
      <c r="G308" s="113" t="s">
        <v>407</v>
      </c>
      <c r="H308" s="95">
        <v>2.8999999999999998E-3</v>
      </c>
      <c r="I308" s="95">
        <v>1.761E-3</v>
      </c>
      <c r="J308" s="95">
        <v>1.139E-3</v>
      </c>
      <c r="K308" s="19"/>
      <c r="L308" s="19"/>
      <c r="M308" s="19"/>
      <c r="N308" s="19"/>
      <c r="O308" s="19"/>
    </row>
    <row r="309" spans="1:15" s="6" customFormat="1" x14ac:dyDescent="0.25">
      <c r="A309" s="18"/>
      <c r="B309" s="85" t="s">
        <v>55</v>
      </c>
      <c r="C309" s="86" t="s">
        <v>55</v>
      </c>
      <c r="D309" s="33" t="s">
        <v>1679</v>
      </c>
      <c r="E309" s="92">
        <v>574.19000000000005</v>
      </c>
      <c r="F309" s="92">
        <v>574.19000000000005</v>
      </c>
      <c r="G309" s="113" t="s">
        <v>1679</v>
      </c>
      <c r="H309" s="95">
        <v>1.0500000000000002E-3</v>
      </c>
      <c r="I309" s="95">
        <v>1.0500000000000002E-3</v>
      </c>
      <c r="J309" s="95">
        <v>0</v>
      </c>
      <c r="K309" s="19"/>
      <c r="L309" s="19"/>
      <c r="M309" s="19"/>
      <c r="N309" s="19"/>
      <c r="O309" s="19"/>
    </row>
    <row r="310" spans="1:15" s="6" customFormat="1" x14ac:dyDescent="0.25">
      <c r="A310" s="18"/>
      <c r="B310" s="85" t="s">
        <v>55</v>
      </c>
      <c r="C310" s="86" t="s">
        <v>55</v>
      </c>
      <c r="D310" s="33"/>
      <c r="E310" s="92">
        <v>553.95000000000005</v>
      </c>
      <c r="F310" s="92">
        <v>553.95000000000005</v>
      </c>
      <c r="G310" s="113"/>
      <c r="H310" s="95">
        <v>1.4499999999999999E-3</v>
      </c>
      <c r="I310" s="95">
        <v>1.4499999999999999E-3</v>
      </c>
      <c r="J310" s="95">
        <v>0</v>
      </c>
      <c r="K310" s="19"/>
      <c r="L310" s="19"/>
      <c r="M310" s="19"/>
      <c r="N310" s="19"/>
      <c r="O310" s="19"/>
    </row>
    <row r="311" spans="1:15" s="6" customFormat="1" x14ac:dyDescent="0.25">
      <c r="A311" s="15"/>
      <c r="B311" s="85" t="s">
        <v>55</v>
      </c>
      <c r="C311" s="86" t="s">
        <v>55</v>
      </c>
      <c r="D311" s="33" t="s">
        <v>400</v>
      </c>
      <c r="E311" s="92">
        <v>500.99</v>
      </c>
      <c r="F311" s="92">
        <v>500.99</v>
      </c>
      <c r="G311" s="113" t="s">
        <v>400</v>
      </c>
      <c r="H311" s="95">
        <v>0.02</v>
      </c>
      <c r="I311" s="95">
        <v>1.4034000000000001E-2</v>
      </c>
      <c r="J311" s="95">
        <v>5.9659999999999991E-3</v>
      </c>
      <c r="K311" s="19"/>
      <c r="L311" s="19"/>
      <c r="M311" s="19"/>
      <c r="N311" s="19"/>
      <c r="O311" s="19"/>
    </row>
    <row r="312" spans="1:15" s="6" customFormat="1" x14ac:dyDescent="0.25">
      <c r="A312" s="18"/>
      <c r="B312" s="85" t="s">
        <v>55</v>
      </c>
      <c r="C312" s="86" t="s">
        <v>55</v>
      </c>
      <c r="D312" s="33" t="s">
        <v>414</v>
      </c>
      <c r="E312" s="92">
        <v>553.95000000000005</v>
      </c>
      <c r="F312" s="92">
        <v>553.95000000000005</v>
      </c>
      <c r="G312" s="113" t="s">
        <v>414</v>
      </c>
      <c r="H312" s="95">
        <v>4.4999999999999997E-3</v>
      </c>
      <c r="I312" s="95">
        <v>3.3479999999999998E-3</v>
      </c>
      <c r="J312" s="95">
        <v>1.152E-3</v>
      </c>
      <c r="K312" s="19"/>
      <c r="L312" s="19"/>
      <c r="M312" s="19"/>
      <c r="N312" s="19"/>
      <c r="O312" s="19"/>
    </row>
    <row r="313" spans="1:15" s="6" customFormat="1" x14ac:dyDescent="0.25">
      <c r="A313" s="18"/>
      <c r="B313" s="85" t="s">
        <v>55</v>
      </c>
      <c r="C313" s="86" t="s">
        <v>55</v>
      </c>
      <c r="D313" s="33" t="s">
        <v>405</v>
      </c>
      <c r="E313" s="92">
        <v>553.95000000000005</v>
      </c>
      <c r="F313" s="92">
        <v>553.95000000000005</v>
      </c>
      <c r="G313" s="113" t="s">
        <v>405</v>
      </c>
      <c r="H313" s="95">
        <v>3.2000000000000002E-3</v>
      </c>
      <c r="I313" s="95">
        <v>2.9199999999999999E-3</v>
      </c>
      <c r="J313" s="95">
        <v>2.8000000000000025E-4</v>
      </c>
      <c r="K313" s="19"/>
      <c r="L313" s="19"/>
      <c r="M313" s="19"/>
      <c r="N313" s="19"/>
      <c r="O313" s="19"/>
    </row>
    <row r="314" spans="1:15" s="6" customFormat="1" x14ac:dyDescent="0.25">
      <c r="A314" s="18"/>
      <c r="B314" s="85" t="s">
        <v>55</v>
      </c>
      <c r="C314" s="86" t="s">
        <v>55</v>
      </c>
      <c r="D314" s="33" t="s">
        <v>393</v>
      </c>
      <c r="E314" s="92">
        <v>553.95000000000005</v>
      </c>
      <c r="F314" s="92">
        <v>553.95000000000005</v>
      </c>
      <c r="G314" s="113" t="s">
        <v>393</v>
      </c>
      <c r="H314" s="95">
        <v>2.5000000000000001E-3</v>
      </c>
      <c r="I314" s="95">
        <v>2.4500000000000004E-3</v>
      </c>
      <c r="J314" s="95">
        <v>4.9999999999999819E-5</v>
      </c>
      <c r="K314" s="19"/>
      <c r="L314" s="19"/>
      <c r="M314" s="19"/>
      <c r="N314" s="19"/>
      <c r="O314" s="19"/>
    </row>
    <row r="315" spans="1:15" s="2" customFormat="1" x14ac:dyDescent="0.25">
      <c r="A315" s="18"/>
      <c r="B315" s="85" t="s">
        <v>55</v>
      </c>
      <c r="C315" s="86" t="s">
        <v>55</v>
      </c>
      <c r="D315" s="33" t="s">
        <v>401</v>
      </c>
      <c r="E315" s="92">
        <v>553.95000000000005</v>
      </c>
      <c r="F315" s="92">
        <v>553.95000000000005</v>
      </c>
      <c r="G315" s="113" t="s">
        <v>401</v>
      </c>
      <c r="H315" s="95">
        <v>7.0000000000000001E-3</v>
      </c>
      <c r="I315" s="95">
        <v>5.8319999999999995E-3</v>
      </c>
      <c r="J315" s="95">
        <v>1.1680000000000002E-3</v>
      </c>
      <c r="K315" s="19"/>
      <c r="L315" s="19"/>
      <c r="M315" s="19"/>
      <c r="N315" s="19"/>
      <c r="O315" s="19"/>
    </row>
    <row r="316" spans="1:15" s="14" customFormat="1" x14ac:dyDescent="0.25">
      <c r="A316" s="17"/>
      <c r="B316" s="85" t="s">
        <v>55</v>
      </c>
      <c r="C316" s="86" t="s">
        <v>55</v>
      </c>
      <c r="D316" s="33" t="s">
        <v>394</v>
      </c>
      <c r="E316" s="92">
        <v>553.95000000000005</v>
      </c>
      <c r="F316" s="92">
        <v>553.95000000000005</v>
      </c>
      <c r="G316" s="113" t="s">
        <v>394</v>
      </c>
      <c r="H316" s="95">
        <v>3.8E-3</v>
      </c>
      <c r="I316" s="95">
        <v>3.689E-3</v>
      </c>
      <c r="J316" s="95">
        <v>1.1099999999999977E-4</v>
      </c>
    </row>
    <row r="317" spans="1:15" s="14" customFormat="1" x14ac:dyDescent="0.25">
      <c r="A317" s="17"/>
      <c r="B317" s="85" t="s">
        <v>55</v>
      </c>
      <c r="C317" s="86" t="s">
        <v>55</v>
      </c>
      <c r="D317" s="33" t="s">
        <v>408</v>
      </c>
      <c r="E317" s="92">
        <v>553.95000000000005</v>
      </c>
      <c r="F317" s="92">
        <v>553.95000000000005</v>
      </c>
      <c r="G317" s="113" t="s">
        <v>408</v>
      </c>
      <c r="H317" s="95">
        <v>2.5999999999999999E-3</v>
      </c>
      <c r="I317" s="95">
        <v>2.0530000000000001E-3</v>
      </c>
      <c r="J317" s="95">
        <v>5.4700000000000018E-4</v>
      </c>
    </row>
    <row r="318" spans="1:15" s="6" customFormat="1" x14ac:dyDescent="0.25">
      <c r="A318" s="18"/>
      <c r="B318" s="85" t="s">
        <v>55</v>
      </c>
      <c r="C318" s="86" t="s">
        <v>55</v>
      </c>
      <c r="D318" s="33" t="s">
        <v>395</v>
      </c>
      <c r="E318" s="92">
        <v>574.19000000000005</v>
      </c>
      <c r="F318" s="92">
        <v>574.19000000000005</v>
      </c>
      <c r="G318" s="113" t="s">
        <v>395</v>
      </c>
      <c r="H318" s="95">
        <v>1E-3</v>
      </c>
      <c r="I318" s="95">
        <v>5.5700000000000009E-4</v>
      </c>
      <c r="J318" s="95">
        <v>4.4299999999999993E-4</v>
      </c>
      <c r="K318" s="19"/>
      <c r="L318" s="19"/>
      <c r="M318" s="19"/>
      <c r="N318" s="19"/>
      <c r="O318" s="19"/>
    </row>
    <row r="319" spans="1:15" s="6" customFormat="1" x14ac:dyDescent="0.25">
      <c r="A319" s="18"/>
      <c r="B319" s="85" t="s">
        <v>55</v>
      </c>
      <c r="C319" s="86" t="s">
        <v>55</v>
      </c>
      <c r="D319" s="33" t="s">
        <v>411</v>
      </c>
      <c r="E319" s="92">
        <v>553.95000000000005</v>
      </c>
      <c r="F319" s="92">
        <v>553.95000000000005</v>
      </c>
      <c r="G319" s="113" t="s">
        <v>411</v>
      </c>
      <c r="H319" s="95">
        <v>3.0000000000000001E-3</v>
      </c>
      <c r="I319" s="95">
        <v>1.433E-3</v>
      </c>
      <c r="J319" s="95">
        <v>1.567E-3</v>
      </c>
      <c r="K319" s="19"/>
      <c r="L319" s="19"/>
      <c r="M319" s="19"/>
      <c r="N319" s="19"/>
      <c r="O319" s="19"/>
    </row>
    <row r="320" spans="1:15" s="6" customFormat="1" ht="30" x14ac:dyDescent="0.25">
      <c r="A320" s="18"/>
      <c r="B320" s="85" t="s">
        <v>55</v>
      </c>
      <c r="C320" s="86" t="s">
        <v>55</v>
      </c>
      <c r="D320" s="33" t="s">
        <v>1680</v>
      </c>
      <c r="E320" s="92">
        <v>553.95000000000005</v>
      </c>
      <c r="F320" s="92">
        <v>553.95000000000005</v>
      </c>
      <c r="G320" s="113" t="s">
        <v>1680</v>
      </c>
      <c r="H320" s="95">
        <v>1.5149999999999999E-3</v>
      </c>
      <c r="I320" s="95">
        <v>5.4200000000000006E-4</v>
      </c>
      <c r="J320" s="95">
        <v>9.7299999999999991E-4</v>
      </c>
      <c r="K320" s="19"/>
      <c r="L320" s="19"/>
      <c r="M320" s="19"/>
      <c r="N320" s="19"/>
      <c r="O320" s="19"/>
    </row>
    <row r="321" spans="1:15" s="6" customFormat="1" x14ac:dyDescent="0.25">
      <c r="A321" s="18"/>
      <c r="B321" s="87"/>
      <c r="C321" s="88" t="s">
        <v>415</v>
      </c>
      <c r="D321" s="89"/>
      <c r="E321" s="93"/>
      <c r="F321" s="93"/>
      <c r="G321" s="114"/>
      <c r="H321" s="96">
        <v>1.7597230000000001</v>
      </c>
      <c r="I321" s="96">
        <v>1.6884570000000001</v>
      </c>
      <c r="J321" s="96">
        <v>7.1265999999999954E-2</v>
      </c>
      <c r="K321" s="19"/>
      <c r="L321" s="19"/>
      <c r="M321" s="19"/>
      <c r="N321" s="19"/>
      <c r="O321" s="19"/>
    </row>
    <row r="322" spans="1:15" s="6" customFormat="1" x14ac:dyDescent="0.25">
      <c r="A322" s="18"/>
      <c r="B322" s="85" t="s">
        <v>56</v>
      </c>
      <c r="C322" s="86" t="s">
        <v>56</v>
      </c>
      <c r="D322" s="33" t="s">
        <v>416</v>
      </c>
      <c r="E322" s="92">
        <v>553.95000000000005</v>
      </c>
      <c r="F322" s="92">
        <v>553.95000000000005</v>
      </c>
      <c r="G322" s="113" t="s">
        <v>416</v>
      </c>
      <c r="H322" s="95">
        <v>1.2E-2</v>
      </c>
      <c r="I322" s="95">
        <v>1.1538E-2</v>
      </c>
      <c r="J322" s="95">
        <v>4.6199999999999974E-4</v>
      </c>
      <c r="K322" s="19"/>
      <c r="L322" s="19"/>
      <c r="M322" s="19"/>
      <c r="N322" s="19"/>
      <c r="O322" s="19"/>
    </row>
    <row r="323" spans="1:15" s="6" customFormat="1" x14ac:dyDescent="0.25">
      <c r="A323" s="18"/>
      <c r="B323" s="85" t="s">
        <v>56</v>
      </c>
      <c r="C323" s="86" t="s">
        <v>56</v>
      </c>
      <c r="D323" s="33" t="s">
        <v>172</v>
      </c>
      <c r="E323" s="92">
        <v>460.47</v>
      </c>
      <c r="F323" s="92">
        <v>460.47</v>
      </c>
      <c r="G323" s="113" t="s">
        <v>172</v>
      </c>
      <c r="H323" s="95">
        <v>0.15123200000000001</v>
      </c>
      <c r="I323" s="95">
        <v>0.15123200000000001</v>
      </c>
      <c r="J323" s="95">
        <v>0</v>
      </c>
      <c r="K323" s="19"/>
      <c r="L323" s="19"/>
      <c r="M323" s="19"/>
      <c r="N323" s="19"/>
      <c r="O323" s="19"/>
    </row>
    <row r="324" spans="1:15" s="13" customFormat="1" x14ac:dyDescent="0.25">
      <c r="A324" s="18"/>
      <c r="B324" s="85" t="s">
        <v>56</v>
      </c>
      <c r="C324" s="86" t="s">
        <v>56</v>
      </c>
      <c r="D324" s="33"/>
      <c r="E324" s="92">
        <v>460.47</v>
      </c>
      <c r="F324" s="92">
        <v>460.47</v>
      </c>
      <c r="G324" s="113"/>
      <c r="H324" s="95">
        <v>0.51600000000000001</v>
      </c>
      <c r="I324" s="95">
        <v>0.51600000000000001</v>
      </c>
      <c r="J324" s="95">
        <v>0</v>
      </c>
      <c r="K324" s="19"/>
      <c r="L324" s="19"/>
      <c r="M324" s="19"/>
      <c r="N324" s="19"/>
      <c r="O324" s="19"/>
    </row>
    <row r="325" spans="1:15" s="6" customFormat="1" x14ac:dyDescent="0.25">
      <c r="A325" s="18"/>
      <c r="B325" s="85" t="s">
        <v>56</v>
      </c>
      <c r="C325" s="86" t="s">
        <v>56</v>
      </c>
      <c r="D325" s="33" t="s">
        <v>417</v>
      </c>
      <c r="E325" s="92">
        <v>553.95000000000005</v>
      </c>
      <c r="F325" s="92">
        <v>553.95000000000005</v>
      </c>
      <c r="G325" s="113" t="s">
        <v>417</v>
      </c>
      <c r="H325" s="95">
        <v>3.0000000000000001E-3</v>
      </c>
      <c r="I325" s="95">
        <v>2.934E-3</v>
      </c>
      <c r="J325" s="95">
        <v>6.5999999999999842E-5</v>
      </c>
      <c r="K325" s="19"/>
      <c r="L325" s="19"/>
      <c r="M325" s="19"/>
      <c r="N325" s="19"/>
      <c r="O325" s="19"/>
    </row>
    <row r="326" spans="1:15" s="13" customFormat="1" x14ac:dyDescent="0.25">
      <c r="A326" s="18"/>
      <c r="B326" s="85" t="s">
        <v>56</v>
      </c>
      <c r="C326" s="86" t="s">
        <v>56</v>
      </c>
      <c r="D326" s="33" t="s">
        <v>425</v>
      </c>
      <c r="E326" s="92">
        <v>500.99</v>
      </c>
      <c r="F326" s="92">
        <v>500.99</v>
      </c>
      <c r="G326" s="113" t="s">
        <v>425</v>
      </c>
      <c r="H326" s="95">
        <v>4.3999999999999997E-2</v>
      </c>
      <c r="I326" s="95">
        <v>3.3485999999999995E-2</v>
      </c>
      <c r="J326" s="95">
        <v>1.0514000000000003E-2</v>
      </c>
      <c r="K326" s="19"/>
      <c r="L326" s="19"/>
      <c r="M326" s="19"/>
      <c r="N326" s="19"/>
      <c r="O326" s="19"/>
    </row>
    <row r="327" spans="1:15" s="6" customFormat="1" x14ac:dyDescent="0.25">
      <c r="A327" s="18"/>
      <c r="B327" s="85" t="s">
        <v>56</v>
      </c>
      <c r="C327" s="86" t="s">
        <v>56</v>
      </c>
      <c r="D327" s="33" t="s">
        <v>172</v>
      </c>
      <c r="E327" s="92">
        <v>460.47</v>
      </c>
      <c r="F327" s="92">
        <v>460.47</v>
      </c>
      <c r="G327" s="113" t="s">
        <v>172</v>
      </c>
      <c r="H327" s="95">
        <v>0.45</v>
      </c>
      <c r="I327" s="95">
        <v>0.29980900000000005</v>
      </c>
      <c r="J327" s="95">
        <v>0.15019099999999996</v>
      </c>
      <c r="K327" s="19"/>
      <c r="L327" s="19"/>
      <c r="M327" s="19"/>
      <c r="N327" s="19"/>
      <c r="O327" s="19"/>
    </row>
    <row r="328" spans="1:15" s="6" customFormat="1" x14ac:dyDescent="0.25">
      <c r="A328" s="15"/>
      <c r="B328" s="85" t="s">
        <v>56</v>
      </c>
      <c r="C328" s="86" t="s">
        <v>56</v>
      </c>
      <c r="D328" s="33" t="s">
        <v>419</v>
      </c>
      <c r="E328" s="92">
        <v>553.95000000000005</v>
      </c>
      <c r="F328" s="92">
        <v>553.95000000000005</v>
      </c>
      <c r="G328" s="113" t="s">
        <v>419</v>
      </c>
      <c r="H328" s="95">
        <v>2E-3</v>
      </c>
      <c r="I328" s="95">
        <v>2.0539999999999998E-3</v>
      </c>
      <c r="J328" s="95">
        <v>-5.3999999999999829E-5</v>
      </c>
      <c r="K328" s="19"/>
      <c r="L328" s="19"/>
      <c r="M328" s="19"/>
      <c r="N328" s="19"/>
      <c r="O328" s="19"/>
    </row>
    <row r="329" spans="1:15" s="6" customFormat="1" ht="30" x14ac:dyDescent="0.25">
      <c r="A329" s="18"/>
      <c r="B329" s="85" t="s">
        <v>56</v>
      </c>
      <c r="C329" s="86" t="s">
        <v>56</v>
      </c>
      <c r="D329" s="33" t="s">
        <v>424</v>
      </c>
      <c r="E329" s="92">
        <v>500.99</v>
      </c>
      <c r="F329" s="92">
        <v>500.99</v>
      </c>
      <c r="G329" s="113" t="s">
        <v>424</v>
      </c>
      <c r="H329" s="95">
        <v>2.1999999999999999E-2</v>
      </c>
      <c r="I329" s="95">
        <v>1.6615999999999999E-2</v>
      </c>
      <c r="J329" s="95">
        <v>5.3840000000000008E-3</v>
      </c>
      <c r="K329" s="19"/>
      <c r="L329" s="19"/>
      <c r="M329" s="19"/>
      <c r="N329" s="19"/>
      <c r="O329" s="19"/>
    </row>
    <row r="330" spans="1:15" s="6" customFormat="1" x14ac:dyDescent="0.25">
      <c r="A330" s="18"/>
      <c r="B330" s="85" t="s">
        <v>56</v>
      </c>
      <c r="C330" s="86" t="s">
        <v>56</v>
      </c>
      <c r="D330" s="33" t="s">
        <v>426</v>
      </c>
      <c r="E330" s="92">
        <v>553.95000000000005</v>
      </c>
      <c r="F330" s="92">
        <v>553.95000000000005</v>
      </c>
      <c r="G330" s="113" t="s">
        <v>426</v>
      </c>
      <c r="H330" s="95">
        <v>8.0000000000000002E-3</v>
      </c>
      <c r="I330" s="95">
        <v>8.7349999999999997E-3</v>
      </c>
      <c r="J330" s="95">
        <v>-7.3499999999999943E-4</v>
      </c>
      <c r="K330" s="19"/>
      <c r="L330" s="19"/>
      <c r="M330" s="19"/>
      <c r="N330" s="19"/>
      <c r="O330" s="19"/>
    </row>
    <row r="331" spans="1:15" s="6" customFormat="1" x14ac:dyDescent="0.25">
      <c r="A331" s="18"/>
      <c r="B331" s="85" t="s">
        <v>56</v>
      </c>
      <c r="C331" s="86" t="s">
        <v>56</v>
      </c>
      <c r="D331" s="33" t="s">
        <v>418</v>
      </c>
      <c r="E331" s="92">
        <v>460.47</v>
      </c>
      <c r="F331" s="92">
        <v>460.47</v>
      </c>
      <c r="G331" s="113" t="s">
        <v>418</v>
      </c>
      <c r="H331" s="95">
        <v>0.15</v>
      </c>
      <c r="I331" s="95">
        <v>0.21279400000000001</v>
      </c>
      <c r="J331" s="95">
        <v>-6.2794000000000016E-2</v>
      </c>
      <c r="K331" s="19"/>
      <c r="L331" s="19"/>
      <c r="M331" s="19"/>
      <c r="N331" s="19"/>
      <c r="O331" s="19"/>
    </row>
    <row r="332" spans="1:15" s="19" customFormat="1" x14ac:dyDescent="0.25">
      <c r="A332" s="18"/>
      <c r="B332" s="85" t="s">
        <v>56</v>
      </c>
      <c r="C332" s="86" t="s">
        <v>56</v>
      </c>
      <c r="D332" s="33" t="s">
        <v>423</v>
      </c>
      <c r="E332" s="92">
        <v>553.95000000000005</v>
      </c>
      <c r="F332" s="92">
        <v>553.95000000000005</v>
      </c>
      <c r="G332" s="113" t="s">
        <v>423</v>
      </c>
      <c r="H332" s="95">
        <v>2E-3</v>
      </c>
      <c r="I332" s="95">
        <v>1.5249999999999999E-3</v>
      </c>
      <c r="J332" s="95">
        <v>4.7500000000000011E-4</v>
      </c>
    </row>
    <row r="333" spans="1:15" s="6" customFormat="1" x14ac:dyDescent="0.25">
      <c r="A333" s="18"/>
      <c r="B333" s="87"/>
      <c r="C333" s="88" t="s">
        <v>37</v>
      </c>
      <c r="D333" s="89"/>
      <c r="E333" s="93"/>
      <c r="F333" s="93"/>
      <c r="G333" s="114"/>
      <c r="H333" s="96">
        <v>1.3602319999999999</v>
      </c>
      <c r="I333" s="96">
        <v>1.2567230000000003</v>
      </c>
      <c r="J333" s="96">
        <v>0.10350899999999996</v>
      </c>
      <c r="K333" s="19"/>
      <c r="L333" s="19"/>
      <c r="M333" s="19"/>
      <c r="N333" s="19"/>
      <c r="O333" s="19"/>
    </row>
    <row r="334" spans="1:15" s="6" customFormat="1" x14ac:dyDescent="0.25">
      <c r="A334" s="18"/>
      <c r="B334" s="85" t="s">
        <v>6</v>
      </c>
      <c r="C334" s="86" t="s">
        <v>6</v>
      </c>
      <c r="D334" s="33" t="s">
        <v>1681</v>
      </c>
      <c r="E334" s="92">
        <v>500.99</v>
      </c>
      <c r="F334" s="92">
        <v>500.99</v>
      </c>
      <c r="G334" s="113" t="s">
        <v>1681</v>
      </c>
      <c r="H334" s="95">
        <v>3.0000000000000001E-3</v>
      </c>
      <c r="I334" s="95">
        <v>2.3054999999999999E-2</v>
      </c>
      <c r="J334" s="95">
        <v>-2.0055E-2</v>
      </c>
      <c r="K334" s="19"/>
      <c r="L334" s="19"/>
      <c r="M334" s="19"/>
      <c r="N334" s="19"/>
      <c r="O334" s="19"/>
    </row>
    <row r="335" spans="1:15" s="2" customFormat="1" ht="52.5" customHeight="1" x14ac:dyDescent="0.25">
      <c r="A335" s="18"/>
      <c r="B335" s="85" t="s">
        <v>6</v>
      </c>
      <c r="C335" s="86" t="s">
        <v>6</v>
      </c>
      <c r="D335" s="33" t="s">
        <v>427</v>
      </c>
      <c r="E335" s="92">
        <v>553.95000000000005</v>
      </c>
      <c r="F335" s="92">
        <v>553.95000000000005</v>
      </c>
      <c r="G335" s="113" t="s">
        <v>427</v>
      </c>
      <c r="H335" s="95">
        <v>2E-3</v>
      </c>
      <c r="I335" s="95">
        <v>3.7130000000000002E-3</v>
      </c>
      <c r="J335" s="95">
        <v>-1.7130000000000001E-3</v>
      </c>
      <c r="K335" s="19"/>
      <c r="L335" s="19"/>
      <c r="M335" s="19"/>
      <c r="N335" s="19"/>
      <c r="O335" s="19"/>
    </row>
    <row r="336" spans="1:15" s="2" customFormat="1" ht="57.75" customHeight="1" x14ac:dyDescent="0.25">
      <c r="A336" s="18"/>
      <c r="B336" s="85" t="s">
        <v>6</v>
      </c>
      <c r="C336" s="86" t="s">
        <v>6</v>
      </c>
      <c r="D336" s="33" t="s">
        <v>1682</v>
      </c>
      <c r="E336" s="92">
        <v>460.47</v>
      </c>
      <c r="F336" s="92">
        <v>460.47</v>
      </c>
      <c r="G336" s="113" t="s">
        <v>1682</v>
      </c>
      <c r="H336" s="95">
        <v>0.44349099999999997</v>
      </c>
      <c r="I336" s="95">
        <v>0.44349099999999997</v>
      </c>
      <c r="J336" s="95">
        <v>0</v>
      </c>
      <c r="K336" s="19"/>
      <c r="L336" s="19"/>
      <c r="M336" s="19"/>
      <c r="N336" s="19"/>
      <c r="O336" s="19"/>
    </row>
    <row r="337" spans="1:15" s="2" customFormat="1" x14ac:dyDescent="0.25">
      <c r="A337" s="18"/>
      <c r="B337" s="85" t="s">
        <v>6</v>
      </c>
      <c r="C337" s="86" t="s">
        <v>6</v>
      </c>
      <c r="D337" s="33" t="s">
        <v>1682</v>
      </c>
      <c r="E337" s="92">
        <v>460.47</v>
      </c>
      <c r="F337" s="92">
        <v>460.47</v>
      </c>
      <c r="G337" s="113" t="s">
        <v>1682</v>
      </c>
      <c r="H337" s="95">
        <v>0.51131799999999994</v>
      </c>
      <c r="I337" s="95">
        <v>0.51131799999999994</v>
      </c>
      <c r="J337" s="95">
        <v>0</v>
      </c>
      <c r="K337" s="19"/>
      <c r="L337" s="19"/>
      <c r="M337" s="19"/>
      <c r="N337" s="19"/>
      <c r="O337" s="19"/>
    </row>
    <row r="338" spans="1:15" s="2" customFormat="1" x14ac:dyDescent="0.25">
      <c r="A338" s="18"/>
      <c r="B338" s="85" t="s">
        <v>6</v>
      </c>
      <c r="C338" s="86" t="s">
        <v>6</v>
      </c>
      <c r="D338" s="33" t="s">
        <v>1682</v>
      </c>
      <c r="E338" s="92">
        <v>500.99</v>
      </c>
      <c r="F338" s="92">
        <v>500.99</v>
      </c>
      <c r="G338" s="113" t="s">
        <v>1682</v>
      </c>
      <c r="H338" s="95">
        <v>0.123041</v>
      </c>
      <c r="I338" s="95">
        <v>0.123041</v>
      </c>
      <c r="J338" s="95">
        <v>0</v>
      </c>
      <c r="K338" s="19"/>
      <c r="L338" s="19"/>
      <c r="M338" s="19"/>
      <c r="N338" s="19"/>
      <c r="O338" s="19"/>
    </row>
    <row r="339" spans="1:15" s="2" customFormat="1" x14ac:dyDescent="0.25">
      <c r="A339" s="18"/>
      <c r="B339" s="85" t="s">
        <v>6</v>
      </c>
      <c r="C339" s="86" t="s">
        <v>6</v>
      </c>
      <c r="D339" s="33" t="s">
        <v>431</v>
      </c>
      <c r="E339" s="92">
        <v>460.47</v>
      </c>
      <c r="F339" s="92">
        <v>460.47</v>
      </c>
      <c r="G339" s="113" t="s">
        <v>431</v>
      </c>
      <c r="H339" s="95">
        <v>0.5</v>
      </c>
      <c r="I339" s="95">
        <v>0.41788400000000003</v>
      </c>
      <c r="J339" s="95">
        <v>8.2115999999999981E-2</v>
      </c>
      <c r="K339" s="19"/>
      <c r="L339" s="19"/>
      <c r="M339" s="19"/>
      <c r="N339" s="19"/>
      <c r="O339" s="19"/>
    </row>
    <row r="340" spans="1:15" s="2" customFormat="1" x14ac:dyDescent="0.25">
      <c r="A340" s="18"/>
      <c r="B340" s="85" t="s">
        <v>6</v>
      </c>
      <c r="C340" s="86" t="s">
        <v>6</v>
      </c>
      <c r="D340" s="33" t="s">
        <v>1683</v>
      </c>
      <c r="E340" s="92">
        <v>333.99</v>
      </c>
      <c r="F340" s="92">
        <v>333.99</v>
      </c>
      <c r="G340" s="113" t="s">
        <v>1683</v>
      </c>
      <c r="H340" s="95">
        <v>2.3082350000000003</v>
      </c>
      <c r="I340" s="95">
        <v>2.3082350000000003</v>
      </c>
      <c r="J340" s="95">
        <v>0</v>
      </c>
      <c r="K340" s="19"/>
      <c r="L340" s="19"/>
      <c r="M340" s="19"/>
      <c r="N340" s="19"/>
      <c r="O340" s="19"/>
    </row>
    <row r="341" spans="1:15" s="2" customFormat="1" x14ac:dyDescent="0.25">
      <c r="A341" s="18"/>
      <c r="B341" s="85" t="s">
        <v>6</v>
      </c>
      <c r="C341" s="86" t="s">
        <v>6</v>
      </c>
      <c r="D341" s="33"/>
      <c r="E341" s="92">
        <v>460.47</v>
      </c>
      <c r="F341" s="92">
        <v>460.47</v>
      </c>
      <c r="G341" s="113"/>
      <c r="H341" s="95">
        <v>0.29112400000000005</v>
      </c>
      <c r="I341" s="95">
        <v>0.29112400000000005</v>
      </c>
      <c r="J341" s="95">
        <v>0</v>
      </c>
      <c r="K341" s="19"/>
      <c r="L341" s="19"/>
      <c r="M341" s="19"/>
      <c r="N341" s="19"/>
      <c r="O341" s="19"/>
    </row>
    <row r="342" spans="1:15" s="2" customFormat="1" x14ac:dyDescent="0.25">
      <c r="A342" s="18"/>
      <c r="B342" s="85" t="s">
        <v>6</v>
      </c>
      <c r="C342" s="86" t="s">
        <v>6</v>
      </c>
      <c r="D342" s="33" t="s">
        <v>1681</v>
      </c>
      <c r="E342" s="92">
        <v>500.99</v>
      </c>
      <c r="F342" s="92">
        <v>500.99</v>
      </c>
      <c r="G342" s="113" t="s">
        <v>1681</v>
      </c>
      <c r="H342" s="95">
        <v>2.8300000000000002E-2</v>
      </c>
      <c r="I342" s="95">
        <v>2.8300000000000002E-2</v>
      </c>
      <c r="J342" s="95">
        <v>0</v>
      </c>
      <c r="K342" s="19"/>
      <c r="L342" s="19"/>
      <c r="M342" s="19"/>
      <c r="N342" s="19"/>
      <c r="O342" s="19"/>
    </row>
    <row r="343" spans="1:15" s="2" customFormat="1" x14ac:dyDescent="0.25">
      <c r="A343" s="18"/>
      <c r="B343" s="85" t="s">
        <v>6</v>
      </c>
      <c r="C343" s="86" t="s">
        <v>6</v>
      </c>
      <c r="D343" s="33" t="s">
        <v>438</v>
      </c>
      <c r="E343" s="92">
        <v>553.95000000000005</v>
      </c>
      <c r="F343" s="92">
        <v>553.95000000000005</v>
      </c>
      <c r="G343" s="113" t="s">
        <v>438</v>
      </c>
      <c r="H343" s="95">
        <v>6.0000000000000001E-3</v>
      </c>
      <c r="I343" s="95">
        <v>4.7880000000000006E-3</v>
      </c>
      <c r="J343" s="95">
        <v>1.2119999999999998E-3</v>
      </c>
      <c r="K343" s="19"/>
      <c r="L343" s="19"/>
      <c r="M343" s="19"/>
      <c r="N343" s="19"/>
      <c r="O343" s="19"/>
    </row>
    <row r="344" spans="1:15" s="6" customFormat="1" x14ac:dyDescent="0.25">
      <c r="A344" s="18"/>
      <c r="B344" s="85" t="s">
        <v>6</v>
      </c>
      <c r="C344" s="86" t="s">
        <v>6</v>
      </c>
      <c r="D344" s="33" t="s">
        <v>434</v>
      </c>
      <c r="E344" s="92">
        <v>553.95000000000005</v>
      </c>
      <c r="F344" s="92">
        <v>553.95000000000005</v>
      </c>
      <c r="G344" s="113" t="s">
        <v>434</v>
      </c>
      <c r="H344" s="95">
        <v>8.0000000000000002E-3</v>
      </c>
      <c r="I344" s="95">
        <v>5.3460000000000001E-3</v>
      </c>
      <c r="J344" s="95">
        <v>2.6540000000000001E-3</v>
      </c>
      <c r="K344" s="19"/>
      <c r="L344" s="19"/>
      <c r="M344" s="19"/>
      <c r="N344" s="19"/>
      <c r="O344" s="19"/>
    </row>
    <row r="345" spans="1:15" s="6" customFormat="1" x14ac:dyDescent="0.25">
      <c r="A345" s="18"/>
      <c r="B345" s="85" t="s">
        <v>6</v>
      </c>
      <c r="C345" s="86" t="s">
        <v>6</v>
      </c>
      <c r="D345" s="33" t="s">
        <v>428</v>
      </c>
      <c r="E345" s="92">
        <v>553.95000000000005</v>
      </c>
      <c r="F345" s="92">
        <v>553.95000000000005</v>
      </c>
      <c r="G345" s="113" t="s">
        <v>428</v>
      </c>
      <c r="H345" s="95">
        <v>3.2000000000000002E-3</v>
      </c>
      <c r="I345" s="95">
        <v>2.6019999999999997E-3</v>
      </c>
      <c r="J345" s="95">
        <v>5.9800000000000033E-4</v>
      </c>
      <c r="K345" s="19"/>
      <c r="L345" s="19"/>
      <c r="M345" s="19"/>
      <c r="N345" s="19"/>
      <c r="O345" s="19"/>
    </row>
    <row r="346" spans="1:15" s="6" customFormat="1" x14ac:dyDescent="0.25">
      <c r="A346" s="18"/>
      <c r="B346" s="85" t="s">
        <v>6</v>
      </c>
      <c r="C346" s="86" t="s">
        <v>6</v>
      </c>
      <c r="D346" s="33" t="s">
        <v>432</v>
      </c>
      <c r="E346" s="92">
        <v>553.95000000000005</v>
      </c>
      <c r="F346" s="92">
        <v>553.95000000000005</v>
      </c>
      <c r="G346" s="113" t="s">
        <v>432</v>
      </c>
      <c r="H346" s="95">
        <v>1.9E-3</v>
      </c>
      <c r="I346" s="95">
        <v>1.944E-3</v>
      </c>
      <c r="J346" s="95">
        <v>-4.400000000000004E-5</v>
      </c>
      <c r="K346" s="19"/>
      <c r="L346" s="19"/>
      <c r="M346" s="19"/>
      <c r="N346" s="19"/>
      <c r="O346" s="19"/>
    </row>
    <row r="347" spans="1:15" s="6" customFormat="1" x14ac:dyDescent="0.25">
      <c r="A347" s="18"/>
      <c r="B347" s="85" t="s">
        <v>6</v>
      </c>
      <c r="C347" s="86" t="s">
        <v>6</v>
      </c>
      <c r="D347" s="33" t="s">
        <v>439</v>
      </c>
      <c r="E347" s="92">
        <v>553.95000000000005</v>
      </c>
      <c r="F347" s="92">
        <v>553.95000000000005</v>
      </c>
      <c r="G347" s="113" t="s">
        <v>439</v>
      </c>
      <c r="H347" s="95">
        <v>2E-3</v>
      </c>
      <c r="I347" s="95">
        <v>8.0000000000000004E-4</v>
      </c>
      <c r="J347" s="95">
        <v>1.1999999999999999E-3</v>
      </c>
      <c r="K347" s="19"/>
      <c r="L347" s="19"/>
      <c r="M347" s="19"/>
      <c r="N347" s="19"/>
      <c r="O347" s="19"/>
    </row>
    <row r="348" spans="1:15" s="6" customFormat="1" x14ac:dyDescent="0.25">
      <c r="A348" s="18"/>
      <c r="B348" s="85" t="s">
        <v>6</v>
      </c>
      <c r="C348" s="86" t="s">
        <v>6</v>
      </c>
      <c r="D348" s="33" t="s">
        <v>433</v>
      </c>
      <c r="E348" s="92">
        <v>553.95000000000005</v>
      </c>
      <c r="F348" s="92">
        <v>553.95000000000005</v>
      </c>
      <c r="G348" s="113" t="s">
        <v>433</v>
      </c>
      <c r="H348" s="95">
        <v>3.0000000000000001E-3</v>
      </c>
      <c r="I348" s="95">
        <v>2.9740000000000001E-3</v>
      </c>
      <c r="J348" s="95">
        <v>2.5999999999999802E-5</v>
      </c>
      <c r="K348" s="19"/>
      <c r="L348" s="19"/>
      <c r="M348" s="19"/>
      <c r="N348" s="19"/>
      <c r="O348" s="19"/>
    </row>
    <row r="349" spans="1:15" s="6" customFormat="1" ht="45" x14ac:dyDescent="0.25">
      <c r="A349" s="18"/>
      <c r="B349" s="85" t="s">
        <v>6</v>
      </c>
      <c r="C349" s="86" t="s">
        <v>6</v>
      </c>
      <c r="D349" s="33" t="s">
        <v>1684</v>
      </c>
      <c r="E349" s="92">
        <v>500.99</v>
      </c>
      <c r="F349" s="92">
        <v>500.99</v>
      </c>
      <c r="G349" s="113" t="s">
        <v>1684</v>
      </c>
      <c r="H349" s="95">
        <v>2.8000000000000001E-2</v>
      </c>
      <c r="I349" s="95">
        <v>2.8000000000000001E-2</v>
      </c>
      <c r="J349" s="95">
        <v>0</v>
      </c>
      <c r="K349" s="19"/>
      <c r="L349" s="19"/>
      <c r="M349" s="19"/>
      <c r="N349" s="19"/>
      <c r="O349" s="19"/>
    </row>
    <row r="350" spans="1:15" s="6" customFormat="1" ht="30" x14ac:dyDescent="0.25">
      <c r="A350" s="18"/>
      <c r="B350" s="85" t="s">
        <v>6</v>
      </c>
      <c r="C350" s="86" t="s">
        <v>6</v>
      </c>
      <c r="D350" s="33" t="s">
        <v>429</v>
      </c>
      <c r="E350" s="92">
        <v>500.99</v>
      </c>
      <c r="F350" s="92">
        <v>500.99</v>
      </c>
      <c r="G350" s="113" t="s">
        <v>429</v>
      </c>
      <c r="H350" s="95">
        <v>5.0131999999999996E-2</v>
      </c>
      <c r="I350" s="95">
        <v>5.0131999999999996E-2</v>
      </c>
      <c r="J350" s="95">
        <v>0</v>
      </c>
      <c r="K350" s="19"/>
      <c r="L350" s="19"/>
      <c r="M350" s="19"/>
      <c r="N350" s="19"/>
      <c r="O350" s="19"/>
    </row>
    <row r="351" spans="1:15" s="6" customFormat="1" x14ac:dyDescent="0.25">
      <c r="A351" s="18"/>
      <c r="B351" s="87"/>
      <c r="C351" s="88" t="s">
        <v>1685</v>
      </c>
      <c r="D351" s="89"/>
      <c r="E351" s="93"/>
      <c r="F351" s="93"/>
      <c r="G351" s="114"/>
      <c r="H351" s="96">
        <v>4.312740999999999</v>
      </c>
      <c r="I351" s="96">
        <v>4.2467469999999992</v>
      </c>
      <c r="J351" s="96">
        <v>6.5993999999999983E-2</v>
      </c>
      <c r="K351" s="19"/>
      <c r="L351" s="19"/>
      <c r="M351" s="19"/>
      <c r="N351" s="19"/>
      <c r="O351" s="19"/>
    </row>
    <row r="352" spans="1:15" s="6" customFormat="1" x14ac:dyDescent="0.25">
      <c r="A352" s="18"/>
      <c r="B352" s="85" t="s">
        <v>122</v>
      </c>
      <c r="C352" s="86" t="s">
        <v>122</v>
      </c>
      <c r="D352" s="33" t="s">
        <v>465</v>
      </c>
      <c r="E352" s="92">
        <v>553.95000000000005</v>
      </c>
      <c r="F352" s="92">
        <v>553.95000000000005</v>
      </c>
      <c r="G352" s="113" t="s">
        <v>465</v>
      </c>
      <c r="H352" s="95">
        <v>3.0000000000000001E-3</v>
      </c>
      <c r="I352" s="95">
        <v>1.5580000000000001E-3</v>
      </c>
      <c r="J352" s="95">
        <v>1.4419999999999999E-3</v>
      </c>
      <c r="K352" s="19"/>
      <c r="L352" s="19"/>
      <c r="M352" s="19"/>
      <c r="N352" s="19"/>
      <c r="O352" s="19"/>
    </row>
    <row r="353" spans="1:15" s="6" customFormat="1" ht="30" x14ac:dyDescent="0.25">
      <c r="A353" s="18"/>
      <c r="B353" s="85" t="s">
        <v>122</v>
      </c>
      <c r="C353" s="86" t="s">
        <v>122</v>
      </c>
      <c r="D353" s="33" t="s">
        <v>454</v>
      </c>
      <c r="E353" s="92">
        <v>500.99</v>
      </c>
      <c r="F353" s="92">
        <v>500.99</v>
      </c>
      <c r="G353" s="113" t="s">
        <v>454</v>
      </c>
      <c r="H353" s="95">
        <v>3.3000000000000002E-2</v>
      </c>
      <c r="I353" s="95">
        <v>3.3000000000000002E-2</v>
      </c>
      <c r="J353" s="95">
        <v>0</v>
      </c>
      <c r="K353" s="19"/>
      <c r="L353" s="19"/>
      <c r="M353" s="19"/>
      <c r="N353" s="19"/>
      <c r="O353" s="19"/>
    </row>
    <row r="354" spans="1:15" s="6" customFormat="1" ht="30" x14ac:dyDescent="0.25">
      <c r="A354" s="18"/>
      <c r="B354" s="85" t="s">
        <v>122</v>
      </c>
      <c r="C354" s="86" t="s">
        <v>122</v>
      </c>
      <c r="D354" s="33" t="s">
        <v>1686</v>
      </c>
      <c r="E354" s="92">
        <v>500.99</v>
      </c>
      <c r="F354" s="92">
        <v>500.99</v>
      </c>
      <c r="G354" s="113" t="s">
        <v>1686</v>
      </c>
      <c r="H354" s="95">
        <v>6.3E-2</v>
      </c>
      <c r="I354" s="95">
        <v>6.3E-2</v>
      </c>
      <c r="J354" s="95">
        <v>0</v>
      </c>
      <c r="K354" s="19"/>
      <c r="L354" s="19"/>
      <c r="M354" s="19"/>
      <c r="N354" s="19"/>
      <c r="O354" s="19"/>
    </row>
    <row r="355" spans="1:15" s="6" customFormat="1" ht="45" x14ac:dyDescent="0.25">
      <c r="A355" s="18"/>
      <c r="B355" s="85" t="s">
        <v>122</v>
      </c>
      <c r="C355" s="86" t="s">
        <v>122</v>
      </c>
      <c r="D355" s="33" t="s">
        <v>458</v>
      </c>
      <c r="E355" s="92">
        <v>460.47</v>
      </c>
      <c r="F355" s="92">
        <v>460.47</v>
      </c>
      <c r="G355" s="113" t="s">
        <v>458</v>
      </c>
      <c r="H355" s="95">
        <v>0.186805</v>
      </c>
      <c r="I355" s="95">
        <v>0.186805</v>
      </c>
      <c r="J355" s="95">
        <v>0</v>
      </c>
      <c r="K355" s="19"/>
      <c r="L355" s="19"/>
      <c r="M355" s="19"/>
      <c r="N355" s="19"/>
      <c r="O355" s="19"/>
    </row>
    <row r="356" spans="1:15" s="6" customFormat="1" ht="45" x14ac:dyDescent="0.25">
      <c r="A356" s="18"/>
      <c r="B356" s="85" t="s">
        <v>122</v>
      </c>
      <c r="C356" s="86" t="s">
        <v>122</v>
      </c>
      <c r="D356" s="33" t="s">
        <v>457</v>
      </c>
      <c r="E356" s="92">
        <v>460.47</v>
      </c>
      <c r="F356" s="92">
        <v>460.47</v>
      </c>
      <c r="G356" s="113" t="s">
        <v>457</v>
      </c>
      <c r="H356" s="95">
        <v>0.20169000000000001</v>
      </c>
      <c r="I356" s="95">
        <v>0.20169000000000001</v>
      </c>
      <c r="J356" s="95">
        <v>0</v>
      </c>
      <c r="K356" s="19"/>
      <c r="L356" s="19"/>
      <c r="M356" s="19"/>
      <c r="N356" s="19"/>
      <c r="O356" s="19"/>
    </row>
    <row r="357" spans="1:15" s="6" customFormat="1" x14ac:dyDescent="0.25">
      <c r="A357" s="18"/>
      <c r="B357" s="85" t="s">
        <v>122</v>
      </c>
      <c r="C357" s="86" t="s">
        <v>122</v>
      </c>
      <c r="D357" s="33" t="s">
        <v>453</v>
      </c>
      <c r="E357" s="92">
        <v>460.47</v>
      </c>
      <c r="F357" s="92">
        <v>460.47</v>
      </c>
      <c r="G357" s="113" t="s">
        <v>453</v>
      </c>
      <c r="H357" s="95">
        <v>1.3</v>
      </c>
      <c r="I357" s="95">
        <v>1.2051420000000002</v>
      </c>
      <c r="J357" s="95">
        <v>9.4857999999999942E-2</v>
      </c>
      <c r="K357" s="19"/>
      <c r="L357" s="19"/>
      <c r="M357" s="19"/>
      <c r="N357" s="19"/>
      <c r="O357" s="19"/>
    </row>
    <row r="358" spans="1:15" s="6" customFormat="1" x14ac:dyDescent="0.25">
      <c r="A358" s="18"/>
      <c r="B358" s="85" t="s">
        <v>122</v>
      </c>
      <c r="C358" s="86" t="s">
        <v>122</v>
      </c>
      <c r="D358" s="33" t="s">
        <v>459</v>
      </c>
      <c r="E358" s="92">
        <v>553.95000000000005</v>
      </c>
      <c r="F358" s="92">
        <v>553.95000000000005</v>
      </c>
      <c r="G358" s="113" t="s">
        <v>459</v>
      </c>
      <c r="H358" s="95">
        <v>1.2999999999999999E-2</v>
      </c>
      <c r="I358" s="95">
        <v>6.3090000000000004E-3</v>
      </c>
      <c r="J358" s="95">
        <v>6.6909999999999999E-3</v>
      </c>
      <c r="K358" s="19"/>
      <c r="L358" s="19"/>
      <c r="M358" s="19"/>
      <c r="N358" s="19"/>
      <c r="O358" s="19"/>
    </row>
    <row r="359" spans="1:15" s="6" customFormat="1" x14ac:dyDescent="0.25">
      <c r="A359" s="18"/>
      <c r="B359" s="85" t="s">
        <v>122</v>
      </c>
      <c r="C359" s="86" t="s">
        <v>122</v>
      </c>
      <c r="D359" s="33" t="s">
        <v>460</v>
      </c>
      <c r="E359" s="92">
        <v>500.99</v>
      </c>
      <c r="F359" s="92">
        <v>500.99</v>
      </c>
      <c r="G359" s="113" t="s">
        <v>460</v>
      </c>
      <c r="H359" s="95">
        <v>3.2000000000000001E-2</v>
      </c>
      <c r="I359" s="95">
        <v>1.3025999999999999E-2</v>
      </c>
      <c r="J359" s="95">
        <v>1.8974000000000001E-2</v>
      </c>
      <c r="K359" s="19"/>
      <c r="L359" s="19"/>
      <c r="M359" s="19"/>
      <c r="N359" s="19"/>
      <c r="O359" s="19"/>
    </row>
    <row r="360" spans="1:15" s="6" customFormat="1" x14ac:dyDescent="0.25">
      <c r="A360" s="18"/>
      <c r="B360" s="85" t="s">
        <v>122</v>
      </c>
      <c r="C360" s="86" t="s">
        <v>122</v>
      </c>
      <c r="D360" s="33" t="s">
        <v>479</v>
      </c>
      <c r="E360" s="92">
        <v>500.99</v>
      </c>
      <c r="F360" s="92">
        <v>500.99</v>
      </c>
      <c r="G360" s="113" t="s">
        <v>479</v>
      </c>
      <c r="H360" s="95">
        <v>0.127</v>
      </c>
      <c r="I360" s="95">
        <v>7.2999999999999995E-2</v>
      </c>
      <c r="J360" s="95">
        <v>5.3999999999999999E-2</v>
      </c>
      <c r="K360" s="19"/>
      <c r="L360" s="19"/>
      <c r="M360" s="19"/>
      <c r="N360" s="19"/>
      <c r="O360" s="19"/>
    </row>
    <row r="361" spans="1:15" s="14" customFormat="1" x14ac:dyDescent="0.25">
      <c r="A361" s="17"/>
      <c r="B361" s="85" t="s">
        <v>122</v>
      </c>
      <c r="C361" s="86" t="s">
        <v>122</v>
      </c>
      <c r="D361" s="33" t="s">
        <v>446</v>
      </c>
      <c r="E361" s="92">
        <v>574.19000000000005</v>
      </c>
      <c r="F361" s="92">
        <v>574.19000000000005</v>
      </c>
      <c r="G361" s="113" t="s">
        <v>446</v>
      </c>
      <c r="H361" s="95">
        <v>1.1999999999999999E-3</v>
      </c>
      <c r="I361" s="95">
        <v>6.96E-4</v>
      </c>
      <c r="J361" s="95">
        <v>5.04E-4</v>
      </c>
    </row>
    <row r="362" spans="1:15" s="2" customFormat="1" x14ac:dyDescent="0.25">
      <c r="A362" s="18"/>
      <c r="B362" s="85" t="s">
        <v>122</v>
      </c>
      <c r="C362" s="86" t="s">
        <v>122</v>
      </c>
      <c r="D362" s="33" t="s">
        <v>461</v>
      </c>
      <c r="E362" s="92">
        <v>553.95000000000005</v>
      </c>
      <c r="F362" s="92">
        <v>553.95000000000005</v>
      </c>
      <c r="G362" s="113" t="s">
        <v>461</v>
      </c>
      <c r="H362" s="95">
        <v>2E-3</v>
      </c>
      <c r="I362" s="95">
        <v>1.1000000000000001E-3</v>
      </c>
      <c r="J362" s="95">
        <v>8.9999999999999987E-4</v>
      </c>
      <c r="K362" s="19"/>
      <c r="L362" s="19"/>
      <c r="M362" s="19"/>
      <c r="N362" s="19"/>
      <c r="O362" s="19"/>
    </row>
    <row r="363" spans="1:15" s="2" customFormat="1" x14ac:dyDescent="0.25">
      <c r="A363" s="18"/>
      <c r="B363" s="85" t="s">
        <v>122</v>
      </c>
      <c r="C363" s="86" t="s">
        <v>122</v>
      </c>
      <c r="D363" s="33" t="s">
        <v>464</v>
      </c>
      <c r="E363" s="92">
        <v>460.47</v>
      </c>
      <c r="F363" s="92">
        <v>460.47</v>
      </c>
      <c r="G363" s="113" t="s">
        <v>464</v>
      </c>
      <c r="H363" s="95">
        <v>0.3</v>
      </c>
      <c r="I363" s="95">
        <v>0.27970899999999999</v>
      </c>
      <c r="J363" s="95">
        <v>2.0290999999999997E-2</v>
      </c>
      <c r="K363" s="19"/>
      <c r="L363" s="19"/>
      <c r="M363" s="19"/>
      <c r="N363" s="19"/>
      <c r="O363" s="19"/>
    </row>
    <row r="364" spans="1:15" s="14" customFormat="1" x14ac:dyDescent="0.25">
      <c r="A364" s="17"/>
      <c r="B364" s="85" t="s">
        <v>122</v>
      </c>
      <c r="C364" s="86" t="s">
        <v>122</v>
      </c>
      <c r="D364" s="33" t="s">
        <v>452</v>
      </c>
      <c r="E364" s="92">
        <v>553.95000000000005</v>
      </c>
      <c r="F364" s="92">
        <v>553.95000000000005</v>
      </c>
      <c r="G364" s="113" t="s">
        <v>452</v>
      </c>
      <c r="H364" s="95">
        <v>1.55E-2</v>
      </c>
      <c r="I364" s="95">
        <v>5.5970000000000004E-3</v>
      </c>
      <c r="J364" s="95">
        <v>9.9029999999999986E-3</v>
      </c>
    </row>
    <row r="365" spans="1:15" s="6" customFormat="1" x14ac:dyDescent="0.25">
      <c r="A365" s="18"/>
      <c r="B365" s="85" t="s">
        <v>122</v>
      </c>
      <c r="C365" s="86" t="s">
        <v>122</v>
      </c>
      <c r="D365" s="33" t="s">
        <v>449</v>
      </c>
      <c r="E365" s="92">
        <v>553.95000000000005</v>
      </c>
      <c r="F365" s="92">
        <v>553.95000000000005</v>
      </c>
      <c r="G365" s="113" t="s">
        <v>449</v>
      </c>
      <c r="H365" s="95">
        <v>4.0000000000000001E-3</v>
      </c>
      <c r="I365" s="95">
        <v>3.2890000000000003E-3</v>
      </c>
      <c r="J365" s="95">
        <v>7.1099999999999983E-4</v>
      </c>
      <c r="K365" s="19"/>
      <c r="L365" s="19"/>
      <c r="M365" s="19"/>
      <c r="N365" s="19"/>
      <c r="O365" s="19"/>
    </row>
    <row r="366" spans="1:15" s="6" customFormat="1" x14ac:dyDescent="0.25">
      <c r="A366" s="18"/>
      <c r="B366" s="85" t="s">
        <v>122</v>
      </c>
      <c r="C366" s="86" t="s">
        <v>122</v>
      </c>
      <c r="D366" s="33" t="s">
        <v>462</v>
      </c>
      <c r="E366" s="92">
        <v>553.95000000000005</v>
      </c>
      <c r="F366" s="92">
        <v>553.95000000000005</v>
      </c>
      <c r="G366" s="113" t="s">
        <v>462</v>
      </c>
      <c r="H366" s="95">
        <v>6.0000000000000001E-3</v>
      </c>
      <c r="I366" s="95">
        <v>5.0000000000000001E-3</v>
      </c>
      <c r="J366" s="95">
        <v>1E-3</v>
      </c>
      <c r="K366" s="19"/>
      <c r="L366" s="19"/>
      <c r="M366" s="19"/>
      <c r="N366" s="19"/>
      <c r="O366" s="19"/>
    </row>
    <row r="367" spans="1:15" s="6" customFormat="1" x14ac:dyDescent="0.25">
      <c r="A367" s="18"/>
      <c r="B367" s="85" t="s">
        <v>122</v>
      </c>
      <c r="C367" s="86" t="s">
        <v>122</v>
      </c>
      <c r="D367" s="33" t="s">
        <v>448</v>
      </c>
      <c r="E367" s="92">
        <v>553.95000000000005</v>
      </c>
      <c r="F367" s="92">
        <v>553.95000000000005</v>
      </c>
      <c r="G367" s="113" t="s">
        <v>448</v>
      </c>
      <c r="H367" s="95">
        <v>2E-3</v>
      </c>
      <c r="I367" s="95">
        <v>2.4260000000000002E-3</v>
      </c>
      <c r="J367" s="95">
        <v>-4.2600000000000016E-4</v>
      </c>
      <c r="K367" s="19"/>
      <c r="L367" s="19"/>
      <c r="M367" s="19"/>
      <c r="N367" s="19"/>
      <c r="O367" s="19"/>
    </row>
    <row r="368" spans="1:15" s="6" customFormat="1" x14ac:dyDescent="0.25">
      <c r="A368" s="18"/>
      <c r="B368" s="85" t="s">
        <v>122</v>
      </c>
      <c r="C368" s="86" t="s">
        <v>122</v>
      </c>
      <c r="D368" s="33" t="s">
        <v>450</v>
      </c>
      <c r="E368" s="92">
        <v>574.19000000000005</v>
      </c>
      <c r="F368" s="92">
        <v>574.19000000000005</v>
      </c>
      <c r="G368" s="113" t="s">
        <v>450</v>
      </c>
      <c r="H368" s="95">
        <v>1E-3</v>
      </c>
      <c r="I368" s="95">
        <v>1.1000000000000001E-3</v>
      </c>
      <c r="J368" s="95">
        <v>-1.0000000000000009E-4</v>
      </c>
      <c r="K368" s="19"/>
      <c r="L368" s="19"/>
      <c r="M368" s="19"/>
      <c r="N368" s="19"/>
      <c r="O368" s="19"/>
    </row>
    <row r="369" spans="1:15" s="6" customFormat="1" x14ac:dyDescent="0.25">
      <c r="A369" s="18"/>
      <c r="B369" s="85" t="s">
        <v>122</v>
      </c>
      <c r="C369" s="86" t="s">
        <v>122</v>
      </c>
      <c r="D369" s="33" t="s">
        <v>463</v>
      </c>
      <c r="E369" s="92">
        <v>553.95000000000005</v>
      </c>
      <c r="F369" s="92">
        <v>553.95000000000005</v>
      </c>
      <c r="G369" s="113" t="s">
        <v>463</v>
      </c>
      <c r="H369" s="95">
        <v>1.35E-2</v>
      </c>
      <c r="I369" s="95">
        <v>1.1195E-2</v>
      </c>
      <c r="J369" s="95">
        <v>2.3049999999999998E-3</v>
      </c>
      <c r="K369" s="19"/>
      <c r="L369" s="19"/>
      <c r="M369" s="19"/>
      <c r="N369" s="19"/>
      <c r="O369" s="19"/>
    </row>
    <row r="370" spans="1:15" s="14" customFormat="1" x14ac:dyDescent="0.25">
      <c r="A370" s="17"/>
      <c r="B370" s="85" t="s">
        <v>122</v>
      </c>
      <c r="C370" s="86" t="s">
        <v>122</v>
      </c>
      <c r="D370" s="33" t="s">
        <v>451</v>
      </c>
      <c r="E370" s="92">
        <v>553.95000000000005</v>
      </c>
      <c r="F370" s="92">
        <v>553.95000000000005</v>
      </c>
      <c r="G370" s="113" t="s">
        <v>451</v>
      </c>
      <c r="H370" s="95">
        <v>2E-3</v>
      </c>
      <c r="I370" s="95">
        <v>1.127E-3</v>
      </c>
      <c r="J370" s="95">
        <v>8.7299999999999997E-4</v>
      </c>
    </row>
    <row r="371" spans="1:15" s="2" customFormat="1" x14ac:dyDescent="0.25">
      <c r="A371" s="18"/>
      <c r="B371" s="85" t="s">
        <v>122</v>
      </c>
      <c r="C371" s="86" t="s">
        <v>122</v>
      </c>
      <c r="D371" s="33" t="s">
        <v>447</v>
      </c>
      <c r="E371" s="92">
        <v>574.19000000000005</v>
      </c>
      <c r="F371" s="92">
        <v>574.19000000000005</v>
      </c>
      <c r="G371" s="113" t="s">
        <v>447</v>
      </c>
      <c r="H371" s="95">
        <v>1E-3</v>
      </c>
      <c r="I371" s="95">
        <v>6.4000000000000005E-4</v>
      </c>
      <c r="J371" s="95">
        <v>3.5999999999999997E-4</v>
      </c>
      <c r="K371" s="19"/>
      <c r="L371" s="19"/>
      <c r="M371" s="19"/>
      <c r="N371" s="19"/>
      <c r="O371" s="19"/>
    </row>
    <row r="372" spans="1:15" s="2" customFormat="1" x14ac:dyDescent="0.25">
      <c r="A372" s="18"/>
      <c r="B372" s="85" t="s">
        <v>122</v>
      </c>
      <c r="C372" s="86" t="s">
        <v>122</v>
      </c>
      <c r="D372" s="33" t="s">
        <v>445</v>
      </c>
      <c r="E372" s="92">
        <v>574.19000000000005</v>
      </c>
      <c r="F372" s="92">
        <v>574.19000000000005</v>
      </c>
      <c r="G372" s="113" t="s">
        <v>445</v>
      </c>
      <c r="H372" s="95">
        <v>1.5E-3</v>
      </c>
      <c r="I372" s="95">
        <v>4.1999999999999996E-4</v>
      </c>
      <c r="J372" s="95">
        <v>1.08E-3</v>
      </c>
      <c r="K372" s="19"/>
      <c r="L372" s="19"/>
      <c r="M372" s="19"/>
      <c r="N372" s="19"/>
      <c r="O372" s="19"/>
    </row>
    <row r="373" spans="1:15" s="6" customFormat="1" ht="45" x14ac:dyDescent="0.25">
      <c r="A373" s="18"/>
      <c r="B373" s="85" t="s">
        <v>122</v>
      </c>
      <c r="C373" s="86" t="s">
        <v>122</v>
      </c>
      <c r="D373" s="33" t="s">
        <v>466</v>
      </c>
      <c r="E373" s="92">
        <v>500.99</v>
      </c>
      <c r="F373" s="92">
        <v>500.99</v>
      </c>
      <c r="G373" s="113" t="s">
        <v>466</v>
      </c>
      <c r="H373" s="95">
        <v>0.02</v>
      </c>
      <c r="I373" s="95">
        <v>1.7696E-2</v>
      </c>
      <c r="J373" s="95">
        <v>2.3039999999999983E-3</v>
      </c>
      <c r="K373" s="19"/>
      <c r="L373" s="19"/>
      <c r="M373" s="19"/>
      <c r="N373" s="19"/>
      <c r="O373" s="19"/>
    </row>
    <row r="374" spans="1:15" s="6" customFormat="1" x14ac:dyDescent="0.25">
      <c r="A374" s="18"/>
      <c r="B374" s="85" t="s">
        <v>122</v>
      </c>
      <c r="C374" s="86" t="s">
        <v>122</v>
      </c>
      <c r="D374" s="33" t="s">
        <v>1305</v>
      </c>
      <c r="E374" s="92">
        <v>500.99</v>
      </c>
      <c r="F374" s="92">
        <v>500.99</v>
      </c>
      <c r="G374" s="113" t="s">
        <v>1305</v>
      </c>
      <c r="H374" s="95">
        <v>4.0210999999999997E-2</v>
      </c>
      <c r="I374" s="95">
        <v>4.0210999999999997E-2</v>
      </c>
      <c r="J374" s="95">
        <v>0</v>
      </c>
      <c r="K374" s="19"/>
      <c r="L374" s="19"/>
      <c r="M374" s="19"/>
      <c r="N374" s="19"/>
      <c r="O374" s="19"/>
    </row>
    <row r="375" spans="1:15" s="6" customFormat="1" x14ac:dyDescent="0.25">
      <c r="A375" s="18"/>
      <c r="B375" s="85" t="s">
        <v>122</v>
      </c>
      <c r="C375" s="86" t="s">
        <v>122</v>
      </c>
      <c r="D375" s="33" t="s">
        <v>486</v>
      </c>
      <c r="E375" s="92">
        <v>500.99</v>
      </c>
      <c r="F375" s="92">
        <v>500.99</v>
      </c>
      <c r="G375" s="113" t="s">
        <v>486</v>
      </c>
      <c r="H375" s="95">
        <v>2.4E-2</v>
      </c>
      <c r="I375" s="95">
        <v>2.6265E-2</v>
      </c>
      <c r="J375" s="95">
        <v>-2.2650000000000005E-3</v>
      </c>
      <c r="K375" s="19"/>
      <c r="L375" s="19"/>
      <c r="M375" s="19"/>
      <c r="N375" s="19"/>
      <c r="O375" s="19"/>
    </row>
    <row r="376" spans="1:15" s="2" customFormat="1" x14ac:dyDescent="0.25">
      <c r="A376" s="18"/>
      <c r="B376" s="85" t="s">
        <v>122</v>
      </c>
      <c r="C376" s="86" t="s">
        <v>122</v>
      </c>
      <c r="D376" s="33" t="s">
        <v>1687</v>
      </c>
      <c r="E376" s="92">
        <v>500.99</v>
      </c>
      <c r="F376" s="92">
        <v>500.99</v>
      </c>
      <c r="G376" s="113" t="s">
        <v>1687</v>
      </c>
      <c r="H376" s="95">
        <v>2.4E-2</v>
      </c>
      <c r="I376" s="95">
        <v>2.4E-2</v>
      </c>
      <c r="J376" s="95">
        <v>0</v>
      </c>
      <c r="K376" s="19"/>
      <c r="L376" s="19"/>
      <c r="M376" s="19"/>
      <c r="N376" s="19"/>
      <c r="O376" s="19"/>
    </row>
    <row r="377" spans="1:15" s="2" customFormat="1" x14ac:dyDescent="0.25">
      <c r="A377" s="18"/>
      <c r="B377" s="85" t="s">
        <v>122</v>
      </c>
      <c r="C377" s="86" t="s">
        <v>122</v>
      </c>
      <c r="D377" s="33" t="s">
        <v>469</v>
      </c>
      <c r="E377" s="92">
        <v>460.47</v>
      </c>
      <c r="F377" s="92">
        <v>460.47</v>
      </c>
      <c r="G377" s="113" t="s">
        <v>469</v>
      </c>
      <c r="H377" s="95">
        <v>0.5</v>
      </c>
      <c r="I377" s="95">
        <v>0.72172700000000001</v>
      </c>
      <c r="J377" s="95">
        <v>-0.22172699999999998</v>
      </c>
      <c r="K377" s="19"/>
      <c r="L377" s="19"/>
      <c r="M377" s="19"/>
      <c r="N377" s="19"/>
      <c r="O377" s="19"/>
    </row>
    <row r="378" spans="1:15" s="2" customFormat="1" ht="23.25" customHeight="1" x14ac:dyDescent="0.25">
      <c r="A378" s="18"/>
      <c r="B378" s="85" t="s">
        <v>122</v>
      </c>
      <c r="C378" s="86" t="s">
        <v>122</v>
      </c>
      <c r="D378" s="33" t="s">
        <v>467</v>
      </c>
      <c r="E378" s="92">
        <v>574.19000000000005</v>
      </c>
      <c r="F378" s="92">
        <v>574.19000000000005</v>
      </c>
      <c r="G378" s="113" t="s">
        <v>467</v>
      </c>
      <c r="H378" s="95">
        <v>5.1999999999999997E-5</v>
      </c>
      <c r="I378" s="95">
        <v>6.0999999999999999E-5</v>
      </c>
      <c r="J378" s="95">
        <v>-9.0000000000000002E-6</v>
      </c>
      <c r="K378" s="19"/>
      <c r="L378" s="19"/>
      <c r="M378" s="19"/>
      <c r="N378" s="19"/>
      <c r="O378" s="19"/>
    </row>
    <row r="379" spans="1:15" s="2" customFormat="1" ht="45" x14ac:dyDescent="0.25">
      <c r="A379" s="18"/>
      <c r="B379" s="85" t="s">
        <v>122</v>
      </c>
      <c r="C379" s="86" t="s">
        <v>122</v>
      </c>
      <c r="D379" s="33" t="s">
        <v>497</v>
      </c>
      <c r="E379" s="92">
        <v>574.19000000000005</v>
      </c>
      <c r="F379" s="92">
        <v>574.19000000000005</v>
      </c>
      <c r="G379" s="113" t="s">
        <v>497</v>
      </c>
      <c r="H379" s="95">
        <v>2.9999999999999997E-5</v>
      </c>
      <c r="I379" s="95">
        <v>2.1000000000000002E-5</v>
      </c>
      <c r="J379" s="95">
        <v>8.9999999999999968E-6</v>
      </c>
      <c r="K379" s="19"/>
      <c r="L379" s="19"/>
      <c r="M379" s="19"/>
      <c r="N379" s="19"/>
      <c r="O379" s="19"/>
    </row>
    <row r="380" spans="1:15" s="2" customFormat="1" ht="30" x14ac:dyDescent="0.25">
      <c r="A380" s="18"/>
      <c r="B380" s="85" t="s">
        <v>122</v>
      </c>
      <c r="C380" s="86" t="s">
        <v>122</v>
      </c>
      <c r="D380" s="33" t="s">
        <v>477</v>
      </c>
      <c r="E380" s="92">
        <v>553.95000000000005</v>
      </c>
      <c r="F380" s="92">
        <v>553.95000000000005</v>
      </c>
      <c r="G380" s="113" t="s">
        <v>477</v>
      </c>
      <c r="H380" s="95">
        <v>3.0000000000000001E-3</v>
      </c>
      <c r="I380" s="95">
        <v>3.0000000000000001E-3</v>
      </c>
      <c r="J380" s="95">
        <v>0</v>
      </c>
      <c r="K380" s="19"/>
      <c r="L380" s="19"/>
      <c r="M380" s="19"/>
      <c r="N380" s="19"/>
      <c r="O380" s="19"/>
    </row>
    <row r="381" spans="1:15" s="13" customFormat="1" x14ac:dyDescent="0.25">
      <c r="A381" s="18"/>
      <c r="B381" s="85" t="s">
        <v>122</v>
      </c>
      <c r="C381" s="86" t="s">
        <v>122</v>
      </c>
      <c r="D381" s="33" t="s">
        <v>476</v>
      </c>
      <c r="E381" s="92">
        <v>574.19000000000005</v>
      </c>
      <c r="F381" s="92">
        <v>574.19000000000005</v>
      </c>
      <c r="G381" s="113" t="s">
        <v>476</v>
      </c>
      <c r="H381" s="95">
        <v>5.0000000000000004E-6</v>
      </c>
      <c r="I381" s="95">
        <v>5.0000000000000004E-6</v>
      </c>
      <c r="J381" s="95">
        <v>0</v>
      </c>
      <c r="K381" s="19"/>
      <c r="L381" s="19"/>
      <c r="M381" s="19"/>
      <c r="N381" s="19"/>
      <c r="O381" s="19"/>
    </row>
    <row r="382" spans="1:15" s="6" customFormat="1" x14ac:dyDescent="0.25">
      <c r="A382" s="18"/>
      <c r="B382" s="85" t="s">
        <v>122</v>
      </c>
      <c r="C382" s="86" t="s">
        <v>122</v>
      </c>
      <c r="D382" s="33" t="s">
        <v>471</v>
      </c>
      <c r="E382" s="92">
        <v>460.47</v>
      </c>
      <c r="F382" s="92">
        <v>460.47</v>
      </c>
      <c r="G382" s="113" t="s">
        <v>471</v>
      </c>
      <c r="H382" s="95">
        <v>0.155</v>
      </c>
      <c r="I382" s="95">
        <v>0.13678599999999999</v>
      </c>
      <c r="J382" s="95">
        <v>1.8213999999999998E-2</v>
      </c>
      <c r="K382" s="19"/>
      <c r="L382" s="19"/>
      <c r="M382" s="19"/>
      <c r="N382" s="19"/>
      <c r="O382" s="19"/>
    </row>
    <row r="383" spans="1:15" s="6" customFormat="1" x14ac:dyDescent="0.25">
      <c r="A383" s="18"/>
      <c r="B383" s="85" t="s">
        <v>122</v>
      </c>
      <c r="C383" s="86" t="s">
        <v>122</v>
      </c>
      <c r="D383" s="33" t="s">
        <v>473</v>
      </c>
      <c r="E383" s="92">
        <v>553.95000000000005</v>
      </c>
      <c r="F383" s="92">
        <v>553.95000000000005</v>
      </c>
      <c r="G383" s="113" t="s">
        <v>473</v>
      </c>
      <c r="H383" s="95">
        <v>7.0000000000000001E-3</v>
      </c>
      <c r="I383" s="95">
        <v>7.0000000000000001E-3</v>
      </c>
      <c r="J383" s="95">
        <v>0</v>
      </c>
      <c r="K383" s="19"/>
      <c r="L383" s="19"/>
      <c r="M383" s="19"/>
      <c r="N383" s="19"/>
      <c r="O383" s="19"/>
    </row>
    <row r="384" spans="1:15" s="6" customFormat="1" x14ac:dyDescent="0.25">
      <c r="A384" s="18"/>
      <c r="B384" s="85" t="s">
        <v>122</v>
      </c>
      <c r="C384" s="86" t="s">
        <v>122</v>
      </c>
      <c r="D384" s="33" t="s">
        <v>475</v>
      </c>
      <c r="E384" s="92">
        <v>553.95000000000005</v>
      </c>
      <c r="F384" s="92">
        <v>553.95000000000005</v>
      </c>
      <c r="G384" s="113" t="s">
        <v>475</v>
      </c>
      <c r="H384" s="95">
        <v>3.0000000000000001E-3</v>
      </c>
      <c r="I384" s="95">
        <v>2.7499999999999998E-3</v>
      </c>
      <c r="J384" s="95">
        <v>2.5000000000000001E-4</v>
      </c>
      <c r="K384" s="19"/>
      <c r="L384" s="19"/>
      <c r="M384" s="19"/>
      <c r="N384" s="19"/>
      <c r="O384" s="19"/>
    </row>
    <row r="385" spans="1:15" s="14" customFormat="1" ht="45" x14ac:dyDescent="0.25">
      <c r="A385" s="17"/>
      <c r="B385" s="85" t="s">
        <v>122</v>
      </c>
      <c r="C385" s="86" t="s">
        <v>122</v>
      </c>
      <c r="D385" s="33" t="s">
        <v>478</v>
      </c>
      <c r="E385" s="92">
        <v>574.19000000000005</v>
      </c>
      <c r="F385" s="92">
        <v>574.19000000000005</v>
      </c>
      <c r="G385" s="113" t="s">
        <v>478</v>
      </c>
      <c r="H385" s="95">
        <v>2.9999999999999997E-4</v>
      </c>
      <c r="I385" s="95">
        <v>2.3799999999999998E-4</v>
      </c>
      <c r="J385" s="95">
        <v>6.2000000000000003E-5</v>
      </c>
    </row>
    <row r="386" spans="1:15" s="19" customFormat="1" x14ac:dyDescent="0.25">
      <c r="A386" s="18"/>
      <c r="B386" s="85" t="s">
        <v>122</v>
      </c>
      <c r="C386" s="86" t="s">
        <v>122</v>
      </c>
      <c r="D386" s="33" t="s">
        <v>494</v>
      </c>
      <c r="E386" s="92">
        <v>553.95000000000005</v>
      </c>
      <c r="F386" s="92">
        <v>553.95000000000005</v>
      </c>
      <c r="G386" s="113" t="s">
        <v>494</v>
      </c>
      <c r="H386" s="95">
        <v>1.4999999999999999E-2</v>
      </c>
      <c r="I386" s="95">
        <v>1.1859999999999999E-2</v>
      </c>
      <c r="J386" s="95">
        <v>3.1400000000000004E-3</v>
      </c>
    </row>
    <row r="387" spans="1:15" s="13" customFormat="1" x14ac:dyDescent="0.25">
      <c r="A387" s="18"/>
      <c r="B387" s="85" t="s">
        <v>122</v>
      </c>
      <c r="C387" s="86" t="s">
        <v>122</v>
      </c>
      <c r="D387" s="33" t="s">
        <v>489</v>
      </c>
      <c r="E387" s="92">
        <v>553.95000000000005</v>
      </c>
      <c r="F387" s="92">
        <v>553.95000000000005</v>
      </c>
      <c r="G387" s="113" t="s">
        <v>489</v>
      </c>
      <c r="H387" s="95">
        <v>2E-3</v>
      </c>
      <c r="I387" s="95">
        <v>1.786E-3</v>
      </c>
      <c r="J387" s="95">
        <v>2.1399999999999997E-4</v>
      </c>
      <c r="K387" s="19"/>
      <c r="L387" s="19"/>
      <c r="M387" s="19"/>
      <c r="N387" s="19"/>
      <c r="O387" s="19"/>
    </row>
    <row r="388" spans="1:15" s="19" customFormat="1" ht="30" x14ac:dyDescent="0.25">
      <c r="A388" s="18"/>
      <c r="B388" s="85" t="s">
        <v>122</v>
      </c>
      <c r="C388" s="86" t="s">
        <v>122</v>
      </c>
      <c r="D388" s="33" t="s">
        <v>190</v>
      </c>
      <c r="E388" s="92">
        <v>574.19000000000005</v>
      </c>
      <c r="F388" s="92">
        <v>574.19000000000005</v>
      </c>
      <c r="G388" s="113" t="s">
        <v>190</v>
      </c>
      <c r="H388" s="95">
        <v>2.9999999999999997E-4</v>
      </c>
      <c r="I388" s="95">
        <v>2.9999999999999997E-4</v>
      </c>
      <c r="J388" s="95">
        <v>0</v>
      </c>
    </row>
    <row r="389" spans="1:15" s="6" customFormat="1" ht="30" x14ac:dyDescent="0.25">
      <c r="A389" s="18"/>
      <c r="B389" s="85" t="s">
        <v>122</v>
      </c>
      <c r="C389" s="86" t="s">
        <v>122</v>
      </c>
      <c r="D389" s="33" t="s">
        <v>1688</v>
      </c>
      <c r="E389" s="92">
        <v>460.47</v>
      </c>
      <c r="F389" s="92">
        <v>460.47</v>
      </c>
      <c r="G389" s="113" t="s">
        <v>1688</v>
      </c>
      <c r="H389" s="95">
        <v>0.23699999999999999</v>
      </c>
      <c r="I389" s="95">
        <v>0.23699999999999999</v>
      </c>
      <c r="J389" s="95">
        <v>0</v>
      </c>
      <c r="K389" s="19"/>
      <c r="L389" s="19"/>
      <c r="M389" s="19"/>
      <c r="N389" s="19"/>
      <c r="O389" s="19"/>
    </row>
    <row r="390" spans="1:15" s="6" customFormat="1" ht="30" x14ac:dyDescent="0.25">
      <c r="A390" s="18"/>
      <c r="B390" s="85" t="s">
        <v>122</v>
      </c>
      <c r="C390" s="86" t="s">
        <v>122</v>
      </c>
      <c r="D390" s="33" t="s">
        <v>1689</v>
      </c>
      <c r="E390" s="92">
        <v>333.99</v>
      </c>
      <c r="F390" s="92">
        <v>333.99</v>
      </c>
      <c r="G390" s="113" t="s">
        <v>1689</v>
      </c>
      <c r="H390" s="95">
        <v>2.5979999999999999</v>
      </c>
      <c r="I390" s="95">
        <v>2.5979999999999999</v>
      </c>
      <c r="J390" s="95">
        <v>0</v>
      </c>
      <c r="K390" s="19"/>
      <c r="L390" s="19"/>
      <c r="M390" s="19"/>
      <c r="N390" s="19"/>
      <c r="O390" s="19"/>
    </row>
    <row r="391" spans="1:15" s="14" customFormat="1" ht="30" x14ac:dyDescent="0.25">
      <c r="A391" s="17"/>
      <c r="B391" s="85" t="s">
        <v>122</v>
      </c>
      <c r="C391" s="86" t="s">
        <v>122</v>
      </c>
      <c r="D391" s="33" t="s">
        <v>481</v>
      </c>
      <c r="E391" s="92">
        <v>333.99</v>
      </c>
      <c r="F391" s="92">
        <v>333.99</v>
      </c>
      <c r="G391" s="113" t="s">
        <v>481</v>
      </c>
      <c r="H391" s="95">
        <v>2.5710000000000002</v>
      </c>
      <c r="I391" s="95">
        <v>2.5710000000000002</v>
      </c>
      <c r="J391" s="95">
        <v>0</v>
      </c>
    </row>
    <row r="392" spans="1:15" s="13" customFormat="1" ht="30" x14ac:dyDescent="0.25">
      <c r="A392" s="18"/>
      <c r="B392" s="85" t="s">
        <v>122</v>
      </c>
      <c r="C392" s="86" t="s">
        <v>122</v>
      </c>
      <c r="D392" s="33" t="s">
        <v>480</v>
      </c>
      <c r="E392" s="92">
        <v>333.99</v>
      </c>
      <c r="F392" s="92">
        <v>333.99</v>
      </c>
      <c r="G392" s="113" t="s">
        <v>480</v>
      </c>
      <c r="H392" s="95">
        <v>2.9790000000000001</v>
      </c>
      <c r="I392" s="95">
        <v>2.9790000000000001</v>
      </c>
      <c r="J392" s="95">
        <v>0</v>
      </c>
      <c r="K392" s="19"/>
      <c r="L392" s="19"/>
      <c r="M392" s="19"/>
      <c r="N392" s="19"/>
      <c r="O392" s="19"/>
    </row>
    <row r="393" spans="1:15" s="19" customFormat="1" x14ac:dyDescent="0.25">
      <c r="A393" s="18"/>
      <c r="B393" s="85" t="s">
        <v>122</v>
      </c>
      <c r="C393" s="86" t="s">
        <v>122</v>
      </c>
      <c r="D393" s="33" t="s">
        <v>491</v>
      </c>
      <c r="E393" s="92">
        <v>574.19000000000005</v>
      </c>
      <c r="F393" s="92">
        <v>574.19000000000005</v>
      </c>
      <c r="G393" s="113" t="s">
        <v>491</v>
      </c>
      <c r="H393" s="95">
        <v>6.9999999999999999E-4</v>
      </c>
      <c r="I393" s="95">
        <v>1.3450000000000001E-3</v>
      </c>
      <c r="J393" s="95">
        <v>-6.4500000000000007E-4</v>
      </c>
    </row>
    <row r="394" spans="1:15" s="6" customFormat="1" ht="30" x14ac:dyDescent="0.25">
      <c r="A394" s="15"/>
      <c r="B394" s="85" t="s">
        <v>122</v>
      </c>
      <c r="C394" s="86" t="s">
        <v>122</v>
      </c>
      <c r="D394" s="33" t="s">
        <v>499</v>
      </c>
      <c r="E394" s="92">
        <v>574.19000000000005</v>
      </c>
      <c r="F394" s="92">
        <v>574.19000000000005</v>
      </c>
      <c r="G394" s="113" t="s">
        <v>499</v>
      </c>
      <c r="H394" s="95">
        <v>5.0000000000000002E-5</v>
      </c>
      <c r="I394" s="95">
        <v>1.1E-5</v>
      </c>
      <c r="J394" s="95">
        <v>3.9000000000000006E-5</v>
      </c>
      <c r="K394" s="19"/>
      <c r="L394" s="19"/>
      <c r="M394" s="19"/>
      <c r="N394" s="19"/>
      <c r="O394" s="19"/>
    </row>
    <row r="395" spans="1:15" s="6" customFormat="1" x14ac:dyDescent="0.25">
      <c r="A395" s="18"/>
      <c r="B395" s="85" t="s">
        <v>122</v>
      </c>
      <c r="C395" s="86" t="s">
        <v>122</v>
      </c>
      <c r="D395" s="33" t="s">
        <v>496</v>
      </c>
      <c r="E395" s="92">
        <v>553.95000000000005</v>
      </c>
      <c r="F395" s="92">
        <v>553.95000000000005</v>
      </c>
      <c r="G395" s="113" t="s">
        <v>496</v>
      </c>
      <c r="H395" s="95">
        <v>3.0200000000000001E-3</v>
      </c>
      <c r="I395" s="95">
        <v>3.0200000000000001E-3</v>
      </c>
      <c r="J395" s="95">
        <v>0</v>
      </c>
      <c r="K395" s="19"/>
      <c r="L395" s="19"/>
      <c r="M395" s="19"/>
      <c r="N395" s="19"/>
      <c r="O395" s="19"/>
    </row>
    <row r="396" spans="1:15" s="2" customFormat="1" x14ac:dyDescent="0.25">
      <c r="A396" s="18"/>
      <c r="B396" s="85" t="s">
        <v>122</v>
      </c>
      <c r="C396" s="86" t="s">
        <v>122</v>
      </c>
      <c r="D396" s="33" t="s">
        <v>397</v>
      </c>
      <c r="E396" s="92">
        <v>553.95000000000005</v>
      </c>
      <c r="F396" s="92">
        <v>553.95000000000005</v>
      </c>
      <c r="G396" s="113" t="s">
        <v>397</v>
      </c>
      <c r="H396" s="95">
        <v>1.0096000000000001E-2</v>
      </c>
      <c r="I396" s="95">
        <v>1.0096000000000001E-2</v>
      </c>
      <c r="J396" s="95">
        <v>0</v>
      </c>
      <c r="K396" s="19"/>
      <c r="L396" s="19"/>
      <c r="M396" s="19"/>
      <c r="N396" s="19"/>
      <c r="O396" s="19"/>
    </row>
    <row r="397" spans="1:15" s="2" customFormat="1" x14ac:dyDescent="0.25">
      <c r="A397" s="18"/>
      <c r="B397" s="85" t="s">
        <v>122</v>
      </c>
      <c r="C397" s="86" t="s">
        <v>122</v>
      </c>
      <c r="D397" s="33" t="s">
        <v>474</v>
      </c>
      <c r="E397" s="92">
        <v>553.95000000000005</v>
      </c>
      <c r="F397" s="92">
        <v>553.95000000000005</v>
      </c>
      <c r="G397" s="113" t="s">
        <v>474</v>
      </c>
      <c r="H397" s="95">
        <v>7.0000000000000001E-3</v>
      </c>
      <c r="I397" s="95">
        <v>6.8550000000000008E-3</v>
      </c>
      <c r="J397" s="95">
        <v>1.4499999999999957E-4</v>
      </c>
      <c r="K397" s="19"/>
      <c r="L397" s="19"/>
      <c r="M397" s="19"/>
      <c r="N397" s="19"/>
      <c r="O397" s="19"/>
    </row>
    <row r="398" spans="1:15" s="2" customFormat="1" x14ac:dyDescent="0.25">
      <c r="A398" s="18"/>
      <c r="B398" s="85" t="s">
        <v>122</v>
      </c>
      <c r="C398" s="86" t="s">
        <v>122</v>
      </c>
      <c r="D398" s="33" t="s">
        <v>490</v>
      </c>
      <c r="E398" s="92">
        <v>500.99</v>
      </c>
      <c r="F398" s="92">
        <v>500.99</v>
      </c>
      <c r="G398" s="113" t="s">
        <v>490</v>
      </c>
      <c r="H398" s="95">
        <v>7.4999999999999997E-2</v>
      </c>
      <c r="I398" s="95">
        <v>6.0181999999999999E-2</v>
      </c>
      <c r="J398" s="95">
        <v>1.4817999999999998E-2</v>
      </c>
      <c r="K398" s="19"/>
      <c r="L398" s="19"/>
      <c r="M398" s="19"/>
      <c r="N398" s="19"/>
      <c r="O398" s="19"/>
    </row>
    <row r="399" spans="1:15" s="13" customFormat="1" x14ac:dyDescent="0.25">
      <c r="A399" s="18"/>
      <c r="B399" s="85" t="s">
        <v>122</v>
      </c>
      <c r="C399" s="86" t="s">
        <v>122</v>
      </c>
      <c r="D399" s="33" t="s">
        <v>483</v>
      </c>
      <c r="E399" s="92">
        <v>574.19000000000005</v>
      </c>
      <c r="F399" s="92">
        <v>574.19000000000005</v>
      </c>
      <c r="G399" s="113" t="s">
        <v>483</v>
      </c>
      <c r="H399" s="95">
        <v>5.0000000000000002E-5</v>
      </c>
      <c r="I399" s="95">
        <v>4.4999999999999996E-5</v>
      </c>
      <c r="J399" s="95">
        <v>5.0000000000000046E-6</v>
      </c>
      <c r="K399" s="19"/>
      <c r="L399" s="19"/>
      <c r="M399" s="19"/>
      <c r="N399" s="19"/>
      <c r="O399" s="19"/>
    </row>
    <row r="400" spans="1:15" s="2" customFormat="1" ht="30" x14ac:dyDescent="0.25">
      <c r="A400" s="18"/>
      <c r="B400" s="85" t="s">
        <v>122</v>
      </c>
      <c r="C400" s="86" t="s">
        <v>122</v>
      </c>
      <c r="D400" s="33" t="s">
        <v>468</v>
      </c>
      <c r="E400" s="92">
        <v>574.19000000000005</v>
      </c>
      <c r="F400" s="92">
        <v>574.19000000000005</v>
      </c>
      <c r="G400" s="113" t="s">
        <v>468</v>
      </c>
      <c r="H400" s="95">
        <v>3.3000000000000003E-5</v>
      </c>
      <c r="I400" s="95">
        <v>1.9000000000000001E-5</v>
      </c>
      <c r="J400" s="95">
        <v>1.4000000000000001E-5</v>
      </c>
      <c r="K400" s="19"/>
      <c r="L400" s="19"/>
      <c r="M400" s="19"/>
      <c r="N400" s="19"/>
      <c r="O400" s="19"/>
    </row>
    <row r="401" spans="1:15" s="14" customFormat="1" x14ac:dyDescent="0.25">
      <c r="A401" s="18"/>
      <c r="B401" s="85" t="s">
        <v>122</v>
      </c>
      <c r="C401" s="86" t="s">
        <v>122</v>
      </c>
      <c r="D401" s="33" t="s">
        <v>446</v>
      </c>
      <c r="E401" s="92">
        <v>553.95000000000005</v>
      </c>
      <c r="F401" s="92">
        <v>553.95000000000005</v>
      </c>
      <c r="G401" s="113" t="s">
        <v>446</v>
      </c>
      <c r="H401" s="95">
        <v>5.4999999999999997E-3</v>
      </c>
      <c r="I401" s="95">
        <v>4.4930000000000005E-3</v>
      </c>
      <c r="J401" s="95">
        <v>1.0069999999999996E-3</v>
      </c>
    </row>
    <row r="402" spans="1:15" s="19" customFormat="1" x14ac:dyDescent="0.25">
      <c r="A402" s="15"/>
      <c r="B402" s="85" t="s">
        <v>122</v>
      </c>
      <c r="C402" s="86" t="s">
        <v>122</v>
      </c>
      <c r="D402" s="33" t="s">
        <v>492</v>
      </c>
      <c r="E402" s="92">
        <v>553.95000000000005</v>
      </c>
      <c r="F402" s="92">
        <v>553.95000000000005</v>
      </c>
      <c r="G402" s="113" t="s">
        <v>492</v>
      </c>
      <c r="H402" s="95">
        <v>1.4E-2</v>
      </c>
      <c r="I402" s="95">
        <v>1.0862999999999999E-2</v>
      </c>
      <c r="J402" s="95">
        <v>3.1370000000000005E-3</v>
      </c>
    </row>
    <row r="403" spans="1:15" s="19" customFormat="1" x14ac:dyDescent="0.25">
      <c r="A403" s="18"/>
      <c r="B403" s="85" t="s">
        <v>122</v>
      </c>
      <c r="C403" s="86" t="s">
        <v>122</v>
      </c>
      <c r="D403" s="33" t="s">
        <v>486</v>
      </c>
      <c r="E403" s="92">
        <v>500.99</v>
      </c>
      <c r="F403" s="92">
        <v>500.99</v>
      </c>
      <c r="G403" s="113" t="s">
        <v>486</v>
      </c>
      <c r="H403" s="95">
        <v>0.01</v>
      </c>
      <c r="I403" s="95">
        <v>0.01</v>
      </c>
      <c r="J403" s="95">
        <v>0</v>
      </c>
    </row>
    <row r="404" spans="1:15" s="19" customFormat="1" x14ac:dyDescent="0.25">
      <c r="A404" s="18"/>
      <c r="B404" s="85" t="s">
        <v>122</v>
      </c>
      <c r="C404" s="86" t="s">
        <v>122</v>
      </c>
      <c r="D404" s="33" t="s">
        <v>1687</v>
      </c>
      <c r="E404" s="92">
        <v>500.99</v>
      </c>
      <c r="F404" s="92">
        <v>500.99</v>
      </c>
      <c r="G404" s="113" t="s">
        <v>1687</v>
      </c>
      <c r="H404" s="95">
        <v>7.0000000000000001E-3</v>
      </c>
      <c r="I404" s="95">
        <v>3.6309999999999997E-3</v>
      </c>
      <c r="J404" s="95">
        <v>3.369E-3</v>
      </c>
    </row>
    <row r="405" spans="1:15" s="19" customFormat="1" ht="30" x14ac:dyDescent="0.25">
      <c r="A405" s="18"/>
      <c r="B405" s="85" t="s">
        <v>122</v>
      </c>
      <c r="C405" s="86" t="s">
        <v>122</v>
      </c>
      <c r="D405" s="33" t="s">
        <v>477</v>
      </c>
      <c r="E405" s="92">
        <v>553.95000000000005</v>
      </c>
      <c r="F405" s="92">
        <v>553.95000000000005</v>
      </c>
      <c r="G405" s="113" t="s">
        <v>477</v>
      </c>
      <c r="H405" s="95">
        <v>2.0000000000000001E-4</v>
      </c>
      <c r="I405" s="95">
        <v>1.5799999999999999E-4</v>
      </c>
      <c r="J405" s="95">
        <v>4.2000000000000011E-5</v>
      </c>
    </row>
    <row r="406" spans="1:15" s="19" customFormat="1" x14ac:dyDescent="0.25">
      <c r="A406" s="18"/>
      <c r="B406" s="85" t="s">
        <v>122</v>
      </c>
      <c r="C406" s="86" t="s">
        <v>122</v>
      </c>
      <c r="D406" s="33" t="s">
        <v>471</v>
      </c>
      <c r="E406" s="92">
        <v>460.47</v>
      </c>
      <c r="F406" s="92">
        <v>460.47</v>
      </c>
      <c r="G406" s="113" t="s">
        <v>471</v>
      </c>
      <c r="H406" s="95">
        <v>0.02</v>
      </c>
      <c r="I406" s="95">
        <v>1.8939999999999999E-3</v>
      </c>
      <c r="J406" s="95">
        <v>1.8106000000000001E-2</v>
      </c>
    </row>
    <row r="407" spans="1:15" s="19" customFormat="1" x14ac:dyDescent="0.25">
      <c r="A407" s="18"/>
      <c r="B407" s="85" t="s">
        <v>122</v>
      </c>
      <c r="C407" s="86" t="s">
        <v>122</v>
      </c>
      <c r="D407" s="33" t="s">
        <v>473</v>
      </c>
      <c r="E407" s="92">
        <v>553.95000000000005</v>
      </c>
      <c r="F407" s="92">
        <v>553.95000000000005</v>
      </c>
      <c r="G407" s="113" t="s">
        <v>473</v>
      </c>
      <c r="H407" s="95">
        <v>7.0000000000000001E-3</v>
      </c>
      <c r="I407" s="95">
        <v>3.679E-3</v>
      </c>
      <c r="J407" s="95">
        <v>3.3210000000000002E-3</v>
      </c>
    </row>
    <row r="408" spans="1:15" s="14" customFormat="1" x14ac:dyDescent="0.25">
      <c r="A408" s="17"/>
      <c r="B408" s="85" t="s">
        <v>122</v>
      </c>
      <c r="C408" s="86" t="s">
        <v>122</v>
      </c>
      <c r="D408" s="33" t="s">
        <v>496</v>
      </c>
      <c r="E408" s="92">
        <v>553.95000000000005</v>
      </c>
      <c r="F408" s="92">
        <v>553.95000000000005</v>
      </c>
      <c r="G408" s="113" t="s">
        <v>496</v>
      </c>
      <c r="H408" s="95">
        <v>3.1800000000000001E-3</v>
      </c>
      <c r="I408" s="95">
        <v>2.735E-3</v>
      </c>
      <c r="J408" s="95">
        <v>4.450000000000003E-4</v>
      </c>
    </row>
    <row r="409" spans="1:15" s="6" customFormat="1" x14ac:dyDescent="0.25">
      <c r="A409" s="18"/>
      <c r="B409" s="85" t="s">
        <v>122</v>
      </c>
      <c r="C409" s="86" t="s">
        <v>122</v>
      </c>
      <c r="D409" s="33" t="s">
        <v>487</v>
      </c>
      <c r="E409" s="92">
        <v>574.19000000000005</v>
      </c>
      <c r="F409" s="92">
        <v>574.19000000000005</v>
      </c>
      <c r="G409" s="113" t="s">
        <v>487</v>
      </c>
      <c r="H409" s="95">
        <v>2.6099999999999999E-3</v>
      </c>
      <c r="I409" s="95">
        <v>2.6099999999999999E-3</v>
      </c>
      <c r="J409" s="95">
        <v>0</v>
      </c>
      <c r="K409" s="19"/>
      <c r="L409" s="19"/>
      <c r="M409" s="19"/>
      <c r="N409" s="19"/>
      <c r="O409" s="19"/>
    </row>
    <row r="410" spans="1:15" s="6" customFormat="1" x14ac:dyDescent="0.25">
      <c r="A410" s="18"/>
      <c r="B410" s="85" t="s">
        <v>122</v>
      </c>
      <c r="C410" s="86" t="s">
        <v>122</v>
      </c>
      <c r="D410" s="33" t="s">
        <v>495</v>
      </c>
      <c r="E410" s="92">
        <v>553.95000000000005</v>
      </c>
      <c r="F410" s="92">
        <v>553.95000000000005</v>
      </c>
      <c r="G410" s="113" t="s">
        <v>495</v>
      </c>
      <c r="H410" s="95">
        <v>1.1599999999999999E-2</v>
      </c>
      <c r="I410" s="95">
        <v>6.5510000000000004E-3</v>
      </c>
      <c r="J410" s="95">
        <v>5.0489999999999997E-3</v>
      </c>
      <c r="K410" s="19"/>
      <c r="L410" s="19"/>
      <c r="M410" s="19"/>
      <c r="N410" s="19"/>
      <c r="O410" s="19"/>
    </row>
    <row r="411" spans="1:15" s="6" customFormat="1" x14ac:dyDescent="0.25">
      <c r="A411" s="18"/>
      <c r="B411" s="85" t="s">
        <v>122</v>
      </c>
      <c r="C411" s="86" t="s">
        <v>122</v>
      </c>
      <c r="D411" s="33" t="s">
        <v>484</v>
      </c>
      <c r="E411" s="92">
        <v>553.95000000000005</v>
      </c>
      <c r="F411" s="92">
        <v>553.95000000000005</v>
      </c>
      <c r="G411" s="113" t="s">
        <v>484</v>
      </c>
      <c r="H411" s="95">
        <v>4.7000000000000002E-3</v>
      </c>
      <c r="I411" s="95">
        <v>4.5100000000000001E-3</v>
      </c>
      <c r="J411" s="95">
        <v>1.9000000000000039E-4</v>
      </c>
      <c r="K411" s="19"/>
      <c r="L411" s="19"/>
      <c r="M411" s="19"/>
      <c r="N411" s="19"/>
      <c r="O411" s="19"/>
    </row>
    <row r="412" spans="1:15" s="6" customFormat="1" x14ac:dyDescent="0.25">
      <c r="A412" s="18"/>
      <c r="B412" s="85" t="s">
        <v>122</v>
      </c>
      <c r="C412" s="86" t="s">
        <v>122</v>
      </c>
      <c r="D412" s="33" t="s">
        <v>498</v>
      </c>
      <c r="E412" s="92">
        <v>500.99</v>
      </c>
      <c r="F412" s="92">
        <v>500.99</v>
      </c>
      <c r="G412" s="113" t="s">
        <v>498</v>
      </c>
      <c r="H412" s="95">
        <v>2.5000000000000001E-2</v>
      </c>
      <c r="I412" s="95">
        <v>1.5227000000000001E-2</v>
      </c>
      <c r="J412" s="95">
        <v>9.7730000000000004E-3</v>
      </c>
      <c r="K412" s="19"/>
      <c r="L412" s="19"/>
      <c r="M412" s="19"/>
      <c r="N412" s="19"/>
      <c r="O412" s="19"/>
    </row>
    <row r="413" spans="1:15" s="6" customFormat="1" x14ac:dyDescent="0.25">
      <c r="A413" s="18"/>
      <c r="B413" s="85" t="s">
        <v>122</v>
      </c>
      <c r="C413" s="86" t="s">
        <v>122</v>
      </c>
      <c r="D413" s="33" t="s">
        <v>485</v>
      </c>
      <c r="E413" s="92">
        <v>553.95000000000005</v>
      </c>
      <c r="F413" s="92">
        <v>553.95000000000005</v>
      </c>
      <c r="G413" s="113" t="s">
        <v>485</v>
      </c>
      <c r="H413" s="95">
        <v>2.2000000000000001E-3</v>
      </c>
      <c r="I413" s="95">
        <v>1.908E-3</v>
      </c>
      <c r="J413" s="95">
        <v>2.9200000000000027E-4</v>
      </c>
      <c r="K413" s="19"/>
      <c r="L413" s="19"/>
      <c r="M413" s="19"/>
      <c r="N413" s="19"/>
      <c r="O413" s="19"/>
    </row>
    <row r="414" spans="1:15" s="6" customFormat="1" x14ac:dyDescent="0.25">
      <c r="A414" s="18"/>
      <c r="B414" s="85" t="s">
        <v>122</v>
      </c>
      <c r="C414" s="86" t="s">
        <v>122</v>
      </c>
      <c r="D414" s="33" t="s">
        <v>493</v>
      </c>
      <c r="E414" s="92">
        <v>574.19000000000005</v>
      </c>
      <c r="F414" s="92">
        <v>574.19000000000005</v>
      </c>
      <c r="G414" s="113" t="s">
        <v>493</v>
      </c>
      <c r="H414" s="95">
        <v>2.9999999999999997E-4</v>
      </c>
      <c r="I414" s="95">
        <v>2.8299999999999999E-4</v>
      </c>
      <c r="J414" s="95">
        <v>1.7000000000000013E-5</v>
      </c>
      <c r="K414" s="19"/>
      <c r="L414" s="19"/>
      <c r="M414" s="19"/>
      <c r="N414" s="19"/>
      <c r="O414" s="19"/>
    </row>
    <row r="415" spans="1:15" s="6" customFormat="1" x14ac:dyDescent="0.25">
      <c r="A415" s="18"/>
      <c r="B415" s="85" t="s">
        <v>122</v>
      </c>
      <c r="C415" s="86" t="s">
        <v>122</v>
      </c>
      <c r="D415" s="33" t="s">
        <v>488</v>
      </c>
      <c r="E415" s="92">
        <v>574.19000000000005</v>
      </c>
      <c r="F415" s="92">
        <v>574.19000000000005</v>
      </c>
      <c r="G415" s="113" t="s">
        <v>488</v>
      </c>
      <c r="H415" s="95">
        <v>1E-3</v>
      </c>
      <c r="I415" s="95">
        <v>8.2999999999999998E-5</v>
      </c>
      <c r="J415" s="95">
        <v>9.1700000000000006E-4</v>
      </c>
      <c r="K415" s="19"/>
      <c r="L415" s="19"/>
      <c r="M415" s="19"/>
      <c r="N415" s="19"/>
      <c r="O415" s="19"/>
    </row>
    <row r="416" spans="1:15" s="6" customFormat="1" x14ac:dyDescent="0.25">
      <c r="A416" s="18"/>
      <c r="B416" s="87"/>
      <c r="C416" s="88" t="s">
        <v>500</v>
      </c>
      <c r="D416" s="89"/>
      <c r="E416" s="93"/>
      <c r="F416" s="93"/>
      <c r="G416" s="114"/>
      <c r="H416" s="96">
        <v>11.698332000000002</v>
      </c>
      <c r="I416" s="96">
        <v>11.624733000000001</v>
      </c>
      <c r="J416" s="95">
        <v>7.3599000000001982E-2</v>
      </c>
      <c r="K416" s="19"/>
      <c r="L416" s="19"/>
      <c r="M416" s="19"/>
      <c r="N416" s="19"/>
      <c r="O416" s="19"/>
    </row>
    <row r="417" spans="1:15" s="6" customFormat="1" ht="30" x14ac:dyDescent="0.25">
      <c r="A417" s="18"/>
      <c r="B417" s="85"/>
      <c r="C417" s="86" t="s">
        <v>118</v>
      </c>
      <c r="D417" s="33" t="s">
        <v>501</v>
      </c>
      <c r="E417" s="92">
        <v>574.19000000000005</v>
      </c>
      <c r="F417" s="92">
        <v>574.19000000000005</v>
      </c>
      <c r="G417" s="113" t="s">
        <v>501</v>
      </c>
      <c r="H417" s="95">
        <v>1.1999999999999999E-3</v>
      </c>
      <c r="I417" s="95">
        <v>7.6099999999999996E-4</v>
      </c>
      <c r="J417" s="95">
        <v>4.3899999999999994E-4</v>
      </c>
      <c r="K417" s="19"/>
      <c r="L417" s="19"/>
      <c r="M417" s="19"/>
      <c r="N417" s="19"/>
      <c r="O417" s="19"/>
    </row>
    <row r="418" spans="1:15" s="6" customFormat="1" x14ac:dyDescent="0.25">
      <c r="A418" s="18"/>
      <c r="B418" s="87"/>
      <c r="C418" s="88" t="s">
        <v>100</v>
      </c>
      <c r="D418" s="89"/>
      <c r="E418" s="93"/>
      <c r="F418" s="93"/>
      <c r="G418" s="114"/>
      <c r="H418" s="96">
        <v>1.1999999999999999E-3</v>
      </c>
      <c r="I418" s="96">
        <v>7.6099999999999996E-4</v>
      </c>
      <c r="J418" s="95">
        <v>4.3899999999999994E-4</v>
      </c>
      <c r="K418" s="19"/>
      <c r="L418" s="19"/>
      <c r="M418" s="19"/>
      <c r="N418" s="19"/>
      <c r="O418" s="19"/>
    </row>
    <row r="419" spans="1:15" s="2" customFormat="1" x14ac:dyDescent="0.25">
      <c r="A419" s="18"/>
      <c r="B419" s="85" t="s">
        <v>57</v>
      </c>
      <c r="C419" s="86" t="s">
        <v>57</v>
      </c>
      <c r="D419" s="33" t="s">
        <v>505</v>
      </c>
      <c r="E419" s="92">
        <v>553.95000000000005</v>
      </c>
      <c r="F419" s="92">
        <v>553.95000000000005</v>
      </c>
      <c r="G419" s="113" t="s">
        <v>505</v>
      </c>
      <c r="H419" s="95">
        <v>4.0000000000000001E-3</v>
      </c>
      <c r="I419" s="95">
        <v>2.0899999999999998E-3</v>
      </c>
      <c r="J419" s="95">
        <v>1.9100000000000002E-3</v>
      </c>
      <c r="K419" s="19"/>
      <c r="L419" s="19"/>
      <c r="M419" s="19"/>
      <c r="N419" s="19"/>
      <c r="O419" s="19"/>
    </row>
    <row r="420" spans="1:15" s="6" customFormat="1" ht="45" x14ac:dyDescent="0.25">
      <c r="A420" s="18"/>
      <c r="B420" s="85" t="s">
        <v>57</v>
      </c>
      <c r="C420" s="86" t="s">
        <v>57</v>
      </c>
      <c r="D420" s="33" t="s">
        <v>1690</v>
      </c>
      <c r="E420" s="92">
        <v>500.99</v>
      </c>
      <c r="F420" s="92">
        <v>500.99</v>
      </c>
      <c r="G420" s="113" t="s">
        <v>1690</v>
      </c>
      <c r="H420" s="95">
        <v>0.111208</v>
      </c>
      <c r="I420" s="95">
        <v>0.111208</v>
      </c>
      <c r="J420" s="95">
        <v>0</v>
      </c>
      <c r="K420" s="19"/>
      <c r="L420" s="19"/>
      <c r="M420" s="19"/>
      <c r="N420" s="19"/>
      <c r="O420" s="19"/>
    </row>
    <row r="421" spans="1:15" s="6" customFormat="1" ht="45" x14ac:dyDescent="0.25">
      <c r="A421" s="15"/>
      <c r="B421" s="85" t="s">
        <v>57</v>
      </c>
      <c r="C421" s="86" t="s">
        <v>57</v>
      </c>
      <c r="D421" s="33" t="s">
        <v>1691</v>
      </c>
      <c r="E421" s="92">
        <v>460.47</v>
      </c>
      <c r="F421" s="92">
        <v>460.47</v>
      </c>
      <c r="G421" s="113" t="s">
        <v>1691</v>
      </c>
      <c r="H421" s="95">
        <v>0.121711</v>
      </c>
      <c r="I421" s="95">
        <v>0.121711</v>
      </c>
      <c r="J421" s="95">
        <v>0</v>
      </c>
      <c r="K421" s="19"/>
      <c r="L421" s="19"/>
      <c r="M421" s="19"/>
      <c r="N421" s="19"/>
      <c r="O421" s="19"/>
    </row>
    <row r="422" spans="1:15" s="6" customFormat="1" x14ac:dyDescent="0.25">
      <c r="A422" s="18"/>
      <c r="B422" s="85" t="s">
        <v>57</v>
      </c>
      <c r="C422" s="86" t="s">
        <v>57</v>
      </c>
      <c r="D422" s="33" t="s">
        <v>502</v>
      </c>
      <c r="E422" s="92">
        <v>553.95000000000005</v>
      </c>
      <c r="F422" s="92">
        <v>553.95000000000005</v>
      </c>
      <c r="G422" s="113" t="s">
        <v>502</v>
      </c>
      <c r="H422" s="95">
        <v>2E-3</v>
      </c>
      <c r="I422" s="95">
        <v>1.9910000000000001E-3</v>
      </c>
      <c r="J422" s="95">
        <v>8.9999999999998969E-6</v>
      </c>
      <c r="K422" s="19"/>
      <c r="L422" s="19"/>
      <c r="M422" s="19"/>
      <c r="N422" s="19"/>
      <c r="O422" s="19"/>
    </row>
    <row r="423" spans="1:15" s="2" customFormat="1" x14ac:dyDescent="0.25">
      <c r="A423" s="18"/>
      <c r="B423" s="85" t="s">
        <v>57</v>
      </c>
      <c r="C423" s="86" t="s">
        <v>57</v>
      </c>
      <c r="D423" s="33" t="s">
        <v>506</v>
      </c>
      <c r="E423" s="92">
        <v>553.95000000000005</v>
      </c>
      <c r="F423" s="92">
        <v>553.95000000000005</v>
      </c>
      <c r="G423" s="113" t="s">
        <v>506</v>
      </c>
      <c r="H423" s="95">
        <v>8.0000000000000002E-3</v>
      </c>
      <c r="I423" s="95">
        <v>6.3600000000000006E-4</v>
      </c>
      <c r="J423" s="95">
        <v>7.3639999999999999E-3</v>
      </c>
      <c r="K423" s="19"/>
      <c r="L423" s="19"/>
      <c r="M423" s="19"/>
      <c r="N423" s="19"/>
      <c r="O423" s="19"/>
    </row>
    <row r="424" spans="1:15" s="6" customFormat="1" x14ac:dyDescent="0.25">
      <c r="A424" s="18"/>
      <c r="B424" s="87"/>
      <c r="C424" s="88" t="s">
        <v>507</v>
      </c>
      <c r="D424" s="89"/>
      <c r="E424" s="93"/>
      <c r="F424" s="93"/>
      <c r="G424" s="114"/>
      <c r="H424" s="96">
        <v>0.24691899999999997</v>
      </c>
      <c r="I424" s="96">
        <v>0.23763600000000001</v>
      </c>
      <c r="J424" s="95">
        <v>9.282999999999958E-3</v>
      </c>
      <c r="K424" s="19"/>
      <c r="L424" s="19"/>
      <c r="M424" s="19"/>
      <c r="N424" s="19"/>
      <c r="O424" s="19"/>
    </row>
    <row r="425" spans="1:15" s="6" customFormat="1" ht="45" x14ac:dyDescent="0.25">
      <c r="A425" s="18"/>
      <c r="B425" s="85" t="s">
        <v>8</v>
      </c>
      <c r="C425" s="86" t="s">
        <v>8</v>
      </c>
      <c r="D425" s="33" t="s">
        <v>511</v>
      </c>
      <c r="E425" s="92">
        <v>460.47</v>
      </c>
      <c r="F425" s="92">
        <v>460.47</v>
      </c>
      <c r="G425" s="113" t="s">
        <v>511</v>
      </c>
      <c r="H425" s="95">
        <v>0.217498</v>
      </c>
      <c r="I425" s="95">
        <v>0.217498</v>
      </c>
      <c r="J425" s="95">
        <v>0</v>
      </c>
      <c r="K425" s="19"/>
      <c r="L425" s="19"/>
      <c r="M425" s="19"/>
      <c r="N425" s="19"/>
      <c r="O425" s="19"/>
    </row>
    <row r="426" spans="1:15" s="14" customFormat="1" ht="45" x14ac:dyDescent="0.25">
      <c r="A426" s="17"/>
      <c r="B426" s="85" t="s">
        <v>8</v>
      </c>
      <c r="C426" s="86" t="s">
        <v>8</v>
      </c>
      <c r="D426" s="33" t="s">
        <v>513</v>
      </c>
      <c r="E426" s="92">
        <v>500.99</v>
      </c>
      <c r="F426" s="92">
        <v>500.99</v>
      </c>
      <c r="G426" s="113" t="s">
        <v>513</v>
      </c>
      <c r="H426" s="95">
        <v>9.1320999999999999E-2</v>
      </c>
      <c r="I426" s="95">
        <v>9.1320999999999999E-2</v>
      </c>
      <c r="J426" s="95">
        <v>0</v>
      </c>
    </row>
    <row r="427" spans="1:15" s="13" customFormat="1" ht="45" x14ac:dyDescent="0.25">
      <c r="A427" s="18"/>
      <c r="B427" s="85" t="s">
        <v>8</v>
      </c>
      <c r="C427" s="86" t="s">
        <v>8</v>
      </c>
      <c r="D427" s="33" t="s">
        <v>512</v>
      </c>
      <c r="E427" s="92">
        <v>460.47</v>
      </c>
      <c r="F427" s="92">
        <v>460.47</v>
      </c>
      <c r="G427" s="113" t="s">
        <v>512</v>
      </c>
      <c r="H427" s="95">
        <v>0.206206</v>
      </c>
      <c r="I427" s="95">
        <v>0.206206</v>
      </c>
      <c r="J427" s="95">
        <v>0</v>
      </c>
      <c r="K427" s="19"/>
      <c r="L427" s="19"/>
      <c r="M427" s="19"/>
      <c r="N427" s="19"/>
      <c r="O427" s="19"/>
    </row>
    <row r="428" spans="1:15" s="2" customFormat="1" x14ac:dyDescent="0.25">
      <c r="A428" s="18"/>
      <c r="B428" s="85" t="s">
        <v>8</v>
      </c>
      <c r="C428" s="86" t="s">
        <v>8</v>
      </c>
      <c r="D428" s="33" t="s">
        <v>516</v>
      </c>
      <c r="E428" s="92">
        <v>500.99</v>
      </c>
      <c r="F428" s="92">
        <v>500.99</v>
      </c>
      <c r="G428" s="113" t="s">
        <v>516</v>
      </c>
      <c r="H428" s="95">
        <v>3.7999999999999999E-2</v>
      </c>
      <c r="I428" s="95">
        <v>3.8667E-2</v>
      </c>
      <c r="J428" s="95">
        <v>-6.6700000000000158E-4</v>
      </c>
      <c r="K428" s="19"/>
      <c r="L428" s="19"/>
      <c r="M428" s="19"/>
      <c r="N428" s="19"/>
      <c r="O428" s="19"/>
    </row>
    <row r="429" spans="1:15" s="14" customFormat="1" ht="45" x14ac:dyDescent="0.25">
      <c r="A429" s="17"/>
      <c r="B429" s="85" t="s">
        <v>8</v>
      </c>
      <c r="C429" s="86" t="s">
        <v>8</v>
      </c>
      <c r="D429" s="33" t="s">
        <v>523</v>
      </c>
      <c r="E429" s="92">
        <v>500.99</v>
      </c>
      <c r="F429" s="92">
        <v>500.99</v>
      </c>
      <c r="G429" s="113" t="s">
        <v>523</v>
      </c>
      <c r="H429" s="95">
        <v>2.5000000000000001E-2</v>
      </c>
      <c r="I429" s="95">
        <v>2.9696E-2</v>
      </c>
      <c r="J429" s="95">
        <v>-4.6960000000000014E-3</v>
      </c>
    </row>
    <row r="430" spans="1:15" s="19" customFormat="1" x14ac:dyDescent="0.25">
      <c r="A430" s="15"/>
      <c r="B430" s="85" t="s">
        <v>8</v>
      </c>
      <c r="C430" s="86" t="s">
        <v>8</v>
      </c>
      <c r="D430" s="33" t="s">
        <v>521</v>
      </c>
      <c r="E430" s="92">
        <v>553.95000000000005</v>
      </c>
      <c r="F430" s="92">
        <v>553.95000000000005</v>
      </c>
      <c r="G430" s="113" t="s">
        <v>521</v>
      </c>
      <c r="H430" s="95">
        <v>4.0000000000000001E-3</v>
      </c>
      <c r="I430" s="95">
        <v>3.7290000000000001E-3</v>
      </c>
      <c r="J430" s="95">
        <v>2.7099999999999992E-4</v>
      </c>
    </row>
    <row r="431" spans="1:15" s="19" customFormat="1" x14ac:dyDescent="0.25">
      <c r="A431" s="18"/>
      <c r="B431" s="85" t="s">
        <v>8</v>
      </c>
      <c r="C431" s="86" t="s">
        <v>8</v>
      </c>
      <c r="D431" s="33" t="s">
        <v>514</v>
      </c>
      <c r="E431" s="92">
        <v>553.95000000000005</v>
      </c>
      <c r="F431" s="92">
        <v>553.95000000000005</v>
      </c>
      <c r="G431" s="113" t="s">
        <v>514</v>
      </c>
      <c r="H431" s="95">
        <v>2E-3</v>
      </c>
      <c r="I431" s="95">
        <v>4.7799999999999996E-4</v>
      </c>
      <c r="J431" s="95">
        <v>1.5219999999999999E-3</v>
      </c>
    </row>
    <row r="432" spans="1:15" s="6" customFormat="1" x14ac:dyDescent="0.25">
      <c r="A432" s="18"/>
      <c r="B432" s="85" t="s">
        <v>8</v>
      </c>
      <c r="C432" s="86" t="s">
        <v>8</v>
      </c>
      <c r="D432" s="33" t="s">
        <v>519</v>
      </c>
      <c r="E432" s="92">
        <v>500.99</v>
      </c>
      <c r="F432" s="92">
        <v>500.99</v>
      </c>
      <c r="G432" s="113" t="s">
        <v>519</v>
      </c>
      <c r="H432" s="95">
        <v>0.04</v>
      </c>
      <c r="I432" s="95">
        <v>3.9971E-2</v>
      </c>
      <c r="J432" s="95">
        <v>2.9000000000003466E-5</v>
      </c>
      <c r="K432" s="19"/>
      <c r="L432" s="19"/>
      <c r="M432" s="19"/>
      <c r="N432" s="19"/>
      <c r="O432" s="19"/>
    </row>
    <row r="433" spans="1:15" s="19" customFormat="1" ht="30" x14ac:dyDescent="0.25">
      <c r="A433" s="18"/>
      <c r="B433" s="85" t="s">
        <v>8</v>
      </c>
      <c r="C433" s="86" t="s">
        <v>8</v>
      </c>
      <c r="D433" s="33" t="s">
        <v>510</v>
      </c>
      <c r="E433" s="92">
        <v>553.95000000000005</v>
      </c>
      <c r="F433" s="92">
        <v>553.95000000000005</v>
      </c>
      <c r="G433" s="113" t="s">
        <v>510</v>
      </c>
      <c r="H433" s="95">
        <v>1.0999999999999999E-2</v>
      </c>
      <c r="I433" s="95">
        <v>5.5999999999999999E-3</v>
      </c>
      <c r="J433" s="95">
        <v>5.4000000000000003E-3</v>
      </c>
    </row>
    <row r="434" spans="1:15" s="6" customFormat="1" x14ac:dyDescent="0.25">
      <c r="A434" s="18"/>
      <c r="B434" s="85" t="s">
        <v>8</v>
      </c>
      <c r="C434" s="86" t="s">
        <v>8</v>
      </c>
      <c r="D434" s="33" t="s">
        <v>515</v>
      </c>
      <c r="E434" s="92">
        <v>553.95000000000005</v>
      </c>
      <c r="F434" s="92">
        <v>553.95000000000005</v>
      </c>
      <c r="G434" s="113" t="s">
        <v>515</v>
      </c>
      <c r="H434" s="95">
        <v>6.7000000000000002E-3</v>
      </c>
      <c r="I434" s="95">
        <v>6.2750000000000002E-3</v>
      </c>
      <c r="J434" s="95">
        <v>4.2499999999999981E-4</v>
      </c>
      <c r="K434" s="19"/>
      <c r="L434" s="19"/>
      <c r="M434" s="19"/>
      <c r="N434" s="19"/>
      <c r="O434" s="19"/>
    </row>
    <row r="435" spans="1:15" s="19" customFormat="1" x14ac:dyDescent="0.25">
      <c r="A435" s="18"/>
      <c r="B435" s="85" t="s">
        <v>8</v>
      </c>
      <c r="C435" s="86" t="s">
        <v>8</v>
      </c>
      <c r="D435" s="33" t="s">
        <v>509</v>
      </c>
      <c r="E435" s="92">
        <v>553.95000000000005</v>
      </c>
      <c r="F435" s="92">
        <v>553.95000000000005</v>
      </c>
      <c r="G435" s="113" t="s">
        <v>509</v>
      </c>
      <c r="H435" s="95">
        <v>4.9000000000000007E-3</v>
      </c>
      <c r="I435" s="95">
        <v>3.7679999999999996E-3</v>
      </c>
      <c r="J435" s="95">
        <v>1.1320000000000006E-3</v>
      </c>
    </row>
    <row r="436" spans="1:15" s="19" customFormat="1" x14ac:dyDescent="0.25">
      <c r="A436" s="18"/>
      <c r="B436" s="85" t="s">
        <v>8</v>
      </c>
      <c r="C436" s="86" t="s">
        <v>8</v>
      </c>
      <c r="D436" s="33" t="s">
        <v>525</v>
      </c>
      <c r="E436" s="92">
        <v>500.99</v>
      </c>
      <c r="F436" s="92">
        <v>500.99</v>
      </c>
      <c r="G436" s="113" t="s">
        <v>525</v>
      </c>
      <c r="H436" s="95">
        <v>0.04</v>
      </c>
      <c r="I436" s="95">
        <v>3.2042000000000001E-2</v>
      </c>
      <c r="J436" s="95">
        <v>7.9579999999999981E-3</v>
      </c>
    </row>
    <row r="437" spans="1:15" s="19" customFormat="1" x14ac:dyDescent="0.25">
      <c r="A437" s="18"/>
      <c r="B437" s="85" t="s">
        <v>8</v>
      </c>
      <c r="C437" s="86" t="s">
        <v>8</v>
      </c>
      <c r="D437" s="33" t="s">
        <v>508</v>
      </c>
      <c r="E437" s="92">
        <v>553.95000000000005</v>
      </c>
      <c r="F437" s="92">
        <v>553.95000000000005</v>
      </c>
      <c r="G437" s="113" t="s">
        <v>508</v>
      </c>
      <c r="H437" s="95">
        <v>0.01</v>
      </c>
      <c r="I437" s="95">
        <v>5.9059999999999998E-3</v>
      </c>
      <c r="J437" s="95">
        <v>4.0940000000000004E-3</v>
      </c>
    </row>
    <row r="438" spans="1:15" s="19" customFormat="1" x14ac:dyDescent="0.25">
      <c r="A438" s="18"/>
      <c r="B438" s="85" t="s">
        <v>8</v>
      </c>
      <c r="C438" s="86" t="s">
        <v>8</v>
      </c>
      <c r="D438" s="33" t="s">
        <v>517</v>
      </c>
      <c r="E438" s="92">
        <v>500.99</v>
      </c>
      <c r="F438" s="92">
        <v>500.99</v>
      </c>
      <c r="G438" s="113" t="s">
        <v>517</v>
      </c>
      <c r="H438" s="95">
        <v>1.4999999999999999E-2</v>
      </c>
      <c r="I438" s="95">
        <v>1.9125E-2</v>
      </c>
      <c r="J438" s="95">
        <v>-4.1250000000000002E-3</v>
      </c>
    </row>
    <row r="439" spans="1:15" s="14" customFormat="1" ht="30" x14ac:dyDescent="0.25">
      <c r="A439" s="17"/>
      <c r="B439" s="85" t="s">
        <v>8</v>
      </c>
      <c r="C439" s="86" t="s">
        <v>8</v>
      </c>
      <c r="D439" s="33" t="s">
        <v>520</v>
      </c>
      <c r="E439" s="92">
        <v>553.95000000000005</v>
      </c>
      <c r="F439" s="92">
        <v>553.95000000000005</v>
      </c>
      <c r="G439" s="113" t="s">
        <v>520</v>
      </c>
      <c r="H439" s="95">
        <v>1.2E-2</v>
      </c>
      <c r="I439" s="95">
        <v>1.0055E-2</v>
      </c>
      <c r="J439" s="95">
        <v>1.9450000000000003E-3</v>
      </c>
    </row>
    <row r="440" spans="1:15" s="14" customFormat="1" x14ac:dyDescent="0.25">
      <c r="A440" s="17"/>
      <c r="B440" s="85" t="s">
        <v>8</v>
      </c>
      <c r="C440" s="86" t="s">
        <v>8</v>
      </c>
      <c r="D440" s="33" t="s">
        <v>522</v>
      </c>
      <c r="E440" s="92">
        <v>553.95000000000005</v>
      </c>
      <c r="F440" s="92">
        <v>553.95000000000005</v>
      </c>
      <c r="G440" s="113" t="s">
        <v>522</v>
      </c>
      <c r="H440" s="95">
        <v>7.0000000000000001E-3</v>
      </c>
      <c r="I440" s="95">
        <v>3.7069999999999998E-3</v>
      </c>
      <c r="J440" s="95">
        <v>3.2930000000000004E-3</v>
      </c>
    </row>
    <row r="441" spans="1:15" s="20" customFormat="1" x14ac:dyDescent="0.25">
      <c r="A441" s="18"/>
      <c r="B441" s="85" t="s">
        <v>8</v>
      </c>
      <c r="C441" s="86" t="s">
        <v>8</v>
      </c>
      <c r="D441" s="33" t="s">
        <v>518</v>
      </c>
      <c r="E441" s="92">
        <v>574.19000000000005</v>
      </c>
      <c r="F441" s="92">
        <v>574.19000000000005</v>
      </c>
      <c r="G441" s="113" t="s">
        <v>518</v>
      </c>
      <c r="H441" s="95">
        <v>6.9999999999999999E-4</v>
      </c>
      <c r="I441" s="95">
        <v>5.9999999999999995E-4</v>
      </c>
      <c r="J441" s="95">
        <v>9.9999999999999978E-5</v>
      </c>
    </row>
    <row r="442" spans="1:15" s="20" customFormat="1" x14ac:dyDescent="0.25">
      <c r="A442" s="18"/>
      <c r="B442" s="85" t="s">
        <v>8</v>
      </c>
      <c r="C442" s="86" t="s">
        <v>8</v>
      </c>
      <c r="D442" s="33" t="s">
        <v>526</v>
      </c>
      <c r="E442" s="92">
        <v>553.95000000000005</v>
      </c>
      <c r="F442" s="92">
        <v>553.95000000000005</v>
      </c>
      <c r="G442" s="113" t="s">
        <v>526</v>
      </c>
      <c r="H442" s="95">
        <v>5.0000000000000001E-3</v>
      </c>
      <c r="I442" s="95">
        <v>2.6160000000000003E-3</v>
      </c>
      <c r="J442" s="95">
        <v>2.3839999999999998E-3</v>
      </c>
    </row>
    <row r="443" spans="1:15" s="20" customFormat="1" ht="30" x14ac:dyDescent="0.25">
      <c r="A443" s="18"/>
      <c r="B443" s="85" t="s">
        <v>8</v>
      </c>
      <c r="C443" s="86" t="s">
        <v>8</v>
      </c>
      <c r="D443" s="33" t="s">
        <v>524</v>
      </c>
      <c r="E443" s="92">
        <v>500.99</v>
      </c>
      <c r="F443" s="92">
        <v>500.99</v>
      </c>
      <c r="G443" s="113" t="s">
        <v>524</v>
      </c>
      <c r="H443" s="95">
        <v>3.7999999999999999E-2</v>
      </c>
      <c r="I443" s="95">
        <v>3.0641999999999999E-2</v>
      </c>
      <c r="J443" s="95">
        <v>7.3580000000000008E-3</v>
      </c>
    </row>
    <row r="444" spans="1:15" s="20" customFormat="1" x14ac:dyDescent="0.25">
      <c r="A444" s="18"/>
      <c r="B444" s="87"/>
      <c r="C444" s="88" t="s">
        <v>527</v>
      </c>
      <c r="D444" s="89"/>
      <c r="E444" s="93"/>
      <c r="F444" s="93"/>
      <c r="G444" s="114"/>
      <c r="H444" s="96">
        <v>0.77432500000000004</v>
      </c>
      <c r="I444" s="96">
        <v>0.74790200000000007</v>
      </c>
      <c r="J444" s="96">
        <v>2.6423000000000002E-2</v>
      </c>
    </row>
    <row r="445" spans="1:15" s="20" customFormat="1" x14ac:dyDescent="0.25">
      <c r="A445" s="26"/>
      <c r="B445" s="85" t="s">
        <v>1617</v>
      </c>
      <c r="C445" s="86" t="s">
        <v>1617</v>
      </c>
      <c r="D445" s="33" t="s">
        <v>530</v>
      </c>
      <c r="E445" s="92">
        <v>500.99</v>
      </c>
      <c r="F445" s="92">
        <v>500.99</v>
      </c>
      <c r="G445" s="113" t="s">
        <v>530</v>
      </c>
      <c r="H445" s="95">
        <v>2.1999999999999999E-2</v>
      </c>
      <c r="I445" s="95">
        <v>2.1916000000000001E-2</v>
      </c>
      <c r="J445" s="95">
        <v>-8.3999999999999629E-5</v>
      </c>
    </row>
    <row r="446" spans="1:15" s="14" customFormat="1" x14ac:dyDescent="0.25">
      <c r="A446" s="17"/>
      <c r="B446" s="85" t="s">
        <v>1617</v>
      </c>
      <c r="C446" s="86" t="s">
        <v>1617</v>
      </c>
      <c r="D446" s="33" t="s">
        <v>479</v>
      </c>
      <c r="E446" s="92">
        <v>500.99</v>
      </c>
      <c r="F446" s="92">
        <v>500.99</v>
      </c>
      <c r="G446" s="113" t="s">
        <v>479</v>
      </c>
      <c r="H446" s="95">
        <v>0.173346</v>
      </c>
      <c r="I446" s="95">
        <v>0.173346</v>
      </c>
      <c r="J446" s="95">
        <v>0</v>
      </c>
    </row>
    <row r="447" spans="1:15" s="19" customFormat="1" ht="45" x14ac:dyDescent="0.25">
      <c r="A447" s="18"/>
      <c r="B447" s="85" t="s">
        <v>1617</v>
      </c>
      <c r="C447" s="86" t="s">
        <v>1617</v>
      </c>
      <c r="D447" s="33" t="s">
        <v>528</v>
      </c>
      <c r="E447" s="92">
        <v>460.47</v>
      </c>
      <c r="F447" s="92">
        <v>460.47</v>
      </c>
      <c r="G447" s="113" t="s">
        <v>528</v>
      </c>
      <c r="H447" s="95">
        <v>0.246</v>
      </c>
      <c r="I447" s="95">
        <v>0.246</v>
      </c>
      <c r="J447" s="95">
        <v>0</v>
      </c>
    </row>
    <row r="448" spans="1:15" s="19" customFormat="1" ht="60" x14ac:dyDescent="0.25">
      <c r="A448" s="18"/>
      <c r="B448" s="85" t="s">
        <v>1617</v>
      </c>
      <c r="C448" s="86" t="s">
        <v>1617</v>
      </c>
      <c r="D448" s="33" t="s">
        <v>534</v>
      </c>
      <c r="E448" s="92">
        <v>553.95000000000005</v>
      </c>
      <c r="F448" s="92">
        <v>553.95000000000005</v>
      </c>
      <c r="G448" s="113" t="s">
        <v>534</v>
      </c>
      <c r="H448" s="95">
        <v>1.2999999999999999E-2</v>
      </c>
      <c r="I448" s="95">
        <v>9.9499999999999988E-3</v>
      </c>
      <c r="J448" s="95">
        <v>-3.0500000000000006E-3</v>
      </c>
    </row>
    <row r="449" spans="1:15" s="19" customFormat="1" x14ac:dyDescent="0.25">
      <c r="A449" s="18"/>
      <c r="B449" s="85" t="s">
        <v>1617</v>
      </c>
      <c r="C449" s="86" t="s">
        <v>1617</v>
      </c>
      <c r="D449" s="33" t="s">
        <v>532</v>
      </c>
      <c r="E449" s="92">
        <v>553.95000000000005</v>
      </c>
      <c r="F449" s="92">
        <v>553.95000000000005</v>
      </c>
      <c r="G449" s="113" t="s">
        <v>532</v>
      </c>
      <c r="H449" s="95">
        <v>3.3E-3</v>
      </c>
      <c r="I449" s="95">
        <v>2.281E-3</v>
      </c>
      <c r="J449" s="95">
        <v>-1.0189999999999997E-3</v>
      </c>
    </row>
    <row r="450" spans="1:15" s="19" customFormat="1" x14ac:dyDescent="0.25">
      <c r="A450" s="18"/>
      <c r="B450" s="85" t="s">
        <v>1617</v>
      </c>
      <c r="C450" s="86" t="s">
        <v>1617</v>
      </c>
      <c r="D450" s="33" t="s">
        <v>529</v>
      </c>
      <c r="E450" s="92">
        <v>500.99</v>
      </c>
      <c r="F450" s="92">
        <v>500.99</v>
      </c>
      <c r="G450" s="113" t="s">
        <v>529</v>
      </c>
      <c r="H450" s="95">
        <v>4.2000000000000003E-2</v>
      </c>
      <c r="I450" s="95">
        <v>3.5566E-2</v>
      </c>
      <c r="J450" s="95">
        <v>-6.4339999999999979E-3</v>
      </c>
    </row>
    <row r="451" spans="1:15" s="14" customFormat="1" x14ac:dyDescent="0.25">
      <c r="A451" s="17"/>
      <c r="B451" s="85" t="s">
        <v>1617</v>
      </c>
      <c r="C451" s="86" t="s">
        <v>1617</v>
      </c>
      <c r="D451" s="33" t="s">
        <v>1692</v>
      </c>
      <c r="E451" s="92">
        <v>553.95000000000005</v>
      </c>
      <c r="F451" s="92">
        <v>553.95000000000005</v>
      </c>
      <c r="G451" s="113" t="s">
        <v>1692</v>
      </c>
      <c r="H451" s="95">
        <v>1.6999999999999999E-3</v>
      </c>
      <c r="I451" s="95">
        <v>2.0609999999999999E-3</v>
      </c>
      <c r="J451" s="95">
        <v>3.6099999999999999E-4</v>
      </c>
    </row>
    <row r="452" spans="1:15" s="19" customFormat="1" x14ac:dyDescent="0.25">
      <c r="A452" s="18"/>
      <c r="B452" s="85" t="s">
        <v>1617</v>
      </c>
      <c r="C452" s="86" t="s">
        <v>1617</v>
      </c>
      <c r="D452" s="33" t="s">
        <v>531</v>
      </c>
      <c r="E452" s="92">
        <v>500.99</v>
      </c>
      <c r="F452" s="92">
        <v>500.99</v>
      </c>
      <c r="G452" s="113" t="s">
        <v>531</v>
      </c>
      <c r="H452" s="95">
        <v>1.9E-2</v>
      </c>
      <c r="I452" s="95">
        <v>2.1689999999999999E-3</v>
      </c>
      <c r="J452" s="95">
        <v>-1.6830999999999999E-2</v>
      </c>
    </row>
    <row r="453" spans="1:15" s="13" customFormat="1" x14ac:dyDescent="0.25">
      <c r="A453" s="18"/>
      <c r="B453" s="85" t="s">
        <v>1617</v>
      </c>
      <c r="C453" s="86" t="s">
        <v>1617</v>
      </c>
      <c r="D453" s="33" t="s">
        <v>533</v>
      </c>
      <c r="E453" s="92">
        <v>553.95000000000005</v>
      </c>
      <c r="F453" s="92">
        <v>553.95000000000005</v>
      </c>
      <c r="G453" s="113" t="s">
        <v>533</v>
      </c>
      <c r="H453" s="95">
        <v>7.0000000000000001E-3</v>
      </c>
      <c r="I453" s="95">
        <v>1.436E-3</v>
      </c>
      <c r="J453" s="95">
        <v>-5.5640000000000004E-3</v>
      </c>
      <c r="K453" s="19"/>
      <c r="L453" s="19"/>
      <c r="M453" s="19"/>
      <c r="N453" s="19"/>
      <c r="O453" s="19"/>
    </row>
    <row r="454" spans="1:15" s="6" customFormat="1" x14ac:dyDescent="0.25">
      <c r="A454" s="18"/>
      <c r="B454" s="87"/>
      <c r="C454" s="88" t="s">
        <v>535</v>
      </c>
      <c r="D454" s="89"/>
      <c r="E454" s="93"/>
      <c r="F454" s="93"/>
      <c r="G454" s="114"/>
      <c r="H454" s="96">
        <v>0.52734599999999998</v>
      </c>
      <c r="I454" s="96">
        <v>0.49472499999999991</v>
      </c>
      <c r="J454" s="96">
        <v>-3.2620999999999997E-2</v>
      </c>
      <c r="K454" s="19"/>
      <c r="L454" s="19"/>
      <c r="M454" s="19"/>
      <c r="N454" s="19"/>
      <c r="O454" s="19"/>
    </row>
    <row r="455" spans="1:15" s="6" customFormat="1" x14ac:dyDescent="0.25">
      <c r="A455" s="18"/>
      <c r="B455" s="85" t="s">
        <v>9</v>
      </c>
      <c r="C455" s="86" t="s">
        <v>9</v>
      </c>
      <c r="D455" s="33" t="s">
        <v>1693</v>
      </c>
      <c r="E455" s="92">
        <v>460.47</v>
      </c>
      <c r="F455" s="92">
        <v>460.47</v>
      </c>
      <c r="G455" s="113" t="s">
        <v>1693</v>
      </c>
      <c r="H455" s="95">
        <v>0.21526699999999999</v>
      </c>
      <c r="I455" s="95">
        <v>0.21526699999999999</v>
      </c>
      <c r="J455" s="95">
        <v>0</v>
      </c>
      <c r="K455" s="19"/>
      <c r="L455" s="19"/>
      <c r="M455" s="19"/>
      <c r="N455" s="19"/>
      <c r="O455" s="19"/>
    </row>
    <row r="456" spans="1:15" s="6" customFormat="1" x14ac:dyDescent="0.25">
      <c r="A456" s="18"/>
      <c r="B456" s="85" t="s">
        <v>9</v>
      </c>
      <c r="C456" s="86" t="s">
        <v>9</v>
      </c>
      <c r="D456" s="33" t="s">
        <v>1693</v>
      </c>
      <c r="E456" s="92">
        <v>500.99</v>
      </c>
      <c r="F456" s="92">
        <v>500.99</v>
      </c>
      <c r="G456" s="113" t="s">
        <v>1693</v>
      </c>
      <c r="H456" s="95">
        <v>9.7001999999999991E-2</v>
      </c>
      <c r="I456" s="95">
        <v>9.7001999999999991E-2</v>
      </c>
      <c r="J456" s="95">
        <v>0</v>
      </c>
      <c r="K456" s="19"/>
      <c r="L456" s="19"/>
      <c r="M456" s="19"/>
      <c r="N456" s="19"/>
      <c r="O456" s="19"/>
    </row>
    <row r="457" spans="1:15" s="6" customFormat="1" ht="45" x14ac:dyDescent="0.25">
      <c r="A457" s="18"/>
      <c r="B457" s="85" t="s">
        <v>9</v>
      </c>
      <c r="C457" s="86" t="s">
        <v>9</v>
      </c>
      <c r="D457" s="33" t="s">
        <v>528</v>
      </c>
      <c r="E457" s="92">
        <v>460.47</v>
      </c>
      <c r="F457" s="92">
        <v>460.47</v>
      </c>
      <c r="G457" s="113" t="s">
        <v>528</v>
      </c>
      <c r="H457" s="95">
        <v>0.13841999999999999</v>
      </c>
      <c r="I457" s="95">
        <v>0.13841999999999999</v>
      </c>
      <c r="J457" s="95">
        <v>0</v>
      </c>
      <c r="K457" s="19"/>
      <c r="L457" s="19"/>
      <c r="M457" s="19"/>
      <c r="N457" s="19"/>
      <c r="O457" s="19"/>
    </row>
    <row r="458" spans="1:15" s="6" customFormat="1" ht="30" x14ac:dyDescent="0.25">
      <c r="A458" s="18"/>
      <c r="B458" s="85" t="s">
        <v>9</v>
      </c>
      <c r="C458" s="86" t="s">
        <v>9</v>
      </c>
      <c r="D458" s="33" t="s">
        <v>543</v>
      </c>
      <c r="E458" s="92">
        <v>553.95000000000005</v>
      </c>
      <c r="F458" s="92">
        <v>553.95000000000005</v>
      </c>
      <c r="G458" s="113" t="s">
        <v>543</v>
      </c>
      <c r="H458" s="95">
        <v>3.5999999999999999E-3</v>
      </c>
      <c r="I458" s="95">
        <v>2.8300000000000001E-3</v>
      </c>
      <c r="J458" s="95">
        <v>-7.7000000000000007E-4</v>
      </c>
      <c r="K458" s="19"/>
      <c r="L458" s="19"/>
      <c r="M458" s="19"/>
      <c r="N458" s="19"/>
      <c r="O458" s="19"/>
    </row>
    <row r="459" spans="1:15" s="6" customFormat="1" x14ac:dyDescent="0.25">
      <c r="A459" s="18"/>
      <c r="B459" s="85" t="s">
        <v>9</v>
      </c>
      <c r="C459" s="86" t="s">
        <v>9</v>
      </c>
      <c r="D459" s="33" t="s">
        <v>539</v>
      </c>
      <c r="E459" s="92">
        <v>553.95000000000005</v>
      </c>
      <c r="F459" s="92">
        <v>553.95000000000005</v>
      </c>
      <c r="G459" s="113" t="s">
        <v>539</v>
      </c>
      <c r="H459" s="95">
        <v>0.01</v>
      </c>
      <c r="I459" s="95">
        <v>1.3694000000000001E-2</v>
      </c>
      <c r="J459" s="95">
        <v>3.6940000000000007E-3</v>
      </c>
      <c r="K459" s="19"/>
      <c r="L459" s="19"/>
      <c r="M459" s="19"/>
      <c r="N459" s="19"/>
      <c r="O459" s="19"/>
    </row>
    <row r="460" spans="1:15" s="13" customFormat="1" x14ac:dyDescent="0.25">
      <c r="A460" s="18"/>
      <c r="B460" s="85" t="s">
        <v>9</v>
      </c>
      <c r="C460" s="86" t="s">
        <v>9</v>
      </c>
      <c r="D460" s="33" t="s">
        <v>265</v>
      </c>
      <c r="E460" s="92">
        <v>500.99</v>
      </c>
      <c r="F460" s="92">
        <v>500.99</v>
      </c>
      <c r="G460" s="113" t="s">
        <v>265</v>
      </c>
      <c r="H460" s="95">
        <v>0.18062799999999998</v>
      </c>
      <c r="I460" s="95">
        <v>0.18062799999999998</v>
      </c>
      <c r="J460" s="95">
        <v>0</v>
      </c>
      <c r="K460" s="19"/>
      <c r="L460" s="19"/>
      <c r="M460" s="19"/>
      <c r="N460" s="19"/>
      <c r="O460" s="19"/>
    </row>
    <row r="461" spans="1:15" s="6" customFormat="1" x14ac:dyDescent="0.25">
      <c r="A461" s="18"/>
      <c r="B461" s="85" t="s">
        <v>9</v>
      </c>
      <c r="C461" s="86" t="s">
        <v>9</v>
      </c>
      <c r="D461" s="33" t="s">
        <v>536</v>
      </c>
      <c r="E461" s="92">
        <v>500.99</v>
      </c>
      <c r="F461" s="92">
        <v>500.99</v>
      </c>
      <c r="G461" s="113" t="s">
        <v>536</v>
      </c>
      <c r="H461" s="95">
        <v>2.5000000000000001E-2</v>
      </c>
      <c r="I461" s="95">
        <v>2.7216000000000001E-2</v>
      </c>
      <c r="J461" s="95">
        <v>2.216000000000001E-3</v>
      </c>
      <c r="K461" s="19"/>
      <c r="L461" s="19"/>
      <c r="M461" s="19"/>
      <c r="N461" s="19"/>
      <c r="O461" s="19"/>
    </row>
    <row r="462" spans="1:15" s="6" customFormat="1" ht="60" x14ac:dyDescent="0.25">
      <c r="A462" s="18"/>
      <c r="B462" s="85" t="s">
        <v>9</v>
      </c>
      <c r="C462" s="86" t="s">
        <v>9</v>
      </c>
      <c r="D462" s="33" t="s">
        <v>542</v>
      </c>
      <c r="E462" s="92">
        <v>553.95000000000005</v>
      </c>
      <c r="F462" s="92">
        <v>553.95000000000005</v>
      </c>
      <c r="G462" s="113" t="s">
        <v>542</v>
      </c>
      <c r="H462" s="95">
        <v>2E-3</v>
      </c>
      <c r="I462" s="95">
        <v>1.433E-3</v>
      </c>
      <c r="J462" s="95">
        <v>-5.669999999999999E-4</v>
      </c>
      <c r="K462" s="19"/>
      <c r="L462" s="19"/>
      <c r="M462" s="19"/>
      <c r="N462" s="19"/>
      <c r="O462" s="19"/>
    </row>
    <row r="463" spans="1:15" s="6" customFormat="1" ht="30" x14ac:dyDescent="0.25">
      <c r="A463" s="18"/>
      <c r="B463" s="85" t="s">
        <v>9</v>
      </c>
      <c r="C463" s="86" t="s">
        <v>9</v>
      </c>
      <c r="D463" s="33" t="s">
        <v>541</v>
      </c>
      <c r="E463" s="92">
        <v>553.95000000000005</v>
      </c>
      <c r="F463" s="92">
        <v>553.95000000000005</v>
      </c>
      <c r="G463" s="113" t="s">
        <v>541</v>
      </c>
      <c r="H463" s="95">
        <v>3.0000000000000001E-3</v>
      </c>
      <c r="I463" s="95">
        <v>3.5049999999999999E-3</v>
      </c>
      <c r="J463" s="95">
        <v>5.0499999999999992E-4</v>
      </c>
      <c r="K463" s="19"/>
      <c r="L463" s="19"/>
      <c r="M463" s="19"/>
      <c r="N463" s="19"/>
      <c r="O463" s="19"/>
    </row>
    <row r="464" spans="1:15" s="6" customFormat="1" x14ac:dyDescent="0.25">
      <c r="A464" s="18"/>
      <c r="B464" s="85" t="s">
        <v>9</v>
      </c>
      <c r="C464" s="86" t="s">
        <v>9</v>
      </c>
      <c r="D464" s="33" t="s">
        <v>537</v>
      </c>
      <c r="E464" s="92">
        <v>500.99</v>
      </c>
      <c r="F464" s="92">
        <v>500.99</v>
      </c>
      <c r="G464" s="113" t="s">
        <v>537</v>
      </c>
      <c r="H464" s="95">
        <v>6.9000000000000006E-2</v>
      </c>
      <c r="I464" s="95">
        <v>8.7897000000000003E-2</v>
      </c>
      <c r="J464" s="95">
        <v>1.8897000000000004E-2</v>
      </c>
      <c r="K464" s="19"/>
      <c r="L464" s="19"/>
      <c r="M464" s="19"/>
      <c r="N464" s="19"/>
      <c r="O464" s="19"/>
    </row>
    <row r="465" spans="1:15" s="19" customFormat="1" x14ac:dyDescent="0.25">
      <c r="A465" s="18"/>
      <c r="B465" s="85" t="s">
        <v>9</v>
      </c>
      <c r="C465" s="86" t="s">
        <v>9</v>
      </c>
      <c r="D465" s="33" t="s">
        <v>538</v>
      </c>
      <c r="E465" s="92">
        <v>553.95000000000005</v>
      </c>
      <c r="F465" s="92">
        <v>553.95000000000005</v>
      </c>
      <c r="G465" s="113" t="s">
        <v>538</v>
      </c>
      <c r="H465" s="95">
        <v>4.3E-3</v>
      </c>
      <c r="I465" s="95">
        <v>2.97E-3</v>
      </c>
      <c r="J465" s="95">
        <v>-1.3299999999999996E-3</v>
      </c>
    </row>
    <row r="466" spans="1:15" s="84" customFormat="1" x14ac:dyDescent="0.25">
      <c r="A466" s="17"/>
      <c r="B466" s="87"/>
      <c r="C466" s="88" t="s">
        <v>87</v>
      </c>
      <c r="D466" s="89"/>
      <c r="E466" s="93"/>
      <c r="F466" s="93"/>
      <c r="G466" s="114"/>
      <c r="H466" s="96">
        <v>0.74821699999999991</v>
      </c>
      <c r="I466" s="96">
        <v>0.77086199999999994</v>
      </c>
      <c r="J466" s="96">
        <v>2.2645000000000009E-2</v>
      </c>
      <c r="K466" s="14"/>
      <c r="L466" s="14"/>
      <c r="M466" s="14"/>
      <c r="N466" s="14"/>
      <c r="O466" s="14"/>
    </row>
    <row r="467" spans="1:15" s="6" customFormat="1" x14ac:dyDescent="0.25">
      <c r="A467" s="18"/>
      <c r="B467" s="85" t="s">
        <v>10</v>
      </c>
      <c r="C467" s="86" t="s">
        <v>10</v>
      </c>
      <c r="D467" s="33" t="s">
        <v>540</v>
      </c>
      <c r="E467" s="92">
        <v>460.47</v>
      </c>
      <c r="F467" s="92">
        <v>460.47</v>
      </c>
      <c r="G467" s="113" t="s">
        <v>540</v>
      </c>
      <c r="H467" s="95">
        <v>0.86748400000000003</v>
      </c>
      <c r="I467" s="95">
        <v>0.86748400000000003</v>
      </c>
      <c r="J467" s="95">
        <v>0</v>
      </c>
      <c r="K467" s="19"/>
      <c r="L467" s="19"/>
      <c r="M467" s="19"/>
      <c r="N467" s="19"/>
      <c r="O467" s="19"/>
    </row>
    <row r="468" spans="1:15" s="6" customFormat="1" x14ac:dyDescent="0.25">
      <c r="A468" s="18"/>
      <c r="B468" s="85" t="s">
        <v>10</v>
      </c>
      <c r="C468" s="86" t="s">
        <v>10</v>
      </c>
      <c r="D468" s="33" t="s">
        <v>545</v>
      </c>
      <c r="E468" s="92">
        <v>500.99</v>
      </c>
      <c r="F468" s="92">
        <v>500.99</v>
      </c>
      <c r="G468" s="113" t="s">
        <v>545</v>
      </c>
      <c r="H468" s="95">
        <v>9.4E-2</v>
      </c>
      <c r="I468" s="95">
        <v>7.903700000000001E-2</v>
      </c>
      <c r="J468" s="95">
        <v>-1.4962999999999994E-2</v>
      </c>
      <c r="K468" s="19"/>
      <c r="L468" s="19"/>
      <c r="M468" s="19"/>
      <c r="N468" s="19"/>
      <c r="O468" s="19"/>
    </row>
    <row r="469" spans="1:15" s="6" customFormat="1" ht="45" x14ac:dyDescent="0.25">
      <c r="A469" s="18"/>
      <c r="B469" s="85" t="s">
        <v>10</v>
      </c>
      <c r="C469" s="86" t="s">
        <v>10</v>
      </c>
      <c r="D469" s="33" t="s">
        <v>528</v>
      </c>
      <c r="E469" s="92">
        <v>460.47</v>
      </c>
      <c r="F469" s="92">
        <v>460.47</v>
      </c>
      <c r="G469" s="113" t="s">
        <v>528</v>
      </c>
      <c r="H469" s="95">
        <v>0.69391400000000003</v>
      </c>
      <c r="I469" s="95">
        <v>0.69391400000000003</v>
      </c>
      <c r="J469" s="95">
        <v>0</v>
      </c>
      <c r="K469" s="19"/>
      <c r="L469" s="19"/>
      <c r="M469" s="19"/>
      <c r="N469" s="19"/>
      <c r="O469" s="19"/>
    </row>
    <row r="470" spans="1:15" s="6" customFormat="1" x14ac:dyDescent="0.25">
      <c r="A470" s="18"/>
      <c r="B470" s="85" t="s">
        <v>10</v>
      </c>
      <c r="C470" s="86" t="s">
        <v>10</v>
      </c>
      <c r="D470" s="33" t="s">
        <v>544</v>
      </c>
      <c r="E470" s="92">
        <v>553.95000000000005</v>
      </c>
      <c r="F470" s="92">
        <v>553.95000000000005</v>
      </c>
      <c r="G470" s="113" t="s">
        <v>544</v>
      </c>
      <c r="H470" s="95">
        <v>2.5999999999999999E-3</v>
      </c>
      <c r="I470" s="95">
        <v>3.0000000000000001E-3</v>
      </c>
      <c r="J470" s="95">
        <v>3.9999999999999991E-4</v>
      </c>
      <c r="K470" s="19"/>
      <c r="L470" s="19"/>
      <c r="M470" s="19"/>
      <c r="N470" s="19"/>
      <c r="O470" s="19"/>
    </row>
    <row r="471" spans="1:15" s="6" customFormat="1" x14ac:dyDescent="0.25">
      <c r="A471" s="18"/>
      <c r="B471" s="87"/>
      <c r="C471" s="88" t="s">
        <v>546</v>
      </c>
      <c r="D471" s="89"/>
      <c r="E471" s="93"/>
      <c r="F471" s="93"/>
      <c r="G471" s="114"/>
      <c r="H471" s="96">
        <v>1.6579980000000001</v>
      </c>
      <c r="I471" s="96">
        <v>1.643435</v>
      </c>
      <c r="J471" s="96">
        <v>-1.4562999999999994E-2</v>
      </c>
      <c r="K471" s="19"/>
      <c r="L471" s="19"/>
      <c r="M471" s="19"/>
      <c r="N471" s="19"/>
      <c r="O471" s="19"/>
    </row>
    <row r="472" spans="1:15" s="6" customFormat="1" x14ac:dyDescent="0.25">
      <c r="A472" s="18"/>
      <c r="B472" s="85" t="s">
        <v>1694</v>
      </c>
      <c r="C472" s="86" t="s">
        <v>1694</v>
      </c>
      <c r="D472" s="33" t="s">
        <v>551</v>
      </c>
      <c r="E472" s="92">
        <v>553.95000000000005</v>
      </c>
      <c r="F472" s="92">
        <v>553.95000000000005</v>
      </c>
      <c r="G472" s="113" t="s">
        <v>551</v>
      </c>
      <c r="H472" s="95">
        <v>8.199999999999999E-3</v>
      </c>
      <c r="I472" s="95">
        <v>3.042E-3</v>
      </c>
      <c r="J472" s="95">
        <v>-5.1579999999999994E-3</v>
      </c>
      <c r="K472" s="19"/>
      <c r="L472" s="19"/>
      <c r="M472" s="19"/>
      <c r="N472" s="19"/>
      <c r="O472" s="19"/>
    </row>
    <row r="473" spans="1:15" s="6" customFormat="1" ht="30" x14ac:dyDescent="0.25">
      <c r="A473" s="18"/>
      <c r="B473" s="85" t="s">
        <v>1694</v>
      </c>
      <c r="C473" s="86" t="s">
        <v>1694</v>
      </c>
      <c r="D473" s="33" t="s">
        <v>1695</v>
      </c>
      <c r="E473" s="92">
        <v>460.47</v>
      </c>
      <c r="F473" s="92">
        <v>460.47</v>
      </c>
      <c r="G473" s="113" t="s">
        <v>1695</v>
      </c>
      <c r="H473" s="95">
        <v>0.35</v>
      </c>
      <c r="I473" s="95">
        <v>0.267681</v>
      </c>
      <c r="J473" s="95">
        <v>-8.2319000000000017E-2</v>
      </c>
      <c r="K473" s="19"/>
      <c r="L473" s="19"/>
      <c r="M473" s="19"/>
      <c r="N473" s="19"/>
      <c r="O473" s="19"/>
    </row>
    <row r="474" spans="1:15" s="6" customFormat="1" ht="30" x14ac:dyDescent="0.25">
      <c r="A474" s="18"/>
      <c r="B474" s="85" t="s">
        <v>1694</v>
      </c>
      <c r="C474" s="86" t="s">
        <v>1694</v>
      </c>
      <c r="D474" s="33" t="s">
        <v>1695</v>
      </c>
      <c r="E474" s="92">
        <v>500.99</v>
      </c>
      <c r="F474" s="92">
        <v>500.99</v>
      </c>
      <c r="G474" s="113" t="s">
        <v>1695</v>
      </c>
      <c r="H474" s="95">
        <v>0.13</v>
      </c>
      <c r="I474" s="95">
        <v>0.105975</v>
      </c>
      <c r="J474" s="95">
        <v>-2.4025000000000005E-2</v>
      </c>
      <c r="K474" s="19"/>
      <c r="L474" s="19"/>
      <c r="M474" s="19"/>
      <c r="N474" s="19"/>
      <c r="O474" s="19"/>
    </row>
    <row r="475" spans="1:15" s="6" customFormat="1" x14ac:dyDescent="0.25">
      <c r="A475" s="18"/>
      <c r="B475" s="85" t="s">
        <v>1694</v>
      </c>
      <c r="C475" s="86" t="s">
        <v>1694</v>
      </c>
      <c r="D475" s="33" t="s">
        <v>562</v>
      </c>
      <c r="E475" s="92">
        <v>460.47</v>
      </c>
      <c r="F475" s="92">
        <v>460.47</v>
      </c>
      <c r="G475" s="113" t="s">
        <v>562</v>
      </c>
      <c r="H475" s="95">
        <v>0.5</v>
      </c>
      <c r="I475" s="95">
        <v>0.45504099999999997</v>
      </c>
      <c r="J475" s="95">
        <v>-4.4959000000000006E-2</v>
      </c>
      <c r="K475" s="19"/>
      <c r="L475" s="19"/>
      <c r="M475" s="19"/>
      <c r="N475" s="19"/>
      <c r="O475" s="19"/>
    </row>
    <row r="476" spans="1:15" s="6" customFormat="1" ht="45" x14ac:dyDescent="0.25">
      <c r="A476" s="18"/>
      <c r="B476" s="85" t="s">
        <v>1694</v>
      </c>
      <c r="C476" s="86" t="s">
        <v>1694</v>
      </c>
      <c r="D476" s="33" t="s">
        <v>528</v>
      </c>
      <c r="E476" s="92">
        <v>500.99</v>
      </c>
      <c r="F476" s="92">
        <v>500.99</v>
      </c>
      <c r="G476" s="113" t="s">
        <v>528</v>
      </c>
      <c r="H476" s="95">
        <v>3.8789000000000004E-2</v>
      </c>
      <c r="I476" s="95">
        <v>3.8789000000000004E-2</v>
      </c>
      <c r="J476" s="95">
        <v>0</v>
      </c>
      <c r="K476" s="19"/>
      <c r="L476" s="19"/>
      <c r="M476" s="19"/>
      <c r="N476" s="19"/>
      <c r="O476" s="19"/>
    </row>
    <row r="477" spans="1:15" s="6" customFormat="1" x14ac:dyDescent="0.25">
      <c r="A477" s="18"/>
      <c r="B477" s="85" t="s">
        <v>1694</v>
      </c>
      <c r="C477" s="86" t="s">
        <v>1694</v>
      </c>
      <c r="D477" s="33"/>
      <c r="E477" s="92">
        <v>460.47</v>
      </c>
      <c r="F477" s="92">
        <v>460.47</v>
      </c>
      <c r="G477" s="113"/>
      <c r="H477" s="95">
        <v>9.6501000000000003E-2</v>
      </c>
      <c r="I477" s="95">
        <v>9.6501000000000003E-2</v>
      </c>
      <c r="J477" s="95">
        <v>0</v>
      </c>
      <c r="K477" s="19"/>
      <c r="L477" s="19"/>
      <c r="M477" s="19"/>
      <c r="N477" s="19"/>
      <c r="O477" s="19"/>
    </row>
    <row r="478" spans="1:15" s="6" customFormat="1" x14ac:dyDescent="0.25">
      <c r="A478" s="18"/>
      <c r="B478" s="85" t="s">
        <v>1694</v>
      </c>
      <c r="C478" s="86" t="s">
        <v>1694</v>
      </c>
      <c r="D478" s="33"/>
      <c r="E478" s="92">
        <v>460.47</v>
      </c>
      <c r="F478" s="92">
        <v>460.47</v>
      </c>
      <c r="G478" s="113"/>
      <c r="H478" s="95">
        <v>0.60070199999999996</v>
      </c>
      <c r="I478" s="95">
        <v>0.60070199999999996</v>
      </c>
      <c r="J478" s="95">
        <v>0</v>
      </c>
      <c r="K478" s="19"/>
      <c r="L478" s="19"/>
      <c r="M478" s="19"/>
      <c r="N478" s="19"/>
      <c r="O478" s="19"/>
    </row>
    <row r="479" spans="1:15" s="6" customFormat="1" x14ac:dyDescent="0.25">
      <c r="A479" s="18"/>
      <c r="B479" s="85" t="s">
        <v>1694</v>
      </c>
      <c r="C479" s="86" t="s">
        <v>1694</v>
      </c>
      <c r="D479" s="33" t="s">
        <v>1696</v>
      </c>
      <c r="E479" s="92">
        <v>574.19000000000005</v>
      </c>
      <c r="F479" s="92">
        <v>574.19000000000005</v>
      </c>
      <c r="G479" s="113" t="s">
        <v>1696</v>
      </c>
      <c r="H479" s="95">
        <v>7.1499999999999992E-4</v>
      </c>
      <c r="I479" s="95">
        <v>7.1499999999999992E-4</v>
      </c>
      <c r="J479" s="95">
        <v>0</v>
      </c>
      <c r="K479" s="19"/>
      <c r="L479" s="19"/>
      <c r="M479" s="19"/>
      <c r="N479" s="19"/>
      <c r="O479" s="19"/>
    </row>
    <row r="480" spans="1:15" s="6" customFormat="1" x14ac:dyDescent="0.25">
      <c r="A480" s="18"/>
      <c r="B480" s="85" t="s">
        <v>1694</v>
      </c>
      <c r="C480" s="86" t="s">
        <v>1694</v>
      </c>
      <c r="D480" s="33"/>
      <c r="E480" s="92">
        <v>574.19000000000005</v>
      </c>
      <c r="F480" s="92">
        <v>574.19000000000005</v>
      </c>
      <c r="G480" s="113"/>
      <c r="H480" s="95">
        <v>7.45E-4</v>
      </c>
      <c r="I480" s="95">
        <v>7.45E-4</v>
      </c>
      <c r="J480" s="95">
        <v>0</v>
      </c>
      <c r="K480" s="19"/>
      <c r="L480" s="19"/>
      <c r="M480" s="19"/>
      <c r="N480" s="19"/>
      <c r="O480" s="19"/>
    </row>
    <row r="481" spans="1:15" s="6" customFormat="1" ht="30" x14ac:dyDescent="0.25">
      <c r="A481" s="18"/>
      <c r="B481" s="85" t="s">
        <v>1694</v>
      </c>
      <c r="C481" s="86" t="s">
        <v>1694</v>
      </c>
      <c r="D481" s="33" t="s">
        <v>547</v>
      </c>
      <c r="E481" s="92">
        <v>460.47</v>
      </c>
      <c r="F481" s="92">
        <v>460.47</v>
      </c>
      <c r="G481" s="113" t="s">
        <v>547</v>
      </c>
      <c r="H481" s="95">
        <v>0.16</v>
      </c>
      <c r="I481" s="95">
        <v>0.13939699999999999</v>
      </c>
      <c r="J481" s="95">
        <v>-2.060300000000001E-2</v>
      </c>
      <c r="K481" s="19"/>
      <c r="L481" s="19"/>
      <c r="M481" s="19"/>
      <c r="N481" s="19"/>
      <c r="O481" s="19"/>
    </row>
    <row r="482" spans="1:15" s="19" customFormat="1" ht="30" x14ac:dyDescent="0.25">
      <c r="A482" s="18"/>
      <c r="B482" s="85" t="s">
        <v>1694</v>
      </c>
      <c r="C482" s="86" t="s">
        <v>1694</v>
      </c>
      <c r="D482" s="33" t="s">
        <v>563</v>
      </c>
      <c r="E482" s="92">
        <v>574.19000000000005</v>
      </c>
      <c r="F482" s="92">
        <v>574.19000000000005</v>
      </c>
      <c r="G482" s="113" t="s">
        <v>563</v>
      </c>
      <c r="H482" s="95">
        <v>6.9999999999999999E-4</v>
      </c>
      <c r="I482" s="95">
        <v>5.9199999999999997E-4</v>
      </c>
      <c r="J482" s="95">
        <v>-1.0799999999999998E-4</v>
      </c>
    </row>
    <row r="483" spans="1:15" s="19" customFormat="1" x14ac:dyDescent="0.25">
      <c r="A483" s="18"/>
      <c r="B483" s="85" t="s">
        <v>1694</v>
      </c>
      <c r="C483" s="86" t="s">
        <v>1694</v>
      </c>
      <c r="D483" s="33" t="s">
        <v>556</v>
      </c>
      <c r="E483" s="92">
        <v>500.99</v>
      </c>
      <c r="F483" s="92">
        <v>500.99</v>
      </c>
      <c r="G483" s="113" t="s">
        <v>556</v>
      </c>
      <c r="H483" s="95">
        <v>0.08</v>
      </c>
      <c r="I483" s="95">
        <v>7.6938000000000006E-2</v>
      </c>
      <c r="J483" s="95">
        <v>-3.0619999999999974E-3</v>
      </c>
    </row>
    <row r="484" spans="1:15" s="19" customFormat="1" x14ac:dyDescent="0.25">
      <c r="A484" s="18"/>
      <c r="B484" s="85" t="s">
        <v>1694</v>
      </c>
      <c r="C484" s="86" t="s">
        <v>1694</v>
      </c>
      <c r="D484" s="33" t="s">
        <v>548</v>
      </c>
      <c r="E484" s="92">
        <v>574.19000000000005</v>
      </c>
      <c r="F484" s="92">
        <v>574.19000000000005</v>
      </c>
      <c r="G484" s="113" t="s">
        <v>548</v>
      </c>
      <c r="H484" s="95">
        <v>1E-3</v>
      </c>
      <c r="I484" s="95">
        <v>5.6799999999999993E-4</v>
      </c>
      <c r="J484" s="95">
        <v>-4.3200000000000004E-4</v>
      </c>
    </row>
    <row r="485" spans="1:15" s="19" customFormat="1" x14ac:dyDescent="0.25">
      <c r="A485" s="18"/>
      <c r="B485" s="85" t="s">
        <v>1694</v>
      </c>
      <c r="C485" s="86" t="s">
        <v>1694</v>
      </c>
      <c r="D485" s="33" t="s">
        <v>561</v>
      </c>
      <c r="E485" s="92">
        <v>500.99</v>
      </c>
      <c r="F485" s="92">
        <v>500.99</v>
      </c>
      <c r="G485" s="113" t="s">
        <v>561</v>
      </c>
      <c r="H485" s="95">
        <v>2.3E-2</v>
      </c>
      <c r="I485" s="95">
        <v>1.5688000000000001E-2</v>
      </c>
      <c r="J485" s="95">
        <v>-7.3119999999999991E-3</v>
      </c>
    </row>
    <row r="486" spans="1:15" s="19" customFormat="1" x14ac:dyDescent="0.25">
      <c r="A486" s="18"/>
      <c r="B486" s="85" t="s">
        <v>1694</v>
      </c>
      <c r="C486" s="86" t="s">
        <v>1694</v>
      </c>
      <c r="D486" s="33" t="s">
        <v>555</v>
      </c>
      <c r="E486" s="92">
        <v>553.95000000000005</v>
      </c>
      <c r="F486" s="92">
        <v>553.95000000000005</v>
      </c>
      <c r="G486" s="113" t="s">
        <v>555</v>
      </c>
      <c r="H486" s="95">
        <v>3.5000000000000001E-3</v>
      </c>
      <c r="I486" s="95">
        <v>2.1379999999999997E-3</v>
      </c>
      <c r="J486" s="95">
        <v>-1.3620000000000001E-3</v>
      </c>
    </row>
    <row r="487" spans="1:15" s="6" customFormat="1" x14ac:dyDescent="0.25">
      <c r="A487" s="18"/>
      <c r="B487" s="85" t="s">
        <v>1694</v>
      </c>
      <c r="C487" s="86" t="s">
        <v>1694</v>
      </c>
      <c r="D487" s="33" t="s">
        <v>557</v>
      </c>
      <c r="E487" s="92">
        <v>553.95000000000005</v>
      </c>
      <c r="F487" s="92">
        <v>553.95000000000005</v>
      </c>
      <c r="G487" s="113" t="s">
        <v>557</v>
      </c>
      <c r="H487" s="95">
        <v>7.4999999999999997E-3</v>
      </c>
      <c r="I487" s="95">
        <v>4.7689999999999998E-3</v>
      </c>
      <c r="J487" s="95">
        <v>-2.7309999999999999E-3</v>
      </c>
      <c r="K487" s="19"/>
      <c r="L487" s="19"/>
      <c r="M487" s="19"/>
      <c r="N487" s="19"/>
      <c r="O487" s="19"/>
    </row>
    <row r="488" spans="1:15" s="6" customFormat="1" x14ac:dyDescent="0.25">
      <c r="A488" s="18"/>
      <c r="B488" s="85" t="s">
        <v>1694</v>
      </c>
      <c r="C488" s="86" t="s">
        <v>1694</v>
      </c>
      <c r="D488" s="33" t="s">
        <v>560</v>
      </c>
      <c r="E488" s="92">
        <v>553.95000000000005</v>
      </c>
      <c r="F488" s="92">
        <v>553.95000000000005</v>
      </c>
      <c r="G488" s="113" t="s">
        <v>560</v>
      </c>
      <c r="H488" s="95">
        <v>4.3E-3</v>
      </c>
      <c r="I488" s="95">
        <v>1.072E-3</v>
      </c>
      <c r="J488" s="95">
        <v>-3.228E-3</v>
      </c>
      <c r="K488" s="19"/>
      <c r="L488" s="19"/>
      <c r="M488" s="19"/>
      <c r="N488" s="19"/>
      <c r="O488" s="19"/>
    </row>
    <row r="489" spans="1:15" s="6" customFormat="1" x14ac:dyDescent="0.25">
      <c r="A489" s="18"/>
      <c r="B489" s="85" t="s">
        <v>1694</v>
      </c>
      <c r="C489" s="86" t="s">
        <v>1694</v>
      </c>
      <c r="D489" s="33" t="s">
        <v>565</v>
      </c>
      <c r="E489" s="92">
        <v>222.66</v>
      </c>
      <c r="F489" s="92">
        <v>222.66</v>
      </c>
      <c r="G489" s="113" t="s">
        <v>565</v>
      </c>
      <c r="H489" s="95">
        <v>22.9</v>
      </c>
      <c r="I489" s="95">
        <v>24.361850999999998</v>
      </c>
      <c r="J489" s="95">
        <v>1.4618509999999987</v>
      </c>
      <c r="K489" s="19"/>
      <c r="L489" s="19"/>
      <c r="M489" s="19"/>
      <c r="N489" s="19"/>
      <c r="O489" s="19"/>
    </row>
    <row r="490" spans="1:15" s="6" customFormat="1" x14ac:dyDescent="0.25">
      <c r="A490" s="18"/>
      <c r="B490" s="87"/>
      <c r="C490" s="88" t="s">
        <v>123</v>
      </c>
      <c r="D490" s="89"/>
      <c r="E490" s="93"/>
      <c r="F490" s="93"/>
      <c r="G490" s="114"/>
      <c r="H490" s="96">
        <v>24.905652</v>
      </c>
      <c r="I490" s="96">
        <v>26.172203999999997</v>
      </c>
      <c r="J490" s="96">
        <v>1.2665519999999988</v>
      </c>
      <c r="K490" s="19"/>
      <c r="L490" s="19"/>
      <c r="M490" s="19"/>
      <c r="N490" s="19"/>
      <c r="O490" s="19"/>
    </row>
    <row r="491" spans="1:15" s="6" customFormat="1" x14ac:dyDescent="0.25">
      <c r="A491" s="18"/>
      <c r="B491" s="85" t="s">
        <v>38</v>
      </c>
      <c r="C491" s="86" t="s">
        <v>38</v>
      </c>
      <c r="D491" s="33" t="s">
        <v>1697</v>
      </c>
      <c r="E491" s="92">
        <v>214.71</v>
      </c>
      <c r="F491" s="92">
        <v>214.71</v>
      </c>
      <c r="G491" s="113" t="s">
        <v>1697</v>
      </c>
      <c r="H491" s="95">
        <v>103.581489</v>
      </c>
      <c r="I491" s="95">
        <v>103.581489</v>
      </c>
      <c r="J491" s="95">
        <v>0</v>
      </c>
      <c r="K491" s="19"/>
      <c r="L491" s="19"/>
      <c r="M491" s="19"/>
      <c r="N491" s="19"/>
      <c r="O491" s="19"/>
    </row>
    <row r="492" spans="1:15" s="13" customFormat="1" x14ac:dyDescent="0.25">
      <c r="A492" s="15"/>
      <c r="B492" s="85" t="s">
        <v>38</v>
      </c>
      <c r="C492" s="86" t="s">
        <v>38</v>
      </c>
      <c r="D492" s="33" t="s">
        <v>1698</v>
      </c>
      <c r="E492" s="92">
        <v>460.47</v>
      </c>
      <c r="F492" s="92">
        <v>460.47</v>
      </c>
      <c r="G492" s="113" t="s">
        <v>1698</v>
      </c>
      <c r="H492" s="95">
        <v>0.32349</v>
      </c>
      <c r="I492" s="95">
        <v>0.32349</v>
      </c>
      <c r="J492" s="95">
        <v>0</v>
      </c>
      <c r="K492" s="19"/>
      <c r="L492" s="19"/>
      <c r="M492" s="19"/>
      <c r="N492" s="19"/>
      <c r="O492" s="19"/>
    </row>
    <row r="493" spans="1:15" s="6" customFormat="1" x14ac:dyDescent="0.25">
      <c r="A493" s="18"/>
      <c r="B493" s="87"/>
      <c r="C493" s="88" t="s">
        <v>39</v>
      </c>
      <c r="D493" s="89"/>
      <c r="E493" s="93"/>
      <c r="F493" s="93"/>
      <c r="G493" s="114"/>
      <c r="H493" s="96">
        <v>103.90497900000001</v>
      </c>
      <c r="I493" s="96">
        <v>103.90497900000001</v>
      </c>
      <c r="J493" s="96">
        <v>0</v>
      </c>
      <c r="K493" s="19"/>
      <c r="L493" s="19"/>
      <c r="M493" s="19"/>
      <c r="N493" s="19"/>
      <c r="O493" s="19"/>
    </row>
    <row r="494" spans="1:15" s="6" customFormat="1" x14ac:dyDescent="0.25">
      <c r="A494" s="18"/>
      <c r="B494" s="85" t="s">
        <v>97</v>
      </c>
      <c r="C494" s="86" t="s">
        <v>97</v>
      </c>
      <c r="D494" s="33" t="s">
        <v>570</v>
      </c>
      <c r="E494" s="92">
        <v>460.47</v>
      </c>
      <c r="F494" s="92">
        <v>460.47</v>
      </c>
      <c r="G494" s="113" t="s">
        <v>570</v>
      </c>
      <c r="H494" s="95">
        <v>0.4</v>
      </c>
      <c r="I494" s="95">
        <v>0.31382600000000005</v>
      </c>
      <c r="J494" s="95">
        <v>-8.6173999999999973E-2</v>
      </c>
      <c r="K494" s="19"/>
      <c r="L494" s="19"/>
      <c r="M494" s="19"/>
      <c r="N494" s="19"/>
      <c r="O494" s="19"/>
    </row>
    <row r="495" spans="1:15" s="6" customFormat="1" x14ac:dyDescent="0.25">
      <c r="A495" s="18"/>
      <c r="B495" s="85" t="s">
        <v>97</v>
      </c>
      <c r="C495" s="86" t="s">
        <v>97</v>
      </c>
      <c r="D495" s="33" t="s">
        <v>587</v>
      </c>
      <c r="E495" s="92">
        <v>500.99</v>
      </c>
      <c r="F495" s="92">
        <v>500.99</v>
      </c>
      <c r="G495" s="113" t="s">
        <v>587</v>
      </c>
      <c r="H495" s="95">
        <v>2.0841999999999999E-2</v>
      </c>
      <c r="I495" s="95">
        <v>2.0841999999999999E-2</v>
      </c>
      <c r="J495" s="95">
        <v>0</v>
      </c>
      <c r="K495" s="19"/>
      <c r="L495" s="19"/>
      <c r="M495" s="19"/>
      <c r="N495" s="19"/>
      <c r="O495" s="19"/>
    </row>
    <row r="496" spans="1:15" s="6" customFormat="1" x14ac:dyDescent="0.25">
      <c r="A496" s="18"/>
      <c r="B496" s="85" t="s">
        <v>97</v>
      </c>
      <c r="C496" s="86" t="s">
        <v>97</v>
      </c>
      <c r="D496" s="33"/>
      <c r="E496" s="92">
        <v>500.99</v>
      </c>
      <c r="F496" s="92">
        <v>500.99</v>
      </c>
      <c r="G496" s="113"/>
      <c r="H496" s="95">
        <v>1.9911999999999999E-2</v>
      </c>
      <c r="I496" s="95">
        <v>1.9911999999999999E-2</v>
      </c>
      <c r="J496" s="95">
        <v>0</v>
      </c>
      <c r="K496" s="19"/>
      <c r="L496" s="19"/>
      <c r="M496" s="19"/>
      <c r="N496" s="19"/>
      <c r="O496" s="19"/>
    </row>
    <row r="497" spans="1:15" s="6" customFormat="1" x14ac:dyDescent="0.25">
      <c r="A497" s="15"/>
      <c r="B497" s="85" t="s">
        <v>97</v>
      </c>
      <c r="C497" s="86" t="s">
        <v>97</v>
      </c>
      <c r="D497" s="33"/>
      <c r="E497" s="92">
        <v>500.99</v>
      </c>
      <c r="F497" s="92">
        <v>500.99</v>
      </c>
      <c r="G497" s="113"/>
      <c r="H497" s="95">
        <v>8.1197999999999992E-2</v>
      </c>
      <c r="I497" s="95">
        <v>8.1197999999999992E-2</v>
      </c>
      <c r="J497" s="95">
        <v>0</v>
      </c>
      <c r="K497" s="19"/>
      <c r="L497" s="19"/>
      <c r="M497" s="19"/>
      <c r="N497" s="19"/>
      <c r="O497" s="19"/>
    </row>
    <row r="498" spans="1:15" s="6" customFormat="1" x14ac:dyDescent="0.25">
      <c r="A498" s="18"/>
      <c r="B498" s="85" t="s">
        <v>97</v>
      </c>
      <c r="C498" s="86" t="s">
        <v>97</v>
      </c>
      <c r="D498" s="33"/>
      <c r="E498" s="92">
        <v>500.99</v>
      </c>
      <c r="F498" s="92">
        <v>500.99</v>
      </c>
      <c r="G498" s="113"/>
      <c r="H498" s="95">
        <v>1.4851000000000001E-2</v>
      </c>
      <c r="I498" s="95">
        <v>1.4851000000000001E-2</v>
      </c>
      <c r="J498" s="95">
        <v>0</v>
      </c>
      <c r="K498" s="19"/>
      <c r="L498" s="19"/>
      <c r="M498" s="19"/>
      <c r="N498" s="19"/>
      <c r="O498" s="19"/>
    </row>
    <row r="499" spans="1:15" s="6" customFormat="1" x14ac:dyDescent="0.25">
      <c r="A499" s="18"/>
      <c r="B499" s="85" t="s">
        <v>97</v>
      </c>
      <c r="C499" s="86" t="s">
        <v>97</v>
      </c>
      <c r="D499" s="33" t="s">
        <v>569</v>
      </c>
      <c r="E499" s="92">
        <v>460.47</v>
      </c>
      <c r="F499" s="92">
        <v>460.47</v>
      </c>
      <c r="G499" s="113" t="s">
        <v>569</v>
      </c>
      <c r="H499" s="95">
        <v>0.72539999999999993</v>
      </c>
      <c r="I499" s="95">
        <v>0.29977900000000002</v>
      </c>
      <c r="J499" s="95">
        <v>-0.42562099999999997</v>
      </c>
      <c r="K499" s="19"/>
      <c r="L499" s="19"/>
      <c r="M499" s="19"/>
      <c r="N499" s="19"/>
      <c r="O499" s="19"/>
    </row>
    <row r="500" spans="1:15" s="6" customFormat="1" x14ac:dyDescent="0.25">
      <c r="A500" s="18"/>
      <c r="B500" s="87"/>
      <c r="C500" s="88" t="s">
        <v>575</v>
      </c>
      <c r="D500" s="89"/>
      <c r="E500" s="93"/>
      <c r="F500" s="93"/>
      <c r="G500" s="114"/>
      <c r="H500" s="96">
        <v>1.262203</v>
      </c>
      <c r="I500" s="96">
        <v>0.75040799999999985</v>
      </c>
      <c r="J500" s="96">
        <v>-0.511795</v>
      </c>
      <c r="K500" s="19"/>
      <c r="L500" s="19"/>
      <c r="M500" s="19"/>
      <c r="N500" s="19"/>
      <c r="O500" s="19"/>
    </row>
    <row r="501" spans="1:15" s="6" customFormat="1" x14ac:dyDescent="0.25">
      <c r="A501" s="18"/>
      <c r="B501" s="85"/>
      <c r="C501" s="86" t="s">
        <v>58</v>
      </c>
      <c r="D501" s="33" t="s">
        <v>576</v>
      </c>
      <c r="E501" s="92">
        <v>460.47</v>
      </c>
      <c r="F501" s="92">
        <v>460.47</v>
      </c>
      <c r="G501" s="113" t="s">
        <v>576</v>
      </c>
      <c r="H501" s="95">
        <v>0.503</v>
      </c>
      <c r="I501" s="95">
        <v>0.62593699999999997</v>
      </c>
      <c r="J501" s="95">
        <v>0.12293700000000002</v>
      </c>
      <c r="K501" s="19"/>
      <c r="L501" s="19"/>
      <c r="M501" s="19"/>
      <c r="N501" s="19"/>
      <c r="O501" s="19"/>
    </row>
    <row r="502" spans="1:15" s="6" customFormat="1" ht="45" x14ac:dyDescent="0.25">
      <c r="A502" s="18"/>
      <c r="B502" s="85"/>
      <c r="C502" s="86" t="s">
        <v>58</v>
      </c>
      <c r="D502" s="33" t="s">
        <v>528</v>
      </c>
      <c r="E502" s="92">
        <v>460.47</v>
      </c>
      <c r="F502" s="92">
        <v>460.47</v>
      </c>
      <c r="G502" s="113" t="s">
        <v>528</v>
      </c>
      <c r="H502" s="95">
        <v>9.5285999999999996E-2</v>
      </c>
      <c r="I502" s="95">
        <v>9.5285999999999996E-2</v>
      </c>
      <c r="J502" s="95">
        <v>0</v>
      </c>
      <c r="K502" s="19"/>
      <c r="L502" s="19"/>
      <c r="M502" s="19"/>
      <c r="N502" s="19"/>
      <c r="O502" s="19"/>
    </row>
    <row r="503" spans="1:15" s="6" customFormat="1" x14ac:dyDescent="0.25">
      <c r="A503" s="18"/>
      <c r="B503" s="85"/>
      <c r="C503" s="86" t="s">
        <v>58</v>
      </c>
      <c r="D503" s="33" t="s">
        <v>577</v>
      </c>
      <c r="E503" s="92">
        <v>333.99</v>
      </c>
      <c r="F503" s="92">
        <v>333.99</v>
      </c>
      <c r="G503" s="113" t="s">
        <v>577</v>
      </c>
      <c r="H503" s="95">
        <v>1</v>
      </c>
      <c r="I503" s="95">
        <v>0.67928299999999997</v>
      </c>
      <c r="J503" s="95">
        <v>-0.32071699999999997</v>
      </c>
      <c r="K503" s="19"/>
      <c r="L503" s="19"/>
      <c r="M503" s="19"/>
      <c r="N503" s="19"/>
      <c r="O503" s="19"/>
    </row>
    <row r="504" spans="1:15" s="19" customFormat="1" ht="45" x14ac:dyDescent="0.25">
      <c r="A504" s="18"/>
      <c r="B504" s="85"/>
      <c r="C504" s="86" t="s">
        <v>58</v>
      </c>
      <c r="D504" s="33" t="s">
        <v>528</v>
      </c>
      <c r="E504" s="92">
        <v>460.47</v>
      </c>
      <c r="F504" s="92">
        <v>460.47</v>
      </c>
      <c r="G504" s="113" t="s">
        <v>528</v>
      </c>
      <c r="H504" s="95">
        <v>0.15969999999999998</v>
      </c>
      <c r="I504" s="95">
        <v>0.15969999999999998</v>
      </c>
      <c r="J504" s="95">
        <v>0</v>
      </c>
    </row>
    <row r="505" spans="1:15" s="6" customFormat="1" x14ac:dyDescent="0.25">
      <c r="A505" s="18"/>
      <c r="B505" s="85"/>
      <c r="C505" s="86" t="s">
        <v>58</v>
      </c>
      <c r="D505" s="33"/>
      <c r="E505" s="92">
        <v>460.47</v>
      </c>
      <c r="F505" s="92">
        <v>460.47</v>
      </c>
      <c r="G505" s="113"/>
      <c r="H505" s="95">
        <v>0.14281099999999999</v>
      </c>
      <c r="I505" s="95">
        <v>0.14281099999999999</v>
      </c>
      <c r="J505" s="95">
        <v>0</v>
      </c>
      <c r="K505" s="19"/>
      <c r="L505" s="19"/>
      <c r="M505" s="19"/>
      <c r="N505" s="19"/>
      <c r="O505" s="19"/>
    </row>
    <row r="506" spans="1:15" s="6" customFormat="1" ht="30" x14ac:dyDescent="0.25">
      <c r="A506" s="18"/>
      <c r="B506" s="85"/>
      <c r="C506" s="86" t="s">
        <v>58</v>
      </c>
      <c r="D506" s="33" t="s">
        <v>588</v>
      </c>
      <c r="E506" s="92">
        <v>553.95000000000005</v>
      </c>
      <c r="F506" s="92">
        <v>553.95000000000005</v>
      </c>
      <c r="G506" s="113" t="s">
        <v>588</v>
      </c>
      <c r="H506" s="95">
        <v>2.3E-3</v>
      </c>
      <c r="I506" s="95">
        <v>1.5E-3</v>
      </c>
      <c r="J506" s="95">
        <v>-7.9999999999999982E-4</v>
      </c>
      <c r="K506" s="19"/>
      <c r="L506" s="19"/>
      <c r="M506" s="19"/>
      <c r="N506" s="19"/>
      <c r="O506" s="19"/>
    </row>
    <row r="507" spans="1:15" s="6" customFormat="1" ht="33" customHeight="1" x14ac:dyDescent="0.25">
      <c r="A507" s="18"/>
      <c r="B507" s="85"/>
      <c r="C507" s="86" t="s">
        <v>58</v>
      </c>
      <c r="D507" s="33" t="s">
        <v>585</v>
      </c>
      <c r="E507" s="92">
        <v>500.99</v>
      </c>
      <c r="F507" s="92">
        <v>500.99</v>
      </c>
      <c r="G507" s="113" t="s">
        <v>585</v>
      </c>
      <c r="H507" s="95">
        <v>3.5000000000000003E-2</v>
      </c>
      <c r="I507" s="95">
        <v>1.6131E-2</v>
      </c>
      <c r="J507" s="95">
        <v>-1.8869E-2</v>
      </c>
      <c r="K507" s="19"/>
      <c r="L507" s="19"/>
      <c r="M507" s="19"/>
      <c r="N507" s="19"/>
      <c r="O507" s="19"/>
    </row>
    <row r="508" spans="1:15" s="6" customFormat="1" x14ac:dyDescent="0.25">
      <c r="A508" s="18"/>
      <c r="B508" s="85"/>
      <c r="C508" s="86" t="s">
        <v>58</v>
      </c>
      <c r="D508" s="33" t="s">
        <v>586</v>
      </c>
      <c r="E508" s="92">
        <v>460.47</v>
      </c>
      <c r="F508" s="92">
        <v>460.47</v>
      </c>
      <c r="G508" s="113" t="s">
        <v>586</v>
      </c>
      <c r="H508" s="95">
        <v>0.2</v>
      </c>
      <c r="I508" s="95">
        <v>7.0938999999999988E-2</v>
      </c>
      <c r="J508" s="95">
        <v>-0.12906100000000001</v>
      </c>
      <c r="K508" s="19"/>
      <c r="L508" s="19"/>
      <c r="M508" s="19"/>
      <c r="N508" s="19"/>
      <c r="O508" s="19"/>
    </row>
    <row r="509" spans="1:15" s="6" customFormat="1" x14ac:dyDescent="0.25">
      <c r="A509" s="18"/>
      <c r="B509" s="85"/>
      <c r="C509" s="86" t="s">
        <v>58</v>
      </c>
      <c r="D509" s="33" t="s">
        <v>578</v>
      </c>
      <c r="E509" s="92">
        <v>553.95000000000005</v>
      </c>
      <c r="F509" s="92">
        <v>553.95000000000005</v>
      </c>
      <c r="G509" s="113" t="s">
        <v>578</v>
      </c>
      <c r="H509" s="95">
        <v>2.5000000000000001E-3</v>
      </c>
      <c r="I509" s="95">
        <v>1.343E-3</v>
      </c>
      <c r="J509" s="95">
        <v>-1.157E-3</v>
      </c>
      <c r="K509" s="19"/>
      <c r="L509" s="19"/>
      <c r="M509" s="19"/>
      <c r="N509" s="19"/>
      <c r="O509" s="19"/>
    </row>
    <row r="510" spans="1:15" s="6" customFormat="1" ht="30" x14ac:dyDescent="0.25">
      <c r="A510" s="18"/>
      <c r="B510" s="85"/>
      <c r="C510" s="86" t="s">
        <v>58</v>
      </c>
      <c r="D510" s="33" t="s">
        <v>1699</v>
      </c>
      <c r="E510" s="92">
        <v>460.47</v>
      </c>
      <c r="F510" s="92">
        <v>460.47</v>
      </c>
      <c r="G510" s="113" t="s">
        <v>1699</v>
      </c>
      <c r="H510" s="95">
        <v>0.22284399999999999</v>
      </c>
      <c r="I510" s="95">
        <v>0.22284399999999999</v>
      </c>
      <c r="J510" s="95">
        <v>0</v>
      </c>
      <c r="K510" s="19"/>
      <c r="L510" s="19"/>
      <c r="M510" s="19"/>
      <c r="N510" s="19"/>
      <c r="O510" s="19"/>
    </row>
    <row r="511" spans="1:15" s="6" customFormat="1" ht="30" x14ac:dyDescent="0.25">
      <c r="A511" s="18"/>
      <c r="B511" s="85"/>
      <c r="C511" s="86" t="s">
        <v>58</v>
      </c>
      <c r="D511" s="33" t="s">
        <v>1700</v>
      </c>
      <c r="E511" s="92">
        <v>460.47</v>
      </c>
      <c r="F511" s="92">
        <v>460.47</v>
      </c>
      <c r="G511" s="113" t="s">
        <v>1700</v>
      </c>
      <c r="H511" s="95">
        <v>0.23866599999999999</v>
      </c>
      <c r="I511" s="95">
        <v>0.23866599999999999</v>
      </c>
      <c r="J511" s="95">
        <v>0</v>
      </c>
      <c r="K511" s="19"/>
      <c r="L511" s="19"/>
      <c r="M511" s="19"/>
      <c r="N511" s="19"/>
      <c r="O511" s="19"/>
    </row>
    <row r="512" spans="1:15" s="6" customFormat="1" ht="30" x14ac:dyDescent="0.25">
      <c r="A512" s="18"/>
      <c r="B512" s="85"/>
      <c r="C512" s="86" t="s">
        <v>58</v>
      </c>
      <c r="D512" s="33" t="s">
        <v>1701</v>
      </c>
      <c r="E512" s="92">
        <v>500.99</v>
      </c>
      <c r="F512" s="92">
        <v>500.99</v>
      </c>
      <c r="G512" s="113" t="s">
        <v>1701</v>
      </c>
      <c r="H512" s="95">
        <v>0.03</v>
      </c>
      <c r="I512" s="95">
        <v>0.03</v>
      </c>
      <c r="J512" s="95">
        <v>0</v>
      </c>
      <c r="K512" s="19"/>
      <c r="L512" s="19"/>
      <c r="M512" s="19"/>
      <c r="N512" s="19"/>
      <c r="O512" s="19"/>
    </row>
    <row r="513" spans="1:15" s="6" customFormat="1" ht="30" x14ac:dyDescent="0.25">
      <c r="A513" s="18"/>
      <c r="B513" s="85"/>
      <c r="C513" s="86" t="s">
        <v>58</v>
      </c>
      <c r="D513" s="33" t="s">
        <v>1702</v>
      </c>
      <c r="E513" s="92">
        <v>500.99</v>
      </c>
      <c r="F513" s="92">
        <v>500.99</v>
      </c>
      <c r="G513" s="113" t="s">
        <v>1702</v>
      </c>
      <c r="H513" s="95">
        <v>7.2116E-2</v>
      </c>
      <c r="I513" s="95">
        <v>7.2116E-2</v>
      </c>
      <c r="J513" s="95">
        <v>0</v>
      </c>
      <c r="K513" s="19"/>
      <c r="L513" s="19"/>
      <c r="M513" s="19"/>
      <c r="N513" s="19"/>
      <c r="O513" s="19"/>
    </row>
    <row r="514" spans="1:15" s="6" customFormat="1" ht="30" x14ac:dyDescent="0.25">
      <c r="A514" s="18"/>
      <c r="B514" s="85"/>
      <c r="C514" s="86" t="s">
        <v>58</v>
      </c>
      <c r="D514" s="33" t="s">
        <v>1703</v>
      </c>
      <c r="E514" s="92">
        <v>460.47</v>
      </c>
      <c r="F514" s="92">
        <v>460.47</v>
      </c>
      <c r="G514" s="113" t="s">
        <v>1703</v>
      </c>
      <c r="H514" s="95">
        <v>0.12007</v>
      </c>
      <c r="I514" s="95">
        <v>0.12007</v>
      </c>
      <c r="J514" s="95">
        <v>0</v>
      </c>
      <c r="K514" s="19"/>
      <c r="L514" s="19"/>
      <c r="M514" s="19"/>
      <c r="N514" s="19"/>
      <c r="O514" s="19"/>
    </row>
    <row r="515" spans="1:15" s="6" customFormat="1" ht="30" x14ac:dyDescent="0.25">
      <c r="A515" s="18"/>
      <c r="B515" s="85"/>
      <c r="C515" s="86" t="s">
        <v>58</v>
      </c>
      <c r="D515" s="33" t="s">
        <v>1704</v>
      </c>
      <c r="E515" s="92">
        <v>460.47</v>
      </c>
      <c r="F515" s="92">
        <v>460.47</v>
      </c>
      <c r="G515" s="113" t="s">
        <v>1704</v>
      </c>
      <c r="H515" s="95">
        <v>8.4733000000000003E-2</v>
      </c>
      <c r="I515" s="95">
        <v>8.4733000000000003E-2</v>
      </c>
      <c r="J515" s="95">
        <v>0</v>
      </c>
      <c r="K515" s="19"/>
      <c r="L515" s="19"/>
      <c r="M515" s="19"/>
      <c r="N515" s="19"/>
      <c r="O515" s="19"/>
    </row>
    <row r="516" spans="1:15" s="6" customFormat="1" x14ac:dyDescent="0.25">
      <c r="A516" s="18"/>
      <c r="B516" s="85"/>
      <c r="C516" s="86" t="s">
        <v>58</v>
      </c>
      <c r="D516" s="33" t="s">
        <v>587</v>
      </c>
      <c r="E516" s="92">
        <v>460.47</v>
      </c>
      <c r="F516" s="92">
        <v>460.47</v>
      </c>
      <c r="G516" s="113" t="s">
        <v>587</v>
      </c>
      <c r="H516" s="95">
        <v>0.22500000000000001</v>
      </c>
      <c r="I516" s="95">
        <v>0.23438000000000001</v>
      </c>
      <c r="J516" s="95">
        <v>9.379999999999996E-3</v>
      </c>
      <c r="K516" s="19"/>
      <c r="L516" s="19"/>
      <c r="M516" s="19"/>
      <c r="N516" s="19"/>
      <c r="O516" s="19"/>
    </row>
    <row r="517" spans="1:15" s="6" customFormat="1" x14ac:dyDescent="0.25">
      <c r="A517" s="18"/>
      <c r="B517" s="87"/>
      <c r="C517" s="88" t="s">
        <v>589</v>
      </c>
      <c r="D517" s="89"/>
      <c r="E517" s="93"/>
      <c r="F517" s="93"/>
      <c r="G517" s="114"/>
      <c r="H517" s="96">
        <v>3.1340260000000004</v>
      </c>
      <c r="I517" s="96">
        <v>2.7957390000000006</v>
      </c>
      <c r="J517" s="96">
        <v>-0.338287</v>
      </c>
      <c r="K517" s="19"/>
      <c r="L517" s="19"/>
      <c r="M517" s="19"/>
      <c r="N517" s="19"/>
      <c r="O517" s="19"/>
    </row>
    <row r="518" spans="1:15" s="6" customFormat="1" ht="30" x14ac:dyDescent="0.25">
      <c r="A518" s="18"/>
      <c r="B518" s="85"/>
      <c r="C518" s="86" t="s">
        <v>59</v>
      </c>
      <c r="D518" s="33" t="s">
        <v>590</v>
      </c>
      <c r="E518" s="92">
        <v>500.99</v>
      </c>
      <c r="F518" s="92">
        <v>500.99</v>
      </c>
      <c r="G518" s="113" t="s">
        <v>590</v>
      </c>
      <c r="H518" s="95">
        <v>0.09</v>
      </c>
      <c r="I518" s="95">
        <v>7.7006000000000005E-2</v>
      </c>
      <c r="J518" s="95">
        <v>-1.2994E-2</v>
      </c>
      <c r="K518" s="19"/>
      <c r="L518" s="19"/>
      <c r="M518" s="19"/>
      <c r="N518" s="19"/>
      <c r="O518" s="19"/>
    </row>
    <row r="519" spans="1:15" s="6" customFormat="1" ht="45" x14ac:dyDescent="0.25">
      <c r="A519" s="18"/>
      <c r="B519" s="85"/>
      <c r="C519" s="86" t="s">
        <v>59</v>
      </c>
      <c r="D519" s="33" t="s">
        <v>528</v>
      </c>
      <c r="E519" s="92">
        <v>500.99</v>
      </c>
      <c r="F519" s="92">
        <v>500.99</v>
      </c>
      <c r="G519" s="113" t="s">
        <v>528</v>
      </c>
      <c r="H519" s="95">
        <v>8.8266000000000011E-2</v>
      </c>
      <c r="I519" s="95">
        <v>8.8266000000000011E-2</v>
      </c>
      <c r="J519" s="95">
        <v>0</v>
      </c>
      <c r="K519" s="19"/>
      <c r="L519" s="19"/>
      <c r="M519" s="19"/>
      <c r="N519" s="19"/>
      <c r="O519" s="19"/>
    </row>
    <row r="520" spans="1:15" s="6" customFormat="1" x14ac:dyDescent="0.25">
      <c r="A520" s="18"/>
      <c r="B520" s="87"/>
      <c r="C520" s="88" t="s">
        <v>591</v>
      </c>
      <c r="D520" s="89"/>
      <c r="E520" s="93"/>
      <c r="F520" s="93"/>
      <c r="G520" s="114"/>
      <c r="H520" s="96">
        <v>0.17826600000000001</v>
      </c>
      <c r="I520" s="96">
        <v>0.165272</v>
      </c>
      <c r="J520" s="96">
        <v>-1.2994E-2</v>
      </c>
      <c r="K520" s="19"/>
      <c r="L520" s="19"/>
      <c r="M520" s="19"/>
      <c r="N520" s="19"/>
      <c r="O520" s="19"/>
    </row>
    <row r="521" spans="1:15" s="6" customFormat="1" ht="30" x14ac:dyDescent="0.25">
      <c r="A521" s="18"/>
      <c r="B521" s="85" t="s">
        <v>592</v>
      </c>
      <c r="C521" s="86" t="s">
        <v>592</v>
      </c>
      <c r="D521" s="33" t="s">
        <v>595</v>
      </c>
      <c r="E521" s="92">
        <v>500.99</v>
      </c>
      <c r="F521" s="92">
        <v>500.99</v>
      </c>
      <c r="G521" s="113" t="s">
        <v>595</v>
      </c>
      <c r="H521" s="95">
        <v>7.5266E-2</v>
      </c>
      <c r="I521" s="95">
        <v>7.5266E-2</v>
      </c>
      <c r="J521" s="95">
        <v>0</v>
      </c>
      <c r="K521" s="19"/>
      <c r="L521" s="19"/>
      <c r="M521" s="19"/>
      <c r="N521" s="19"/>
      <c r="O521" s="19"/>
    </row>
    <row r="522" spans="1:15" s="6" customFormat="1" ht="60" x14ac:dyDescent="0.25">
      <c r="A522" s="18"/>
      <c r="B522" s="85" t="s">
        <v>592</v>
      </c>
      <c r="C522" s="86" t="s">
        <v>592</v>
      </c>
      <c r="D522" s="33" t="s">
        <v>596</v>
      </c>
      <c r="E522" s="92">
        <v>553.95000000000005</v>
      </c>
      <c r="F522" s="92">
        <v>553.95000000000005</v>
      </c>
      <c r="G522" s="113" t="s">
        <v>596</v>
      </c>
      <c r="H522" s="95">
        <v>2E-3</v>
      </c>
      <c r="I522" s="95">
        <v>1.8E-3</v>
      </c>
      <c r="J522" s="95">
        <v>1.9999999999999996E-4</v>
      </c>
      <c r="K522" s="19"/>
      <c r="L522" s="19"/>
      <c r="M522" s="19"/>
      <c r="N522" s="19"/>
      <c r="O522" s="19"/>
    </row>
    <row r="523" spans="1:15" s="2" customFormat="1" ht="30" x14ac:dyDescent="0.25">
      <c r="A523" s="18"/>
      <c r="B523" s="85" t="s">
        <v>592</v>
      </c>
      <c r="C523" s="86" t="s">
        <v>592</v>
      </c>
      <c r="D523" s="33" t="s">
        <v>1705</v>
      </c>
      <c r="E523" s="92">
        <v>553.95000000000005</v>
      </c>
      <c r="F523" s="92">
        <v>553.95000000000005</v>
      </c>
      <c r="G523" s="113" t="s">
        <v>1705</v>
      </c>
      <c r="H523" s="95">
        <v>4.6999999999999997E-5</v>
      </c>
      <c r="I523" s="95">
        <v>4.6999999999999997E-5</v>
      </c>
      <c r="J523" s="95">
        <v>0</v>
      </c>
      <c r="K523" s="19"/>
      <c r="L523" s="19"/>
      <c r="M523" s="19"/>
      <c r="N523" s="19"/>
      <c r="O523" s="19"/>
    </row>
    <row r="524" spans="1:15" s="2" customFormat="1" ht="30" x14ac:dyDescent="0.25">
      <c r="A524" s="18"/>
      <c r="B524" s="85" t="s">
        <v>592</v>
      </c>
      <c r="C524" s="86" t="s">
        <v>592</v>
      </c>
      <c r="D524" s="33" t="s">
        <v>1706</v>
      </c>
      <c r="E524" s="92">
        <v>553.95000000000005</v>
      </c>
      <c r="F524" s="92">
        <v>553.95000000000005</v>
      </c>
      <c r="G524" s="113" t="s">
        <v>1706</v>
      </c>
      <c r="H524" s="95">
        <v>1E-4</v>
      </c>
      <c r="I524" s="95">
        <v>1E-4</v>
      </c>
      <c r="J524" s="95">
        <v>0</v>
      </c>
      <c r="K524" s="19"/>
      <c r="L524" s="19"/>
      <c r="M524" s="19"/>
      <c r="N524" s="19"/>
      <c r="O524" s="19"/>
    </row>
    <row r="525" spans="1:15" s="2" customFormat="1" x14ac:dyDescent="0.25">
      <c r="A525" s="18"/>
      <c r="B525" s="85" t="s">
        <v>592</v>
      </c>
      <c r="C525" s="86" t="s">
        <v>592</v>
      </c>
      <c r="D525" s="33" t="s">
        <v>1707</v>
      </c>
      <c r="E525" s="92">
        <v>553.95000000000005</v>
      </c>
      <c r="F525" s="92">
        <v>553.95000000000005</v>
      </c>
      <c r="G525" s="113" t="s">
        <v>1707</v>
      </c>
      <c r="H525" s="95">
        <v>3.3E-3</v>
      </c>
      <c r="I525" s="95">
        <v>1.5E-3</v>
      </c>
      <c r="J525" s="95">
        <v>1.7999999999999997E-3</v>
      </c>
      <c r="K525" s="19"/>
      <c r="L525" s="19"/>
      <c r="M525" s="19"/>
      <c r="N525" s="19"/>
      <c r="O525" s="19"/>
    </row>
    <row r="526" spans="1:15" s="2" customFormat="1" x14ac:dyDescent="0.25">
      <c r="A526" s="18"/>
      <c r="B526" s="87"/>
      <c r="C526" s="88" t="s">
        <v>597</v>
      </c>
      <c r="D526" s="89"/>
      <c r="E526" s="93"/>
      <c r="F526" s="93"/>
      <c r="G526" s="114"/>
      <c r="H526" s="96">
        <v>8.0712999999999993E-2</v>
      </c>
      <c r="I526" s="96">
        <v>7.8712999999999991E-2</v>
      </c>
      <c r="J526" s="96">
        <v>1.9999999999999996E-3</v>
      </c>
      <c r="K526" s="19"/>
      <c r="L526" s="19"/>
      <c r="M526" s="19"/>
      <c r="N526" s="19"/>
      <c r="O526" s="19"/>
    </row>
    <row r="527" spans="1:15" s="2" customFormat="1" x14ac:dyDescent="0.25">
      <c r="A527" s="18"/>
      <c r="B527" s="85" t="s">
        <v>1708</v>
      </c>
      <c r="C527" s="86" t="s">
        <v>1708</v>
      </c>
      <c r="D527" s="33" t="s">
        <v>600</v>
      </c>
      <c r="E527" s="92">
        <v>460.47</v>
      </c>
      <c r="F527" s="92">
        <v>460.47</v>
      </c>
      <c r="G527" s="113" t="s">
        <v>600</v>
      </c>
      <c r="H527" s="95">
        <v>0.43</v>
      </c>
      <c r="I527" s="95">
        <v>0.30967099999999997</v>
      </c>
      <c r="J527" s="95">
        <v>0.12032900000000001</v>
      </c>
      <c r="K527" s="19"/>
      <c r="L527" s="19"/>
      <c r="M527" s="19"/>
      <c r="N527" s="19"/>
      <c r="O527" s="19"/>
    </row>
    <row r="528" spans="1:15" s="2" customFormat="1" ht="30" x14ac:dyDescent="0.25">
      <c r="A528" s="18"/>
      <c r="B528" s="85" t="s">
        <v>1708</v>
      </c>
      <c r="C528" s="86" t="s">
        <v>1708</v>
      </c>
      <c r="D528" s="33" t="s">
        <v>602</v>
      </c>
      <c r="E528" s="92">
        <v>460.47</v>
      </c>
      <c r="F528" s="92">
        <v>460.47</v>
      </c>
      <c r="G528" s="113" t="s">
        <v>602</v>
      </c>
      <c r="H528" s="95">
        <v>0.30010999999999999</v>
      </c>
      <c r="I528" s="95">
        <v>0.30010999999999999</v>
      </c>
      <c r="J528" s="95">
        <v>0</v>
      </c>
      <c r="K528" s="19"/>
      <c r="L528" s="19"/>
      <c r="M528" s="19"/>
      <c r="N528" s="19"/>
      <c r="O528" s="19"/>
    </row>
    <row r="529" spans="1:15" s="6" customFormat="1" ht="30" x14ac:dyDescent="0.25">
      <c r="A529" s="18"/>
      <c r="B529" s="85" t="s">
        <v>1708</v>
      </c>
      <c r="C529" s="86" t="s">
        <v>1708</v>
      </c>
      <c r="D529" s="33" t="s">
        <v>604</v>
      </c>
      <c r="E529" s="92">
        <v>500.99</v>
      </c>
      <c r="F529" s="92">
        <v>500.99</v>
      </c>
      <c r="G529" s="113" t="s">
        <v>604</v>
      </c>
      <c r="H529" s="95">
        <v>8.2258999999999999E-2</v>
      </c>
      <c r="I529" s="95">
        <v>8.2258999999999999E-2</v>
      </c>
      <c r="J529" s="95">
        <v>0</v>
      </c>
      <c r="K529" s="19"/>
      <c r="L529" s="19"/>
      <c r="M529" s="19"/>
      <c r="N529" s="19"/>
      <c r="O529" s="19"/>
    </row>
    <row r="530" spans="1:15" s="6" customFormat="1" ht="30" x14ac:dyDescent="0.25">
      <c r="A530" s="18"/>
      <c r="B530" s="85" t="s">
        <v>1708</v>
      </c>
      <c r="C530" s="86" t="s">
        <v>1708</v>
      </c>
      <c r="D530" s="33" t="s">
        <v>1709</v>
      </c>
      <c r="E530" s="92">
        <v>460.47</v>
      </c>
      <c r="F530" s="92">
        <v>460.47</v>
      </c>
      <c r="G530" s="113" t="s">
        <v>1709</v>
      </c>
      <c r="H530" s="95">
        <v>0.238456</v>
      </c>
      <c r="I530" s="95">
        <v>0.238456</v>
      </c>
      <c r="J530" s="95">
        <v>0</v>
      </c>
      <c r="K530" s="19"/>
      <c r="L530" s="19"/>
      <c r="M530" s="19"/>
      <c r="N530" s="19"/>
      <c r="O530" s="19"/>
    </row>
    <row r="531" spans="1:15" s="6" customFormat="1" x14ac:dyDescent="0.25">
      <c r="A531" s="18"/>
      <c r="B531" s="85" t="s">
        <v>1708</v>
      </c>
      <c r="C531" s="86" t="s">
        <v>1708</v>
      </c>
      <c r="D531" s="33" t="s">
        <v>610</v>
      </c>
      <c r="E531" s="92">
        <v>553.95000000000005</v>
      </c>
      <c r="F531" s="92">
        <v>553.95000000000005</v>
      </c>
      <c r="G531" s="113" t="s">
        <v>610</v>
      </c>
      <c r="H531" s="95">
        <v>4.0000000000000001E-3</v>
      </c>
      <c r="I531" s="95">
        <v>1.5049999999999998E-3</v>
      </c>
      <c r="J531" s="95">
        <v>2.4950000000000003E-3</v>
      </c>
      <c r="K531" s="19"/>
      <c r="L531" s="19"/>
      <c r="M531" s="19"/>
      <c r="N531" s="19"/>
      <c r="O531" s="19"/>
    </row>
    <row r="532" spans="1:15" s="19" customFormat="1" ht="45" x14ac:dyDescent="0.25">
      <c r="A532" s="18"/>
      <c r="B532" s="85" t="s">
        <v>1708</v>
      </c>
      <c r="C532" s="86" t="s">
        <v>1708</v>
      </c>
      <c r="D532" s="33" t="s">
        <v>1710</v>
      </c>
      <c r="E532" s="92">
        <v>500.99</v>
      </c>
      <c r="F532" s="92">
        <v>500.99</v>
      </c>
      <c r="G532" s="113" t="s">
        <v>1710</v>
      </c>
      <c r="H532" s="95">
        <v>5.6918999999999997E-2</v>
      </c>
      <c r="I532" s="95">
        <v>5.6918999999999997E-2</v>
      </c>
      <c r="J532" s="95">
        <v>0</v>
      </c>
    </row>
    <row r="533" spans="1:15" s="19" customFormat="1" ht="45" x14ac:dyDescent="0.25">
      <c r="A533" s="18"/>
      <c r="B533" s="85" t="s">
        <v>1708</v>
      </c>
      <c r="C533" s="86" t="s">
        <v>1708</v>
      </c>
      <c r="D533" s="33" t="s">
        <v>607</v>
      </c>
      <c r="E533" s="92">
        <v>500.99</v>
      </c>
      <c r="F533" s="92">
        <v>500.99</v>
      </c>
      <c r="G533" s="113" t="s">
        <v>607</v>
      </c>
      <c r="H533" s="95">
        <v>7.6074000000000003E-2</v>
      </c>
      <c r="I533" s="95">
        <v>7.6074000000000003E-2</v>
      </c>
      <c r="J533" s="95">
        <v>0</v>
      </c>
    </row>
    <row r="534" spans="1:15" s="19" customFormat="1" ht="45" x14ac:dyDescent="0.25">
      <c r="A534" s="18"/>
      <c r="B534" s="85" t="s">
        <v>1708</v>
      </c>
      <c r="C534" s="86" t="s">
        <v>1708</v>
      </c>
      <c r="D534" s="33" t="s">
        <v>1711</v>
      </c>
      <c r="E534" s="92">
        <v>460.47</v>
      </c>
      <c r="F534" s="92">
        <v>460.47</v>
      </c>
      <c r="G534" s="113" t="s">
        <v>1711</v>
      </c>
      <c r="H534" s="95">
        <v>0.13900800000000002</v>
      </c>
      <c r="I534" s="95">
        <v>0.13900800000000002</v>
      </c>
      <c r="J534" s="95">
        <v>0</v>
      </c>
    </row>
    <row r="535" spans="1:15" s="19" customFormat="1" ht="45" x14ac:dyDescent="0.25">
      <c r="A535" s="18"/>
      <c r="B535" s="85" t="s">
        <v>1708</v>
      </c>
      <c r="C535" s="86" t="s">
        <v>1708</v>
      </c>
      <c r="D535" s="33" t="s">
        <v>1712</v>
      </c>
      <c r="E535" s="92">
        <v>500.99</v>
      </c>
      <c r="F535" s="92">
        <v>500.99</v>
      </c>
      <c r="G535" s="113" t="s">
        <v>1712</v>
      </c>
      <c r="H535" s="95">
        <v>0.13713700000000001</v>
      </c>
      <c r="I535" s="95">
        <v>0.13713700000000001</v>
      </c>
      <c r="J535" s="95">
        <v>0</v>
      </c>
    </row>
    <row r="536" spans="1:15" s="19" customFormat="1" x14ac:dyDescent="0.25">
      <c r="A536" s="18"/>
      <c r="B536" s="85" t="s">
        <v>1708</v>
      </c>
      <c r="C536" s="86" t="s">
        <v>1708</v>
      </c>
      <c r="D536" s="33" t="s">
        <v>599</v>
      </c>
      <c r="E536" s="92">
        <v>460.47</v>
      </c>
      <c r="F536" s="92">
        <v>460.47</v>
      </c>
      <c r="G536" s="113" t="s">
        <v>599</v>
      </c>
      <c r="H536" s="95">
        <v>0.65</v>
      </c>
      <c r="I536" s="95">
        <v>0.31442000000000003</v>
      </c>
      <c r="J536" s="95">
        <v>0.33557999999999999</v>
      </c>
    </row>
    <row r="537" spans="1:15" s="19" customFormat="1" x14ac:dyDescent="0.25">
      <c r="A537" s="18"/>
      <c r="B537" s="85" t="s">
        <v>1708</v>
      </c>
      <c r="C537" s="86" t="s">
        <v>1708</v>
      </c>
      <c r="D537" s="33" t="s">
        <v>601</v>
      </c>
      <c r="E537" s="92">
        <v>500.99</v>
      </c>
      <c r="F537" s="92">
        <v>500.99</v>
      </c>
      <c r="G537" s="113" t="s">
        <v>601</v>
      </c>
      <c r="H537" s="95">
        <v>0.105</v>
      </c>
      <c r="I537" s="95">
        <v>9.9811999999999998E-2</v>
      </c>
      <c r="J537" s="95">
        <v>5.1880000000000025E-3</v>
      </c>
    </row>
    <row r="538" spans="1:15" s="19" customFormat="1" ht="45" x14ac:dyDescent="0.25">
      <c r="A538" s="18"/>
      <c r="B538" s="85" t="s">
        <v>1708</v>
      </c>
      <c r="C538" s="86" t="s">
        <v>1708</v>
      </c>
      <c r="D538" s="33" t="s">
        <v>598</v>
      </c>
      <c r="E538" s="92">
        <v>553.95000000000005</v>
      </c>
      <c r="F538" s="92">
        <v>553.95000000000005</v>
      </c>
      <c r="G538" s="113" t="s">
        <v>598</v>
      </c>
      <c r="H538" s="95">
        <v>2E-3</v>
      </c>
      <c r="I538" s="95">
        <v>1.768E-3</v>
      </c>
      <c r="J538" s="95">
        <v>2.3199999999999997E-4</v>
      </c>
    </row>
    <row r="539" spans="1:15" s="19" customFormat="1" x14ac:dyDescent="0.25">
      <c r="A539" s="18"/>
      <c r="B539" s="85" t="s">
        <v>1708</v>
      </c>
      <c r="C539" s="86" t="s">
        <v>1708</v>
      </c>
      <c r="D539" s="33" t="s">
        <v>256</v>
      </c>
      <c r="E539" s="92">
        <v>460.47</v>
      </c>
      <c r="F539" s="92">
        <v>460.47</v>
      </c>
      <c r="G539" s="113" t="s">
        <v>256</v>
      </c>
      <c r="H539" s="95">
        <v>0.21116699999999999</v>
      </c>
      <c r="I539" s="95">
        <v>0.21116699999999999</v>
      </c>
      <c r="J539" s="95">
        <v>0</v>
      </c>
    </row>
    <row r="540" spans="1:15" s="19" customFormat="1" x14ac:dyDescent="0.25">
      <c r="A540" s="18"/>
      <c r="B540" s="87"/>
      <c r="C540" s="88" t="s">
        <v>611</v>
      </c>
      <c r="D540" s="89"/>
      <c r="E540" s="93"/>
      <c r="F540" s="93"/>
      <c r="G540" s="114"/>
      <c r="H540" s="96">
        <v>2.4321299999999999</v>
      </c>
      <c r="I540" s="96">
        <v>1.9683059999999999</v>
      </c>
      <c r="J540" s="96">
        <v>0.46382400000000001</v>
      </c>
    </row>
    <row r="541" spans="1:15" s="6" customFormat="1" x14ac:dyDescent="0.25">
      <c r="A541" s="18"/>
      <c r="B541" s="85" t="s">
        <v>11</v>
      </c>
      <c r="C541" s="86" t="s">
        <v>11</v>
      </c>
      <c r="D541" s="33" t="s">
        <v>1713</v>
      </c>
      <c r="E541" s="92">
        <v>460.47</v>
      </c>
      <c r="F541" s="92">
        <v>460.47</v>
      </c>
      <c r="G541" s="113" t="s">
        <v>1713</v>
      </c>
      <c r="H541" s="95">
        <v>0.24</v>
      </c>
      <c r="I541" s="95">
        <v>0.19200500000000001</v>
      </c>
      <c r="J541" s="95">
        <v>4.7995000000000003E-2</v>
      </c>
      <c r="K541" s="19"/>
      <c r="L541" s="19"/>
      <c r="M541" s="19"/>
      <c r="N541" s="19"/>
      <c r="O541" s="19"/>
    </row>
    <row r="542" spans="1:15" s="6" customFormat="1" ht="36" customHeight="1" x14ac:dyDescent="0.25">
      <c r="A542" s="18"/>
      <c r="B542" s="85" t="s">
        <v>11</v>
      </c>
      <c r="C542" s="86" t="s">
        <v>11</v>
      </c>
      <c r="D542" s="33" t="s">
        <v>671</v>
      </c>
      <c r="E542" s="92">
        <v>460.47</v>
      </c>
      <c r="F542" s="92">
        <v>460.47</v>
      </c>
      <c r="G542" s="113" t="s">
        <v>671</v>
      </c>
      <c r="H542" s="95">
        <v>0.57999999999999996</v>
      </c>
      <c r="I542" s="95">
        <v>0.52312099999999995</v>
      </c>
      <c r="J542" s="95">
        <v>5.687900000000002E-2</v>
      </c>
      <c r="K542" s="19"/>
      <c r="L542" s="19"/>
      <c r="M542" s="19"/>
      <c r="N542" s="19"/>
      <c r="O542" s="19"/>
    </row>
    <row r="543" spans="1:15" s="6" customFormat="1" x14ac:dyDescent="0.25">
      <c r="A543" s="18"/>
      <c r="B543" s="85" t="s">
        <v>11</v>
      </c>
      <c r="C543" s="86" t="s">
        <v>11</v>
      </c>
      <c r="D543" s="33" t="s">
        <v>657</v>
      </c>
      <c r="E543" s="92">
        <v>500.99</v>
      </c>
      <c r="F543" s="92">
        <v>500.99</v>
      </c>
      <c r="G543" s="113" t="s">
        <v>657</v>
      </c>
      <c r="H543" s="95">
        <v>8.5999999999999993E-2</v>
      </c>
      <c r="I543" s="95">
        <v>7.0986999999999995E-2</v>
      </c>
      <c r="J543" s="95">
        <v>1.5013000000000006E-2</v>
      </c>
      <c r="K543" s="19"/>
      <c r="L543" s="19"/>
      <c r="M543" s="19"/>
      <c r="N543" s="19"/>
      <c r="O543" s="19"/>
    </row>
    <row r="544" spans="1:15" s="6" customFormat="1" x14ac:dyDescent="0.25">
      <c r="A544" s="18"/>
      <c r="B544" s="85" t="s">
        <v>11</v>
      </c>
      <c r="C544" s="86" t="s">
        <v>11</v>
      </c>
      <c r="D544" s="33" t="s">
        <v>1714</v>
      </c>
      <c r="E544" s="92">
        <v>460.47</v>
      </c>
      <c r="F544" s="92">
        <v>460.47</v>
      </c>
      <c r="G544" s="113" t="s">
        <v>1714</v>
      </c>
      <c r="H544" s="95">
        <v>0.59499999999999997</v>
      </c>
      <c r="I544" s="95">
        <v>0.47961999999999999</v>
      </c>
      <c r="J544" s="95">
        <v>0.11538</v>
      </c>
      <c r="K544" s="19"/>
      <c r="L544" s="19"/>
      <c r="M544" s="19"/>
      <c r="N544" s="19"/>
      <c r="O544" s="19"/>
    </row>
    <row r="545" spans="1:15" s="6" customFormat="1" ht="30" x14ac:dyDescent="0.25">
      <c r="A545" s="18"/>
      <c r="B545" s="85" t="s">
        <v>11</v>
      </c>
      <c r="C545" s="86" t="s">
        <v>11</v>
      </c>
      <c r="D545" s="33" t="s">
        <v>1715</v>
      </c>
      <c r="E545" s="92">
        <v>460.47</v>
      </c>
      <c r="F545" s="92">
        <v>460.47</v>
      </c>
      <c r="G545" s="113" t="s">
        <v>1715</v>
      </c>
      <c r="H545" s="95">
        <v>0.54464000000000001</v>
      </c>
      <c r="I545" s="95">
        <v>0.54464000000000001</v>
      </c>
      <c r="J545" s="95">
        <v>0</v>
      </c>
      <c r="K545" s="19"/>
      <c r="L545" s="19"/>
      <c r="M545" s="19"/>
      <c r="N545" s="19"/>
      <c r="O545" s="19"/>
    </row>
    <row r="546" spans="1:15" s="6" customFormat="1" ht="36.75" customHeight="1" x14ac:dyDescent="0.25">
      <c r="A546" s="18"/>
      <c r="B546" s="85" t="s">
        <v>11</v>
      </c>
      <c r="C546" s="86" t="s">
        <v>11</v>
      </c>
      <c r="D546" s="33" t="s">
        <v>1716</v>
      </c>
      <c r="E546" s="92">
        <v>333.99</v>
      </c>
      <c r="F546" s="92">
        <v>333.99</v>
      </c>
      <c r="G546" s="113" t="s">
        <v>1716</v>
      </c>
      <c r="H546" s="95">
        <v>3.3755479999999998</v>
      </c>
      <c r="I546" s="95">
        <v>3.3755479999999998</v>
      </c>
      <c r="J546" s="95">
        <v>0</v>
      </c>
      <c r="K546" s="19"/>
      <c r="L546" s="19"/>
      <c r="M546" s="19"/>
      <c r="N546" s="19"/>
      <c r="O546" s="19"/>
    </row>
    <row r="547" spans="1:15" s="6" customFormat="1" ht="28.5" customHeight="1" x14ac:dyDescent="0.25">
      <c r="A547" s="18"/>
      <c r="B547" s="85" t="s">
        <v>11</v>
      </c>
      <c r="C547" s="86" t="s">
        <v>11</v>
      </c>
      <c r="D547" s="33" t="s">
        <v>1717</v>
      </c>
      <c r="E547" s="92">
        <v>460.47</v>
      </c>
      <c r="F547" s="92">
        <v>460.47</v>
      </c>
      <c r="G547" s="113" t="s">
        <v>1717</v>
      </c>
      <c r="H547" s="95">
        <v>0.53897200000000001</v>
      </c>
      <c r="I547" s="95">
        <v>0.53897200000000001</v>
      </c>
      <c r="J547" s="95">
        <v>0</v>
      </c>
      <c r="K547" s="19"/>
      <c r="L547" s="19"/>
      <c r="M547" s="19"/>
      <c r="N547" s="19"/>
      <c r="O547" s="19"/>
    </row>
    <row r="548" spans="1:15" s="6" customFormat="1" ht="30" x14ac:dyDescent="0.25">
      <c r="A548" s="18"/>
      <c r="B548" s="85" t="s">
        <v>11</v>
      </c>
      <c r="C548" s="86" t="s">
        <v>11</v>
      </c>
      <c r="D548" s="33" t="s">
        <v>1718</v>
      </c>
      <c r="E548" s="92">
        <v>333.99</v>
      </c>
      <c r="F548" s="92">
        <v>333.99</v>
      </c>
      <c r="G548" s="113" t="s">
        <v>1718</v>
      </c>
      <c r="H548" s="95">
        <v>5.2007640000000004</v>
      </c>
      <c r="I548" s="95">
        <v>5.2007640000000004</v>
      </c>
      <c r="J548" s="95">
        <v>0</v>
      </c>
      <c r="K548" s="19"/>
      <c r="L548" s="19"/>
      <c r="M548" s="19"/>
      <c r="N548" s="19"/>
      <c r="O548" s="19"/>
    </row>
    <row r="549" spans="1:15" s="84" customFormat="1" ht="30" x14ac:dyDescent="0.25">
      <c r="A549" s="18"/>
      <c r="B549" s="85" t="s">
        <v>11</v>
      </c>
      <c r="C549" s="86" t="s">
        <v>11</v>
      </c>
      <c r="D549" s="33" t="s">
        <v>654</v>
      </c>
      <c r="E549" s="92">
        <v>500.99</v>
      </c>
      <c r="F549" s="92">
        <v>500.99</v>
      </c>
      <c r="G549" s="113" t="s">
        <v>654</v>
      </c>
      <c r="H549" s="95">
        <v>9.3102000000000004E-2</v>
      </c>
      <c r="I549" s="95">
        <v>9.3102000000000004E-2</v>
      </c>
      <c r="J549" s="95">
        <v>0</v>
      </c>
      <c r="K549" s="14"/>
      <c r="L549" s="14"/>
      <c r="M549" s="14"/>
      <c r="N549" s="14"/>
      <c r="O549" s="14"/>
    </row>
    <row r="550" spans="1:15" s="6" customFormat="1" ht="30" x14ac:dyDescent="0.25">
      <c r="A550" s="18"/>
      <c r="B550" s="85" t="s">
        <v>11</v>
      </c>
      <c r="C550" s="86" t="s">
        <v>11</v>
      </c>
      <c r="D550" s="33" t="s">
        <v>653</v>
      </c>
      <c r="E550" s="92">
        <v>460.47</v>
      </c>
      <c r="F550" s="92">
        <v>460.47</v>
      </c>
      <c r="G550" s="113" t="s">
        <v>653</v>
      </c>
      <c r="H550" s="95">
        <v>0.46612799999999999</v>
      </c>
      <c r="I550" s="95">
        <v>0.46612799999999999</v>
      </c>
      <c r="J550" s="95">
        <v>0</v>
      </c>
      <c r="K550" s="19"/>
      <c r="L550" s="19"/>
      <c r="M550" s="19"/>
      <c r="N550" s="19"/>
      <c r="O550" s="19"/>
    </row>
    <row r="551" spans="1:15" s="6" customFormat="1" x14ac:dyDescent="0.25">
      <c r="A551" s="18"/>
      <c r="B551" s="85" t="s">
        <v>11</v>
      </c>
      <c r="C551" s="86" t="s">
        <v>11</v>
      </c>
      <c r="D551" s="33" t="s">
        <v>621</v>
      </c>
      <c r="E551" s="92">
        <v>500.99</v>
      </c>
      <c r="F551" s="92">
        <v>500.99</v>
      </c>
      <c r="G551" s="113" t="s">
        <v>621</v>
      </c>
      <c r="H551" s="95">
        <v>7.8E-2</v>
      </c>
      <c r="I551" s="95">
        <v>4.8829999999999998E-2</v>
      </c>
      <c r="J551" s="95">
        <v>2.9170000000000001E-2</v>
      </c>
      <c r="K551" s="19"/>
      <c r="L551" s="19"/>
      <c r="M551" s="19"/>
      <c r="N551" s="19"/>
      <c r="O551" s="19"/>
    </row>
    <row r="552" spans="1:15" s="6" customFormat="1" ht="30" x14ac:dyDescent="0.25">
      <c r="A552" s="18"/>
      <c r="B552" s="85" t="s">
        <v>11</v>
      </c>
      <c r="C552" s="86" t="s">
        <v>11</v>
      </c>
      <c r="D552" s="33" t="s">
        <v>669</v>
      </c>
      <c r="E552" s="92">
        <v>500.99</v>
      </c>
      <c r="F552" s="92">
        <v>500.99</v>
      </c>
      <c r="G552" s="113" t="s">
        <v>669</v>
      </c>
      <c r="H552" s="95">
        <v>0.14699999999999999</v>
      </c>
      <c r="I552" s="95">
        <v>0.10984999999999999</v>
      </c>
      <c r="J552" s="95">
        <v>3.7150000000000002E-2</v>
      </c>
      <c r="K552" s="19"/>
      <c r="L552" s="19"/>
      <c r="M552" s="19"/>
      <c r="N552" s="19"/>
      <c r="O552" s="19"/>
    </row>
    <row r="553" spans="1:15" s="19" customFormat="1" ht="30" x14ac:dyDescent="0.25">
      <c r="A553" s="18"/>
      <c r="B553" s="85" t="s">
        <v>11</v>
      </c>
      <c r="C553" s="86" t="s">
        <v>11</v>
      </c>
      <c r="D553" s="33" t="s">
        <v>658</v>
      </c>
      <c r="E553" s="92">
        <v>500.99</v>
      </c>
      <c r="F553" s="92">
        <v>500.99</v>
      </c>
      <c r="G553" s="113" t="s">
        <v>658</v>
      </c>
      <c r="H553" s="95">
        <v>0.12</v>
      </c>
      <c r="I553" s="95">
        <v>0.10757899999999999</v>
      </c>
      <c r="J553" s="95">
        <v>1.2421000000000007E-2</v>
      </c>
    </row>
    <row r="554" spans="1:15" s="19" customFormat="1" ht="45" x14ac:dyDescent="0.25">
      <c r="A554" s="18"/>
      <c r="B554" s="85" t="s">
        <v>11</v>
      </c>
      <c r="C554" s="86" t="s">
        <v>11</v>
      </c>
      <c r="D554" s="33" t="s">
        <v>712</v>
      </c>
      <c r="E554" s="92">
        <v>460.47</v>
      </c>
      <c r="F554" s="92">
        <v>460.47</v>
      </c>
      <c r="G554" s="113" t="s">
        <v>712</v>
      </c>
      <c r="H554" s="95">
        <v>0.28399999999999997</v>
      </c>
      <c r="I554" s="95">
        <v>0.21948099999999998</v>
      </c>
      <c r="J554" s="95">
        <v>6.4519000000000007E-2</v>
      </c>
    </row>
    <row r="555" spans="1:15" s="19" customFormat="1" ht="45" x14ac:dyDescent="0.25">
      <c r="A555" s="18"/>
      <c r="B555" s="85" t="s">
        <v>11</v>
      </c>
      <c r="C555" s="86" t="s">
        <v>11</v>
      </c>
      <c r="D555" s="33" t="s">
        <v>674</v>
      </c>
      <c r="E555" s="92">
        <v>574.19000000000005</v>
      </c>
      <c r="F555" s="92">
        <v>574.19000000000005</v>
      </c>
      <c r="G555" s="113" t="s">
        <v>674</v>
      </c>
      <c r="H555" s="95">
        <v>6.9999999999999999E-6</v>
      </c>
      <c r="I555" s="95">
        <v>6.9999999999999999E-6</v>
      </c>
      <c r="J555" s="95">
        <v>0</v>
      </c>
    </row>
    <row r="556" spans="1:15" s="19" customFormat="1" ht="45" x14ac:dyDescent="0.25">
      <c r="A556" s="18"/>
      <c r="B556" s="85" t="s">
        <v>11</v>
      </c>
      <c r="C556" s="86" t="s">
        <v>11</v>
      </c>
      <c r="D556" s="33" t="s">
        <v>707</v>
      </c>
      <c r="E556" s="92">
        <v>553.95000000000005</v>
      </c>
      <c r="F556" s="92">
        <v>553.95000000000005</v>
      </c>
      <c r="G556" s="113" t="s">
        <v>707</v>
      </c>
      <c r="H556" s="95">
        <v>4.0000000000000001E-3</v>
      </c>
      <c r="I556" s="95">
        <v>3.5409999999999999E-3</v>
      </c>
      <c r="J556" s="95">
        <v>4.590000000000001E-4</v>
      </c>
    </row>
    <row r="557" spans="1:15" s="19" customFormat="1" x14ac:dyDescent="0.25">
      <c r="A557" s="18"/>
      <c r="B557" s="85" t="s">
        <v>11</v>
      </c>
      <c r="C557" s="86" t="s">
        <v>11</v>
      </c>
      <c r="D557" s="33" t="s">
        <v>629</v>
      </c>
      <c r="E557" s="92">
        <v>553.95000000000005</v>
      </c>
      <c r="F557" s="92">
        <v>553.95000000000005</v>
      </c>
      <c r="G557" s="113" t="s">
        <v>629</v>
      </c>
      <c r="H557" s="95">
        <v>5.4999999999999997E-3</v>
      </c>
      <c r="I557" s="95">
        <v>3.8500000000000001E-3</v>
      </c>
      <c r="J557" s="95">
        <v>1.65E-3</v>
      </c>
    </row>
    <row r="558" spans="1:15" s="19" customFormat="1" x14ac:dyDescent="0.25">
      <c r="A558" s="18"/>
      <c r="B558" s="85" t="s">
        <v>11</v>
      </c>
      <c r="C558" s="86" t="s">
        <v>11</v>
      </c>
      <c r="D558" s="33" t="s">
        <v>677</v>
      </c>
      <c r="E558" s="92">
        <v>553.95000000000005</v>
      </c>
      <c r="F558" s="92">
        <v>553.95000000000005</v>
      </c>
      <c r="G558" s="113" t="s">
        <v>677</v>
      </c>
      <c r="H558" s="95">
        <v>3.5000000000000001E-3</v>
      </c>
      <c r="I558" s="95">
        <v>2.0739999999999999E-3</v>
      </c>
      <c r="J558" s="95">
        <v>1.4260000000000002E-3</v>
      </c>
    </row>
    <row r="559" spans="1:15" s="6" customFormat="1" x14ac:dyDescent="0.25">
      <c r="A559" s="18"/>
      <c r="B559" s="85" t="s">
        <v>11</v>
      </c>
      <c r="C559" s="86" t="s">
        <v>11</v>
      </c>
      <c r="D559" s="33" t="s">
        <v>680</v>
      </c>
      <c r="E559" s="92">
        <v>553.95000000000005</v>
      </c>
      <c r="F559" s="92">
        <v>553.95000000000005</v>
      </c>
      <c r="G559" s="113" t="s">
        <v>680</v>
      </c>
      <c r="H559" s="95">
        <v>0.01</v>
      </c>
      <c r="I559" s="95">
        <v>8.0929999999999995E-3</v>
      </c>
      <c r="J559" s="95">
        <v>1.9070000000000001E-3</v>
      </c>
      <c r="K559" s="19"/>
      <c r="L559" s="19"/>
      <c r="M559" s="19"/>
      <c r="N559" s="19"/>
      <c r="O559" s="19"/>
    </row>
    <row r="560" spans="1:15" s="6" customFormat="1" x14ac:dyDescent="0.25">
      <c r="A560" s="18"/>
      <c r="B560" s="85" t="s">
        <v>11</v>
      </c>
      <c r="C560" s="86" t="s">
        <v>11</v>
      </c>
      <c r="D560" s="33" t="s">
        <v>686</v>
      </c>
      <c r="E560" s="92">
        <v>553.95000000000005</v>
      </c>
      <c r="F560" s="92">
        <v>553.95000000000005</v>
      </c>
      <c r="G560" s="113" t="s">
        <v>686</v>
      </c>
      <c r="H560" s="95">
        <v>1.4999999999999999E-2</v>
      </c>
      <c r="I560" s="95">
        <v>1.2663000000000001E-2</v>
      </c>
      <c r="J560" s="95">
        <v>2.3369999999999997E-3</v>
      </c>
      <c r="K560" s="19"/>
      <c r="L560" s="19"/>
      <c r="M560" s="19"/>
      <c r="N560" s="19"/>
      <c r="O560" s="19"/>
    </row>
    <row r="561" spans="1:15" s="6" customFormat="1" ht="45" x14ac:dyDescent="0.25">
      <c r="A561" s="18"/>
      <c r="B561" s="85" t="s">
        <v>11</v>
      </c>
      <c r="C561" s="86" t="s">
        <v>11</v>
      </c>
      <c r="D561" s="33" t="s">
        <v>706</v>
      </c>
      <c r="E561" s="92">
        <v>553.95000000000005</v>
      </c>
      <c r="F561" s="92">
        <v>553.95000000000005</v>
      </c>
      <c r="G561" s="113" t="s">
        <v>706</v>
      </c>
      <c r="H561" s="95">
        <v>4.0000000000000001E-3</v>
      </c>
      <c r="I561" s="95">
        <v>2.2519999999999997E-3</v>
      </c>
      <c r="J561" s="95">
        <v>1.7480000000000002E-3</v>
      </c>
      <c r="K561" s="19"/>
      <c r="L561" s="19"/>
      <c r="M561" s="19"/>
      <c r="N561" s="19"/>
      <c r="O561" s="19"/>
    </row>
    <row r="562" spans="1:15" s="6" customFormat="1" ht="30" x14ac:dyDescent="0.25">
      <c r="A562" s="18"/>
      <c r="B562" s="85" t="s">
        <v>11</v>
      </c>
      <c r="C562" s="86" t="s">
        <v>11</v>
      </c>
      <c r="D562" s="33" t="s">
        <v>711</v>
      </c>
      <c r="E562" s="92">
        <v>460.47</v>
      </c>
      <c r="F562" s="92">
        <v>460.47</v>
      </c>
      <c r="G562" s="113" t="s">
        <v>711</v>
      </c>
      <c r="H562" s="95">
        <v>0.38</v>
      </c>
      <c r="I562" s="95">
        <v>0.325596</v>
      </c>
      <c r="J562" s="95">
        <v>5.4403999999999994E-2</v>
      </c>
      <c r="K562" s="19"/>
      <c r="L562" s="19"/>
      <c r="M562" s="19"/>
      <c r="N562" s="19"/>
      <c r="O562" s="19"/>
    </row>
    <row r="563" spans="1:15" s="6" customFormat="1" x14ac:dyDescent="0.25">
      <c r="A563" s="18"/>
      <c r="B563" s="85" t="s">
        <v>11</v>
      </c>
      <c r="C563" s="86" t="s">
        <v>11</v>
      </c>
      <c r="D563" s="33" t="s">
        <v>675</v>
      </c>
      <c r="E563" s="92">
        <v>553.95000000000005</v>
      </c>
      <c r="F563" s="92">
        <v>553.95000000000005</v>
      </c>
      <c r="G563" s="113" t="s">
        <v>675</v>
      </c>
      <c r="H563" s="95">
        <v>1.4E-3</v>
      </c>
      <c r="I563" s="95">
        <v>1.196E-3</v>
      </c>
      <c r="J563" s="95">
        <v>2.0399999999999997E-4</v>
      </c>
      <c r="K563" s="19"/>
      <c r="L563" s="19"/>
      <c r="M563" s="19"/>
      <c r="N563" s="19"/>
      <c r="O563" s="19"/>
    </row>
    <row r="564" spans="1:15" s="6" customFormat="1" x14ac:dyDescent="0.25">
      <c r="A564" s="18"/>
      <c r="B564" s="85" t="s">
        <v>11</v>
      </c>
      <c r="C564" s="86" t="s">
        <v>11</v>
      </c>
      <c r="D564" s="33" t="s">
        <v>628</v>
      </c>
      <c r="E564" s="92">
        <v>553.95000000000005</v>
      </c>
      <c r="F564" s="92">
        <v>553.95000000000005</v>
      </c>
      <c r="G564" s="113" t="s">
        <v>628</v>
      </c>
      <c r="H564" s="95">
        <v>2.5999999999999999E-3</v>
      </c>
      <c r="I564" s="95">
        <v>1.3129999999999999E-3</v>
      </c>
      <c r="J564" s="95">
        <v>1.2870000000000002E-3</v>
      </c>
      <c r="K564" s="19"/>
      <c r="L564" s="19"/>
      <c r="M564" s="19"/>
      <c r="N564" s="19"/>
      <c r="O564" s="19"/>
    </row>
    <row r="565" spans="1:15" s="6" customFormat="1" x14ac:dyDescent="0.25">
      <c r="A565" s="18"/>
      <c r="B565" s="85" t="s">
        <v>11</v>
      </c>
      <c r="C565" s="86" t="s">
        <v>11</v>
      </c>
      <c r="D565" s="33" t="s">
        <v>676</v>
      </c>
      <c r="E565" s="92">
        <v>574.19000000000005</v>
      </c>
      <c r="F565" s="92">
        <v>574.19000000000005</v>
      </c>
      <c r="G565" s="113" t="s">
        <v>676</v>
      </c>
      <c r="H565" s="95">
        <v>8.9999999999999998E-4</v>
      </c>
      <c r="I565" s="95">
        <v>8.9999999999999998E-4</v>
      </c>
      <c r="J565" s="95">
        <v>0</v>
      </c>
      <c r="K565" s="19"/>
      <c r="L565" s="19"/>
      <c r="M565" s="19"/>
      <c r="N565" s="19"/>
      <c r="O565" s="19"/>
    </row>
    <row r="566" spans="1:15" s="6" customFormat="1" ht="30" x14ac:dyDescent="0.25">
      <c r="A566" s="18"/>
      <c r="B566" s="85" t="s">
        <v>11</v>
      </c>
      <c r="C566" s="86" t="s">
        <v>11</v>
      </c>
      <c r="D566" s="33" t="s">
        <v>672</v>
      </c>
      <c r="E566" s="92">
        <v>500.99</v>
      </c>
      <c r="F566" s="92">
        <v>500.99</v>
      </c>
      <c r="G566" s="113" t="s">
        <v>672</v>
      </c>
      <c r="H566" s="95">
        <v>1.4999999999999999E-2</v>
      </c>
      <c r="I566" s="95">
        <v>1.3925E-2</v>
      </c>
      <c r="J566" s="95">
        <v>1.0749999999999994E-3</v>
      </c>
      <c r="K566" s="19"/>
      <c r="L566" s="19"/>
      <c r="M566" s="19"/>
      <c r="N566" s="19"/>
      <c r="O566" s="19"/>
    </row>
    <row r="567" spans="1:15" s="6" customFormat="1" x14ac:dyDescent="0.25">
      <c r="A567" s="18"/>
      <c r="B567" s="85" t="s">
        <v>11</v>
      </c>
      <c r="C567" s="86" t="s">
        <v>11</v>
      </c>
      <c r="D567" s="33" t="s">
        <v>694</v>
      </c>
      <c r="E567" s="92">
        <v>553.95000000000005</v>
      </c>
      <c r="F567" s="92">
        <v>553.95000000000005</v>
      </c>
      <c r="G567" s="113" t="s">
        <v>694</v>
      </c>
      <c r="H567" s="95">
        <v>3.3999999999999998E-3</v>
      </c>
      <c r="I567" s="95">
        <v>3.3999999999999998E-3</v>
      </c>
      <c r="J567" s="95">
        <v>0</v>
      </c>
      <c r="K567" s="19"/>
      <c r="L567" s="19"/>
      <c r="M567" s="19"/>
      <c r="N567" s="19"/>
      <c r="O567" s="19"/>
    </row>
    <row r="568" spans="1:15" s="6" customFormat="1" x14ac:dyDescent="0.25">
      <c r="A568" s="18"/>
      <c r="B568" s="85" t="s">
        <v>11</v>
      </c>
      <c r="C568" s="86" t="s">
        <v>11</v>
      </c>
      <c r="D568" s="33" t="s">
        <v>656</v>
      </c>
      <c r="E568" s="92">
        <v>500.99</v>
      </c>
      <c r="F568" s="92">
        <v>500.99</v>
      </c>
      <c r="G568" s="113" t="s">
        <v>656</v>
      </c>
      <c r="H568" s="95">
        <v>3.5999999999999997E-2</v>
      </c>
      <c r="I568" s="95">
        <v>2.7647999999999999E-2</v>
      </c>
      <c r="J568" s="95">
        <v>8.352E-3</v>
      </c>
      <c r="K568" s="19"/>
      <c r="L568" s="19"/>
      <c r="M568" s="19"/>
      <c r="N568" s="19"/>
      <c r="O568" s="19"/>
    </row>
    <row r="569" spans="1:15" s="6" customFormat="1" x14ac:dyDescent="0.25">
      <c r="A569" s="18"/>
      <c r="B569" s="85" t="s">
        <v>11</v>
      </c>
      <c r="C569" s="86" t="s">
        <v>11</v>
      </c>
      <c r="D569" s="33" t="s">
        <v>627</v>
      </c>
      <c r="E569" s="92">
        <v>553.95000000000005</v>
      </c>
      <c r="F569" s="92">
        <v>553.95000000000005</v>
      </c>
      <c r="G569" s="113" t="s">
        <v>627</v>
      </c>
      <c r="H569" s="95">
        <v>1.5E-3</v>
      </c>
      <c r="I569" s="95">
        <v>1E-3</v>
      </c>
      <c r="J569" s="95">
        <v>5.0000000000000001E-4</v>
      </c>
      <c r="K569" s="19"/>
      <c r="L569" s="19"/>
      <c r="M569" s="19"/>
      <c r="N569" s="19"/>
      <c r="O569" s="19"/>
    </row>
    <row r="570" spans="1:15" s="84" customFormat="1" x14ac:dyDescent="0.25">
      <c r="A570" s="18"/>
      <c r="B570" s="85" t="s">
        <v>11</v>
      </c>
      <c r="C570" s="86" t="s">
        <v>11</v>
      </c>
      <c r="D570" s="33" t="s">
        <v>683</v>
      </c>
      <c r="E570" s="92">
        <v>553.95000000000005</v>
      </c>
      <c r="F570" s="92">
        <v>553.95000000000005</v>
      </c>
      <c r="G570" s="113" t="s">
        <v>683</v>
      </c>
      <c r="H570" s="95">
        <v>8.9999999999999993E-3</v>
      </c>
      <c r="I570" s="95">
        <v>9.2820000000000003E-3</v>
      </c>
      <c r="J570" s="95">
        <v>-2.8200000000000002E-4</v>
      </c>
      <c r="K570" s="14"/>
      <c r="L570" s="14"/>
      <c r="M570" s="14"/>
      <c r="N570" s="14"/>
      <c r="O570" s="14"/>
    </row>
    <row r="571" spans="1:15" s="6" customFormat="1" x14ac:dyDescent="0.25">
      <c r="A571" s="18"/>
      <c r="B571" s="85" t="s">
        <v>11</v>
      </c>
      <c r="C571" s="86" t="s">
        <v>11</v>
      </c>
      <c r="D571" s="33" t="s">
        <v>624</v>
      </c>
      <c r="E571" s="92">
        <v>460.47</v>
      </c>
      <c r="F571" s="92">
        <v>460.47</v>
      </c>
      <c r="G571" s="113" t="s">
        <v>624</v>
      </c>
      <c r="H571" s="95">
        <v>0.3</v>
      </c>
      <c r="I571" s="95">
        <v>0.29013900000000004</v>
      </c>
      <c r="J571" s="95">
        <v>9.8609999999999896E-3</v>
      </c>
      <c r="K571" s="19"/>
      <c r="L571" s="19"/>
      <c r="M571" s="19"/>
      <c r="N571" s="19"/>
      <c r="O571" s="19"/>
    </row>
    <row r="572" spans="1:15" s="6" customFormat="1" x14ac:dyDescent="0.25">
      <c r="A572" s="18"/>
      <c r="B572" s="85" t="s">
        <v>11</v>
      </c>
      <c r="C572" s="86" t="s">
        <v>11</v>
      </c>
      <c r="D572" s="33" t="s">
        <v>697</v>
      </c>
      <c r="E572" s="92">
        <v>553.95000000000005</v>
      </c>
      <c r="F572" s="92">
        <v>553.95000000000005</v>
      </c>
      <c r="G572" s="113" t="s">
        <v>697</v>
      </c>
      <c r="H572" s="95">
        <v>1.4E-3</v>
      </c>
      <c r="I572" s="95">
        <v>1.2019999999999999E-3</v>
      </c>
      <c r="J572" s="95">
        <v>1.9799999999999996E-4</v>
      </c>
      <c r="K572" s="19"/>
      <c r="L572" s="19"/>
      <c r="M572" s="19"/>
      <c r="N572" s="19"/>
      <c r="O572" s="19"/>
    </row>
    <row r="573" spans="1:15" s="6" customFormat="1" x14ac:dyDescent="0.25">
      <c r="A573" s="18"/>
      <c r="B573" s="85" t="s">
        <v>11</v>
      </c>
      <c r="C573" s="86" t="s">
        <v>11</v>
      </c>
      <c r="D573" s="33" t="s">
        <v>638</v>
      </c>
      <c r="E573" s="92">
        <v>574.19000000000005</v>
      </c>
      <c r="F573" s="92">
        <v>574.19000000000005</v>
      </c>
      <c r="G573" s="113" t="s">
        <v>638</v>
      </c>
      <c r="H573" s="95">
        <v>5.9999999999999995E-4</v>
      </c>
      <c r="I573" s="95">
        <v>5.9999999999999995E-4</v>
      </c>
      <c r="J573" s="95">
        <v>0</v>
      </c>
      <c r="K573" s="19"/>
      <c r="L573" s="19"/>
      <c r="M573" s="19"/>
      <c r="N573" s="19"/>
      <c r="O573" s="19"/>
    </row>
    <row r="574" spans="1:15" s="19" customFormat="1" x14ac:dyDescent="0.25">
      <c r="A574" s="18"/>
      <c r="B574" s="85" t="s">
        <v>11</v>
      </c>
      <c r="C574" s="86" t="s">
        <v>11</v>
      </c>
      <c r="D574" s="33" t="s">
        <v>610</v>
      </c>
      <c r="E574" s="92">
        <v>553.95000000000005</v>
      </c>
      <c r="F574" s="92">
        <v>553.95000000000005</v>
      </c>
      <c r="G574" s="113" t="s">
        <v>610</v>
      </c>
      <c r="H574" s="95">
        <v>2E-3</v>
      </c>
      <c r="I574" s="95">
        <v>1.99E-3</v>
      </c>
      <c r="J574" s="95">
        <v>1.0000000000000009E-5</v>
      </c>
    </row>
    <row r="575" spans="1:15" s="2" customFormat="1" x14ac:dyDescent="0.25">
      <c r="A575" s="18"/>
      <c r="B575" s="85" t="s">
        <v>11</v>
      </c>
      <c r="C575" s="86" t="s">
        <v>11</v>
      </c>
      <c r="D575" s="33" t="s">
        <v>703</v>
      </c>
      <c r="E575" s="92">
        <v>553.95000000000005</v>
      </c>
      <c r="F575" s="92">
        <v>553.95000000000005</v>
      </c>
      <c r="G575" s="113" t="s">
        <v>703</v>
      </c>
      <c r="H575" s="95">
        <v>8.6E-3</v>
      </c>
      <c r="I575" s="95">
        <v>5.666E-3</v>
      </c>
      <c r="J575" s="95">
        <v>2.9339999999999991E-3</v>
      </c>
      <c r="K575" s="19"/>
      <c r="L575" s="19"/>
      <c r="M575" s="19"/>
      <c r="N575" s="19"/>
      <c r="O575" s="19"/>
    </row>
    <row r="576" spans="1:15" s="84" customFormat="1" x14ac:dyDescent="0.25">
      <c r="A576" s="17"/>
      <c r="B576" s="85" t="s">
        <v>11</v>
      </c>
      <c r="C576" s="86" t="s">
        <v>11</v>
      </c>
      <c r="D576" s="33" t="s">
        <v>1719</v>
      </c>
      <c r="E576" s="92">
        <v>574.19000000000005</v>
      </c>
      <c r="F576" s="92">
        <v>574.19000000000005</v>
      </c>
      <c r="G576" s="113" t="s">
        <v>1719</v>
      </c>
      <c r="H576" s="95">
        <v>5.9999999999999995E-4</v>
      </c>
      <c r="I576" s="95">
        <v>2.1799999999999999E-4</v>
      </c>
      <c r="J576" s="95">
        <v>3.8200000000000002E-4</v>
      </c>
      <c r="K576" s="14"/>
      <c r="L576" s="14"/>
      <c r="M576" s="14"/>
      <c r="N576" s="14"/>
      <c r="O576" s="14"/>
    </row>
    <row r="577" spans="1:15" s="6" customFormat="1" x14ac:dyDescent="0.25">
      <c r="A577" s="18"/>
      <c r="B577" s="85" t="s">
        <v>11</v>
      </c>
      <c r="C577" s="86" t="s">
        <v>11</v>
      </c>
      <c r="D577" s="33" t="s">
        <v>640</v>
      </c>
      <c r="E577" s="92">
        <v>574.19000000000005</v>
      </c>
      <c r="F577" s="92">
        <v>574.19000000000005</v>
      </c>
      <c r="G577" s="113" t="s">
        <v>640</v>
      </c>
      <c r="H577" s="95">
        <v>1E-3</v>
      </c>
      <c r="I577" s="95">
        <v>1E-4</v>
      </c>
      <c r="J577" s="95">
        <v>8.9999999999999998E-4</v>
      </c>
      <c r="K577" s="19"/>
      <c r="L577" s="19"/>
      <c r="M577" s="19"/>
      <c r="N577" s="19"/>
      <c r="O577" s="19"/>
    </row>
    <row r="578" spans="1:15" s="19" customFormat="1" x14ac:dyDescent="0.25">
      <c r="A578" s="18"/>
      <c r="B578" s="85" t="s">
        <v>11</v>
      </c>
      <c r="C578" s="86" t="s">
        <v>11</v>
      </c>
      <c r="D578" s="33" t="s">
        <v>700</v>
      </c>
      <c r="E578" s="92">
        <v>574.19000000000005</v>
      </c>
      <c r="F578" s="92">
        <v>574.19000000000005</v>
      </c>
      <c r="G578" s="113" t="s">
        <v>700</v>
      </c>
      <c r="H578" s="95">
        <v>1.5E-3</v>
      </c>
      <c r="I578" s="95">
        <v>1.47E-3</v>
      </c>
      <c r="J578" s="95">
        <v>3.0000000000000028E-5</v>
      </c>
    </row>
    <row r="579" spans="1:15" s="19" customFormat="1" x14ac:dyDescent="0.25">
      <c r="A579" s="18"/>
      <c r="B579" s="85" t="s">
        <v>11</v>
      </c>
      <c r="C579" s="86" t="s">
        <v>11</v>
      </c>
      <c r="D579" s="33" t="s">
        <v>639</v>
      </c>
      <c r="E579" s="92">
        <v>574.19000000000005</v>
      </c>
      <c r="F579" s="92">
        <v>574.19000000000005</v>
      </c>
      <c r="G579" s="113" t="s">
        <v>639</v>
      </c>
      <c r="H579" s="95">
        <v>4.0000000000000002E-4</v>
      </c>
      <c r="I579" s="95">
        <v>2.5000000000000001E-4</v>
      </c>
      <c r="J579" s="95">
        <v>1.5000000000000001E-4</v>
      </c>
    </row>
    <row r="580" spans="1:15" s="19" customFormat="1" x14ac:dyDescent="0.25">
      <c r="A580" s="18"/>
      <c r="B580" s="85" t="s">
        <v>11</v>
      </c>
      <c r="C580" s="86" t="s">
        <v>11</v>
      </c>
      <c r="D580" s="33" t="s">
        <v>626</v>
      </c>
      <c r="E580" s="92">
        <v>553.95000000000005</v>
      </c>
      <c r="F580" s="92">
        <v>553.95000000000005</v>
      </c>
      <c r="G580" s="113" t="s">
        <v>626</v>
      </c>
      <c r="H580" s="95">
        <v>2E-3</v>
      </c>
      <c r="I580" s="95">
        <v>1.6249999999999999E-3</v>
      </c>
      <c r="J580" s="95">
        <v>3.7500000000000001E-4</v>
      </c>
    </row>
    <row r="581" spans="1:15" s="19" customFormat="1" ht="60" x14ac:dyDescent="0.25">
      <c r="A581" s="18"/>
      <c r="B581" s="85" t="s">
        <v>11</v>
      </c>
      <c r="C581" s="86" t="s">
        <v>11</v>
      </c>
      <c r="D581" s="33" t="s">
        <v>655</v>
      </c>
      <c r="E581" s="92">
        <v>574.19000000000005</v>
      </c>
      <c r="F581" s="92">
        <v>574.19000000000005</v>
      </c>
      <c r="G581" s="113" t="s">
        <v>655</v>
      </c>
      <c r="H581" s="95">
        <v>5.9999999999999995E-4</v>
      </c>
      <c r="I581" s="95">
        <v>5.0799999999999999E-4</v>
      </c>
      <c r="J581" s="95">
        <v>9.1999999999999973E-5</v>
      </c>
    </row>
    <row r="582" spans="1:15" s="19" customFormat="1" x14ac:dyDescent="0.25">
      <c r="A582" s="18"/>
      <c r="B582" s="85" t="s">
        <v>11</v>
      </c>
      <c r="C582" s="86" t="s">
        <v>11</v>
      </c>
      <c r="D582" s="33" t="s">
        <v>699</v>
      </c>
      <c r="E582" s="92">
        <v>553.95000000000005</v>
      </c>
      <c r="F582" s="92">
        <v>553.95000000000005</v>
      </c>
      <c r="G582" s="113" t="s">
        <v>699</v>
      </c>
      <c r="H582" s="95">
        <v>1.5E-3</v>
      </c>
      <c r="I582" s="95">
        <v>1.4579999999999999E-3</v>
      </c>
      <c r="J582" s="95">
        <v>4.2000000000000038E-5</v>
      </c>
    </row>
    <row r="583" spans="1:15" s="19" customFormat="1" x14ac:dyDescent="0.25">
      <c r="A583" s="18"/>
      <c r="B583" s="85" t="s">
        <v>11</v>
      </c>
      <c r="C583" s="86" t="s">
        <v>11</v>
      </c>
      <c r="D583" s="33" t="s">
        <v>637</v>
      </c>
      <c r="E583" s="92">
        <v>553.95000000000005</v>
      </c>
      <c r="F583" s="92">
        <v>553.95000000000005</v>
      </c>
      <c r="G583" s="113" t="s">
        <v>637</v>
      </c>
      <c r="H583" s="95">
        <v>4.3E-3</v>
      </c>
      <c r="I583" s="95">
        <v>8.3610000000000004E-3</v>
      </c>
      <c r="J583" s="95">
        <v>-4.0610000000000012E-3</v>
      </c>
    </row>
    <row r="584" spans="1:15" s="14" customFormat="1" x14ac:dyDescent="0.25">
      <c r="A584" s="17"/>
      <c r="B584" s="85" t="s">
        <v>11</v>
      </c>
      <c r="C584" s="86" t="s">
        <v>11</v>
      </c>
      <c r="D584" s="33" t="s">
        <v>619</v>
      </c>
      <c r="E584" s="92">
        <v>553.95000000000005</v>
      </c>
      <c r="F584" s="92">
        <v>553.95000000000005</v>
      </c>
      <c r="G584" s="113" t="s">
        <v>619</v>
      </c>
      <c r="H584" s="95">
        <v>5.0000000000000001E-3</v>
      </c>
      <c r="I584" s="95">
        <v>1.74E-4</v>
      </c>
      <c r="J584" s="95">
        <v>4.8259999999999996E-3</v>
      </c>
    </row>
    <row r="585" spans="1:15" s="19" customFormat="1" ht="60" x14ac:dyDescent="0.25">
      <c r="A585" s="18"/>
      <c r="B585" s="85" t="s">
        <v>11</v>
      </c>
      <c r="C585" s="86" t="s">
        <v>11</v>
      </c>
      <c r="D585" s="33" t="s">
        <v>713</v>
      </c>
      <c r="E585" s="92">
        <v>553.95000000000005</v>
      </c>
      <c r="F585" s="92">
        <v>553.95000000000005</v>
      </c>
      <c r="G585" s="113" t="s">
        <v>713</v>
      </c>
      <c r="H585" s="95">
        <v>3.8E-3</v>
      </c>
      <c r="I585" s="95">
        <v>3.8E-3</v>
      </c>
      <c r="J585" s="95">
        <v>0</v>
      </c>
    </row>
    <row r="586" spans="1:15" s="19" customFormat="1" x14ac:dyDescent="0.25">
      <c r="A586" s="18"/>
      <c r="B586" s="85" t="s">
        <v>11</v>
      </c>
      <c r="C586" s="86" t="s">
        <v>11</v>
      </c>
      <c r="D586" s="33" t="s">
        <v>693</v>
      </c>
      <c r="E586" s="92">
        <v>553.95000000000005</v>
      </c>
      <c r="F586" s="92">
        <v>553.95000000000005</v>
      </c>
      <c r="G586" s="113" t="s">
        <v>693</v>
      </c>
      <c r="H586" s="95">
        <v>2.1000000000000003E-3</v>
      </c>
      <c r="I586" s="95">
        <v>2.0089999999999999E-3</v>
      </c>
      <c r="J586" s="95">
        <v>9.1000000000000193E-5</v>
      </c>
    </row>
    <row r="587" spans="1:15" s="19" customFormat="1" x14ac:dyDescent="0.25">
      <c r="A587" s="18"/>
      <c r="B587" s="85" t="s">
        <v>11</v>
      </c>
      <c r="C587" s="86" t="s">
        <v>11</v>
      </c>
      <c r="D587" s="33" t="s">
        <v>620</v>
      </c>
      <c r="E587" s="92">
        <v>553.95000000000005</v>
      </c>
      <c r="F587" s="92">
        <v>553.95000000000005</v>
      </c>
      <c r="G587" s="113" t="s">
        <v>620</v>
      </c>
      <c r="H587" s="95">
        <v>1.06E-2</v>
      </c>
      <c r="I587" s="95">
        <v>6.4489999999999999E-3</v>
      </c>
      <c r="J587" s="95">
        <v>4.1510000000000002E-3</v>
      </c>
    </row>
    <row r="588" spans="1:15" s="19" customFormat="1" ht="30" x14ac:dyDescent="0.25">
      <c r="A588" s="18"/>
      <c r="B588" s="85" t="s">
        <v>11</v>
      </c>
      <c r="C588" s="86" t="s">
        <v>11</v>
      </c>
      <c r="D588" s="33" t="s">
        <v>1720</v>
      </c>
      <c r="E588" s="92">
        <v>500.99</v>
      </c>
      <c r="F588" s="92">
        <v>500.99</v>
      </c>
      <c r="G588" s="113" t="s">
        <v>1720</v>
      </c>
      <c r="H588" s="95">
        <v>8.674599999999999E-2</v>
      </c>
      <c r="I588" s="95">
        <v>8.674599999999999E-2</v>
      </c>
      <c r="J588" s="95">
        <v>0</v>
      </c>
    </row>
    <row r="589" spans="1:15" s="6" customFormat="1" ht="45" x14ac:dyDescent="0.25">
      <c r="A589" s="18"/>
      <c r="B589" s="85" t="s">
        <v>11</v>
      </c>
      <c r="C589" s="86" t="s">
        <v>11</v>
      </c>
      <c r="D589" s="33" t="s">
        <v>664</v>
      </c>
      <c r="E589" s="92">
        <v>460.47</v>
      </c>
      <c r="F589" s="92">
        <v>460.47</v>
      </c>
      <c r="G589" s="113" t="s">
        <v>664</v>
      </c>
      <c r="H589" s="95">
        <v>0.29939699999999997</v>
      </c>
      <c r="I589" s="95">
        <v>0.29939699999999997</v>
      </c>
      <c r="J589" s="95">
        <v>0</v>
      </c>
      <c r="K589" s="19"/>
      <c r="L589" s="19"/>
      <c r="M589" s="19"/>
      <c r="N589" s="19"/>
      <c r="O589" s="19"/>
    </row>
    <row r="590" spans="1:15" s="6" customFormat="1" ht="30" x14ac:dyDescent="0.25">
      <c r="A590" s="18"/>
      <c r="B590" s="85" t="s">
        <v>11</v>
      </c>
      <c r="C590" s="86" t="s">
        <v>11</v>
      </c>
      <c r="D590" s="33" t="s">
        <v>662</v>
      </c>
      <c r="E590" s="92">
        <v>460.47</v>
      </c>
      <c r="F590" s="92">
        <v>460.47</v>
      </c>
      <c r="G590" s="113" t="s">
        <v>662</v>
      </c>
      <c r="H590" s="95">
        <v>0.36907899999999999</v>
      </c>
      <c r="I590" s="95">
        <v>0.36907899999999999</v>
      </c>
      <c r="J590" s="95">
        <v>0</v>
      </c>
      <c r="K590" s="19"/>
      <c r="L590" s="19"/>
      <c r="M590" s="19"/>
      <c r="N590" s="19"/>
      <c r="O590" s="19"/>
    </row>
    <row r="591" spans="1:15" s="6" customFormat="1" ht="30" x14ac:dyDescent="0.25">
      <c r="A591" s="18"/>
      <c r="B591" s="85" t="s">
        <v>11</v>
      </c>
      <c r="C591" s="86" t="s">
        <v>11</v>
      </c>
      <c r="D591" s="33" t="s">
        <v>665</v>
      </c>
      <c r="E591" s="92">
        <v>460.47</v>
      </c>
      <c r="F591" s="92">
        <v>460.47</v>
      </c>
      <c r="G591" s="113" t="s">
        <v>665</v>
      </c>
      <c r="H591" s="95">
        <v>0.34958300000000003</v>
      </c>
      <c r="I591" s="95">
        <v>0.34958300000000003</v>
      </c>
      <c r="J591" s="95">
        <v>0</v>
      </c>
      <c r="K591" s="19"/>
      <c r="L591" s="19"/>
      <c r="M591" s="19"/>
      <c r="N591" s="19"/>
      <c r="O591" s="19"/>
    </row>
    <row r="592" spans="1:15" s="6" customFormat="1" ht="45" x14ac:dyDescent="0.25">
      <c r="A592" s="18"/>
      <c r="B592" s="85" t="s">
        <v>11</v>
      </c>
      <c r="C592" s="86" t="s">
        <v>11</v>
      </c>
      <c r="D592" s="33" t="s">
        <v>1721</v>
      </c>
      <c r="E592" s="92">
        <v>460.47</v>
      </c>
      <c r="F592" s="92">
        <v>460.47</v>
      </c>
      <c r="G592" s="113" t="s">
        <v>1721</v>
      </c>
      <c r="H592" s="95">
        <v>0.11940000000000001</v>
      </c>
      <c r="I592" s="95">
        <v>0.11940000000000001</v>
      </c>
      <c r="J592" s="95">
        <v>0</v>
      </c>
      <c r="K592" s="19"/>
      <c r="L592" s="19"/>
      <c r="M592" s="19"/>
      <c r="N592" s="19"/>
      <c r="O592" s="19"/>
    </row>
    <row r="593" spans="1:15" s="6" customFormat="1" ht="45" x14ac:dyDescent="0.25">
      <c r="A593" s="18"/>
      <c r="B593" s="85" t="s">
        <v>11</v>
      </c>
      <c r="C593" s="86" t="s">
        <v>11</v>
      </c>
      <c r="D593" s="33" t="s">
        <v>1722</v>
      </c>
      <c r="E593" s="92">
        <v>500.99</v>
      </c>
      <c r="F593" s="92">
        <v>500.99</v>
      </c>
      <c r="G593" s="113" t="s">
        <v>1722</v>
      </c>
      <c r="H593" s="95">
        <v>8.6699999999999999E-2</v>
      </c>
      <c r="I593" s="95">
        <v>8.6699999999999999E-2</v>
      </c>
      <c r="J593" s="95">
        <v>0</v>
      </c>
      <c r="K593" s="19"/>
      <c r="L593" s="19"/>
      <c r="M593" s="19"/>
      <c r="N593" s="19"/>
      <c r="O593" s="19"/>
    </row>
    <row r="594" spans="1:15" s="6" customFormat="1" ht="45" x14ac:dyDescent="0.25">
      <c r="A594" s="18"/>
      <c r="B594" s="85" t="s">
        <v>11</v>
      </c>
      <c r="C594" s="86" t="s">
        <v>11</v>
      </c>
      <c r="D594" s="33" t="s">
        <v>1723</v>
      </c>
      <c r="E594" s="92">
        <v>460.47</v>
      </c>
      <c r="F594" s="92">
        <v>460.47</v>
      </c>
      <c r="G594" s="113" t="s">
        <v>1723</v>
      </c>
      <c r="H594" s="95">
        <v>0.16305600000000001</v>
      </c>
      <c r="I594" s="95">
        <v>0.16305600000000001</v>
      </c>
      <c r="J594" s="95">
        <v>0</v>
      </c>
      <c r="K594" s="19"/>
      <c r="L594" s="19"/>
      <c r="M594" s="19"/>
      <c r="N594" s="19"/>
      <c r="O594" s="19"/>
    </row>
    <row r="595" spans="1:15" s="6" customFormat="1" ht="45" x14ac:dyDescent="0.25">
      <c r="A595" s="18"/>
      <c r="B595" s="85" t="s">
        <v>11</v>
      </c>
      <c r="C595" s="86" t="s">
        <v>11</v>
      </c>
      <c r="D595" s="33" t="s">
        <v>667</v>
      </c>
      <c r="E595" s="92">
        <v>500.99</v>
      </c>
      <c r="F595" s="92">
        <v>500.99</v>
      </c>
      <c r="G595" s="113" t="s">
        <v>667</v>
      </c>
      <c r="H595" s="95">
        <v>2.5635999999999999E-2</v>
      </c>
      <c r="I595" s="95">
        <v>2.5635999999999999E-2</v>
      </c>
      <c r="J595" s="95">
        <v>0</v>
      </c>
      <c r="K595" s="19"/>
      <c r="L595" s="19"/>
      <c r="M595" s="19"/>
      <c r="N595" s="19"/>
      <c r="O595" s="19"/>
    </row>
    <row r="596" spans="1:15" s="6" customFormat="1" x14ac:dyDescent="0.25">
      <c r="A596" s="18"/>
      <c r="B596" s="85" t="s">
        <v>11</v>
      </c>
      <c r="C596" s="86" t="s">
        <v>11</v>
      </c>
      <c r="D596" s="33" t="s">
        <v>709</v>
      </c>
      <c r="E596" s="92">
        <v>500.99</v>
      </c>
      <c r="F596" s="92">
        <v>500.99</v>
      </c>
      <c r="G596" s="113" t="s">
        <v>709</v>
      </c>
      <c r="H596" s="95">
        <v>0.13</v>
      </c>
      <c r="I596" s="95">
        <v>9.0553999999999996E-2</v>
      </c>
      <c r="J596" s="95">
        <v>3.9445999999999995E-2</v>
      </c>
      <c r="K596" s="19"/>
      <c r="L596" s="19"/>
      <c r="M596" s="19"/>
      <c r="N596" s="19"/>
      <c r="O596" s="19"/>
    </row>
    <row r="597" spans="1:15" s="6" customFormat="1" x14ac:dyDescent="0.25">
      <c r="A597" s="18"/>
      <c r="B597" s="85" t="s">
        <v>11</v>
      </c>
      <c r="C597" s="86" t="s">
        <v>11</v>
      </c>
      <c r="D597" s="33" t="s">
        <v>646</v>
      </c>
      <c r="E597" s="92">
        <v>574.19000000000005</v>
      </c>
      <c r="F597" s="92">
        <v>574.19000000000005</v>
      </c>
      <c r="G597" s="113" t="s">
        <v>646</v>
      </c>
      <c r="H597" s="95">
        <v>1.1000000000000001E-3</v>
      </c>
      <c r="I597" s="95">
        <v>1.1000000000000001E-3</v>
      </c>
      <c r="J597" s="95">
        <v>0</v>
      </c>
      <c r="K597" s="19"/>
      <c r="L597" s="19"/>
      <c r="M597" s="19"/>
      <c r="N597" s="19"/>
      <c r="O597" s="19"/>
    </row>
    <row r="598" spans="1:15" s="6" customFormat="1" ht="30" x14ac:dyDescent="0.25">
      <c r="A598" s="18"/>
      <c r="B598" s="85" t="s">
        <v>11</v>
      </c>
      <c r="C598" s="86" t="s">
        <v>11</v>
      </c>
      <c r="D598" s="33" t="s">
        <v>670</v>
      </c>
      <c r="E598" s="92">
        <v>553.95000000000005</v>
      </c>
      <c r="F598" s="92">
        <v>553.95000000000005</v>
      </c>
      <c r="G598" s="113" t="s">
        <v>670</v>
      </c>
      <c r="H598" s="95">
        <v>1.6E-2</v>
      </c>
      <c r="I598" s="95">
        <v>1.4999999999999999E-2</v>
      </c>
      <c r="J598" s="95">
        <v>1E-3</v>
      </c>
      <c r="K598" s="19"/>
      <c r="L598" s="19"/>
      <c r="M598" s="19"/>
      <c r="N598" s="19"/>
      <c r="O598" s="19"/>
    </row>
    <row r="599" spans="1:15" s="6" customFormat="1" x14ac:dyDescent="0.25">
      <c r="A599" s="18"/>
      <c r="B599" s="85" t="s">
        <v>11</v>
      </c>
      <c r="C599" s="86" t="s">
        <v>11</v>
      </c>
      <c r="D599" s="33" t="s">
        <v>684</v>
      </c>
      <c r="E599" s="92">
        <v>500.99</v>
      </c>
      <c r="F599" s="92">
        <v>500.99</v>
      </c>
      <c r="G599" s="113" t="s">
        <v>684</v>
      </c>
      <c r="H599" s="95">
        <v>6.659000000000001E-2</v>
      </c>
      <c r="I599" s="95">
        <v>6.659000000000001E-2</v>
      </c>
      <c r="J599" s="95">
        <v>0</v>
      </c>
      <c r="K599" s="19"/>
      <c r="L599" s="19"/>
      <c r="M599" s="19"/>
      <c r="N599" s="19"/>
      <c r="O599" s="19"/>
    </row>
    <row r="600" spans="1:15" s="6" customFormat="1" x14ac:dyDescent="0.25">
      <c r="A600" s="18"/>
      <c r="B600" s="85" t="s">
        <v>11</v>
      </c>
      <c r="C600" s="86" t="s">
        <v>11</v>
      </c>
      <c r="D600" s="33" t="s">
        <v>636</v>
      </c>
      <c r="E600" s="92">
        <v>553.95000000000005</v>
      </c>
      <c r="F600" s="92">
        <v>553.95000000000005</v>
      </c>
      <c r="G600" s="113" t="s">
        <v>636</v>
      </c>
      <c r="H600" s="95">
        <v>1.9E-3</v>
      </c>
      <c r="I600" s="95">
        <v>2.251E-3</v>
      </c>
      <c r="J600" s="95">
        <v>-3.5099999999999997E-4</v>
      </c>
      <c r="K600" s="19"/>
      <c r="L600" s="19"/>
      <c r="M600" s="19"/>
      <c r="N600" s="19"/>
      <c r="O600" s="19"/>
    </row>
    <row r="601" spans="1:15" s="6" customFormat="1" ht="30" x14ac:dyDescent="0.25">
      <c r="A601" s="18"/>
      <c r="B601" s="85" t="s">
        <v>11</v>
      </c>
      <c r="C601" s="86" t="s">
        <v>11</v>
      </c>
      <c r="D601" s="33" t="s">
        <v>710</v>
      </c>
      <c r="E601" s="92">
        <v>333.99</v>
      </c>
      <c r="F601" s="92">
        <v>333.99</v>
      </c>
      <c r="G601" s="113" t="s">
        <v>710</v>
      </c>
      <c r="H601" s="95">
        <v>3.2</v>
      </c>
      <c r="I601" s="95">
        <v>2.3519999999999999</v>
      </c>
      <c r="J601" s="95">
        <v>0.84799999999999998</v>
      </c>
      <c r="K601" s="19"/>
      <c r="L601" s="19"/>
      <c r="M601" s="19"/>
      <c r="N601" s="19"/>
      <c r="O601" s="19"/>
    </row>
    <row r="602" spans="1:15" s="6" customFormat="1" ht="30" x14ac:dyDescent="0.25">
      <c r="A602" s="18"/>
      <c r="B602" s="85" t="s">
        <v>11</v>
      </c>
      <c r="C602" s="86" t="s">
        <v>11</v>
      </c>
      <c r="D602" s="33" t="s">
        <v>688</v>
      </c>
      <c r="E602" s="92">
        <v>553.95000000000005</v>
      </c>
      <c r="F602" s="92">
        <v>553.95000000000005</v>
      </c>
      <c r="G602" s="113" t="s">
        <v>688</v>
      </c>
      <c r="H602" s="95">
        <v>4.0000000000000001E-3</v>
      </c>
      <c r="I602" s="95">
        <v>2.5830000000000002E-3</v>
      </c>
      <c r="J602" s="95">
        <v>1.4169999999999999E-3</v>
      </c>
      <c r="K602" s="19"/>
      <c r="L602" s="19"/>
      <c r="M602" s="19"/>
      <c r="N602" s="19"/>
      <c r="O602" s="19"/>
    </row>
    <row r="603" spans="1:15" s="2" customFormat="1" x14ac:dyDescent="0.25">
      <c r="A603" s="18"/>
      <c r="B603" s="85" t="s">
        <v>11</v>
      </c>
      <c r="C603" s="86" t="s">
        <v>11</v>
      </c>
      <c r="D603" s="33" t="s">
        <v>687</v>
      </c>
      <c r="E603" s="92">
        <v>553.95000000000005</v>
      </c>
      <c r="F603" s="92">
        <v>553.95000000000005</v>
      </c>
      <c r="G603" s="113" t="s">
        <v>687</v>
      </c>
      <c r="H603" s="95">
        <v>2.7000000000000001E-3</v>
      </c>
      <c r="I603" s="95">
        <v>2.4759999999999999E-3</v>
      </c>
      <c r="J603" s="95">
        <v>2.2400000000000019E-4</v>
      </c>
      <c r="K603" s="19"/>
      <c r="L603" s="19"/>
      <c r="M603" s="19"/>
      <c r="N603" s="19"/>
      <c r="O603" s="19"/>
    </row>
    <row r="604" spans="1:15" s="2" customFormat="1" x14ac:dyDescent="0.25">
      <c r="A604" s="18"/>
      <c r="B604" s="85" t="s">
        <v>11</v>
      </c>
      <c r="C604" s="86" t="s">
        <v>11</v>
      </c>
      <c r="D604" s="33" t="s">
        <v>642</v>
      </c>
      <c r="E604" s="92">
        <v>574.19000000000005</v>
      </c>
      <c r="F604" s="92">
        <v>574.19000000000005</v>
      </c>
      <c r="G604" s="113" t="s">
        <v>642</v>
      </c>
      <c r="H604" s="95">
        <v>1E-3</v>
      </c>
      <c r="I604" s="95">
        <v>1E-3</v>
      </c>
      <c r="J604" s="95">
        <v>0</v>
      </c>
      <c r="K604" s="19"/>
      <c r="L604" s="19"/>
      <c r="M604" s="19"/>
      <c r="N604" s="19"/>
      <c r="O604" s="19"/>
    </row>
    <row r="605" spans="1:15" s="2" customFormat="1" x14ac:dyDescent="0.25">
      <c r="A605" s="18"/>
      <c r="B605" s="85" t="s">
        <v>11</v>
      </c>
      <c r="C605" s="86" t="s">
        <v>11</v>
      </c>
      <c r="D605" s="33" t="s">
        <v>1713</v>
      </c>
      <c r="E605" s="92">
        <v>500.99</v>
      </c>
      <c r="F605" s="92">
        <v>500.99</v>
      </c>
      <c r="G605" s="113" t="s">
        <v>1713</v>
      </c>
      <c r="H605" s="95">
        <v>6.8000000000000005E-2</v>
      </c>
      <c r="I605" s="95">
        <v>1.3339E-2</v>
      </c>
      <c r="J605" s="95">
        <v>5.4661000000000001E-2</v>
      </c>
      <c r="K605" s="19"/>
      <c r="L605" s="19"/>
      <c r="M605" s="19"/>
      <c r="N605" s="19"/>
      <c r="O605" s="19"/>
    </row>
    <row r="606" spans="1:15" s="2" customFormat="1" x14ac:dyDescent="0.25">
      <c r="A606" s="18"/>
      <c r="B606" s="85" t="s">
        <v>11</v>
      </c>
      <c r="C606" s="86" t="s">
        <v>11</v>
      </c>
      <c r="D606" s="33" t="s">
        <v>1714</v>
      </c>
      <c r="E606" s="92">
        <v>500.99</v>
      </c>
      <c r="F606" s="92">
        <v>500.99</v>
      </c>
      <c r="G606" s="113" t="s">
        <v>1714</v>
      </c>
      <c r="H606" s="95">
        <v>0.1</v>
      </c>
      <c r="I606" s="95">
        <v>0.16235400000000003</v>
      </c>
      <c r="J606" s="95">
        <v>-6.2354000000000014E-2</v>
      </c>
      <c r="K606" s="19"/>
      <c r="L606" s="19"/>
      <c r="M606" s="19"/>
      <c r="N606" s="19"/>
      <c r="O606" s="19"/>
    </row>
    <row r="607" spans="1:15" s="2" customFormat="1" ht="30" x14ac:dyDescent="0.25">
      <c r="A607" s="18"/>
      <c r="B607" s="85" t="s">
        <v>11</v>
      </c>
      <c r="C607" s="86" t="s">
        <v>11</v>
      </c>
      <c r="D607" s="33" t="s">
        <v>672</v>
      </c>
      <c r="E607" s="92">
        <v>500.99</v>
      </c>
      <c r="F607" s="92">
        <v>500.99</v>
      </c>
      <c r="G607" s="113" t="s">
        <v>672</v>
      </c>
      <c r="H607" s="95">
        <v>6.6E-3</v>
      </c>
      <c r="I607" s="95">
        <v>2.0699999999999999E-4</v>
      </c>
      <c r="J607" s="95">
        <v>6.3929999999999994E-3</v>
      </c>
      <c r="K607" s="19"/>
      <c r="L607" s="19"/>
      <c r="M607" s="19"/>
      <c r="N607" s="19"/>
      <c r="O607" s="19"/>
    </row>
    <row r="608" spans="1:15" s="2" customFormat="1" x14ac:dyDescent="0.25">
      <c r="A608" s="18"/>
      <c r="B608" s="85" t="s">
        <v>11</v>
      </c>
      <c r="C608" s="86" t="s">
        <v>11</v>
      </c>
      <c r="D608" s="33" t="s">
        <v>1719</v>
      </c>
      <c r="E608" s="92">
        <v>553.95000000000005</v>
      </c>
      <c r="F608" s="92">
        <v>553.95000000000005</v>
      </c>
      <c r="G608" s="113" t="s">
        <v>1719</v>
      </c>
      <c r="H608" s="95">
        <v>4.1520000000000003E-3</v>
      </c>
      <c r="I608" s="95">
        <v>4.1520000000000003E-3</v>
      </c>
      <c r="J608" s="95">
        <v>0</v>
      </c>
      <c r="K608" s="19"/>
      <c r="L608" s="19"/>
      <c r="M608" s="19"/>
      <c r="N608" s="19"/>
      <c r="O608" s="19"/>
    </row>
    <row r="609" spans="1:15" s="6" customFormat="1" x14ac:dyDescent="0.25">
      <c r="A609" s="18"/>
      <c r="B609" s="85" t="s">
        <v>11</v>
      </c>
      <c r="C609" s="86" t="s">
        <v>11</v>
      </c>
      <c r="D609" s="33" t="s">
        <v>681</v>
      </c>
      <c r="E609" s="92">
        <v>553.95000000000005</v>
      </c>
      <c r="F609" s="92">
        <v>553.95000000000005</v>
      </c>
      <c r="G609" s="113" t="s">
        <v>681</v>
      </c>
      <c r="H609" s="95">
        <v>0.01</v>
      </c>
      <c r="I609" s="95">
        <v>6.8780000000000004E-3</v>
      </c>
      <c r="J609" s="95">
        <v>3.1219999999999998E-3</v>
      </c>
      <c r="K609" s="19"/>
      <c r="L609" s="19"/>
      <c r="M609" s="19"/>
      <c r="N609" s="19"/>
      <c r="O609" s="19"/>
    </row>
    <row r="610" spans="1:15" s="6" customFormat="1" x14ac:dyDescent="0.25">
      <c r="A610" s="18"/>
      <c r="B610" s="85" t="s">
        <v>11</v>
      </c>
      <c r="C610" s="86" t="s">
        <v>11</v>
      </c>
      <c r="D610" s="33" t="s">
        <v>685</v>
      </c>
      <c r="E610" s="92">
        <v>500.99</v>
      </c>
      <c r="F610" s="92">
        <v>500.99</v>
      </c>
      <c r="G610" s="113" t="s">
        <v>685</v>
      </c>
      <c r="H610" s="95">
        <v>5.5E-2</v>
      </c>
      <c r="I610" s="95">
        <v>4.3145000000000003E-2</v>
      </c>
      <c r="J610" s="95">
        <v>1.1854999999999997E-2</v>
      </c>
      <c r="K610" s="19"/>
      <c r="L610" s="19"/>
      <c r="M610" s="19"/>
      <c r="N610" s="19"/>
      <c r="O610" s="19"/>
    </row>
    <row r="611" spans="1:15" s="6" customFormat="1" x14ac:dyDescent="0.25">
      <c r="A611" s="18"/>
      <c r="B611" s="85" t="s">
        <v>11</v>
      </c>
      <c r="C611" s="86" t="s">
        <v>11</v>
      </c>
      <c r="D611" s="33" t="s">
        <v>678</v>
      </c>
      <c r="E611" s="92">
        <v>553.95000000000005</v>
      </c>
      <c r="F611" s="92">
        <v>553.95000000000005</v>
      </c>
      <c r="G611" s="113" t="s">
        <v>678</v>
      </c>
      <c r="H611" s="95">
        <v>1.2999999999999999E-3</v>
      </c>
      <c r="I611" s="95">
        <v>1.1479999999999999E-3</v>
      </c>
      <c r="J611" s="95">
        <v>1.5200000000000014E-4</v>
      </c>
      <c r="K611" s="19"/>
      <c r="L611" s="19"/>
      <c r="M611" s="19"/>
      <c r="N611" s="19"/>
      <c r="O611" s="19"/>
    </row>
    <row r="612" spans="1:15" s="6" customFormat="1" x14ac:dyDescent="0.25">
      <c r="A612" s="18"/>
      <c r="B612" s="85" t="s">
        <v>11</v>
      </c>
      <c r="C612" s="86" t="s">
        <v>11</v>
      </c>
      <c r="D612" s="33" t="s">
        <v>630</v>
      </c>
      <c r="E612" s="92">
        <v>574.19000000000005</v>
      </c>
      <c r="F612" s="92">
        <v>574.19000000000005</v>
      </c>
      <c r="G612" s="113" t="s">
        <v>630</v>
      </c>
      <c r="H612" s="95">
        <v>1.6999999999999999E-3</v>
      </c>
      <c r="I612" s="95">
        <v>1.2539999999999999E-3</v>
      </c>
      <c r="J612" s="95">
        <v>4.4599999999999994E-4</v>
      </c>
      <c r="K612" s="19"/>
      <c r="L612" s="19"/>
      <c r="M612" s="19"/>
      <c r="N612" s="19"/>
      <c r="O612" s="19"/>
    </row>
    <row r="613" spans="1:15" s="6" customFormat="1" x14ac:dyDescent="0.25">
      <c r="A613" s="18"/>
      <c r="B613" s="85" t="s">
        <v>11</v>
      </c>
      <c r="C613" s="86" t="s">
        <v>11</v>
      </c>
      <c r="D613" s="33" t="s">
        <v>647</v>
      </c>
      <c r="E613" s="92">
        <v>553.95000000000005</v>
      </c>
      <c r="F613" s="92">
        <v>553.95000000000005</v>
      </c>
      <c r="G613" s="113" t="s">
        <v>647</v>
      </c>
      <c r="H613" s="95">
        <v>6.4999999999999997E-3</v>
      </c>
      <c r="I613" s="95">
        <v>4.5370000000000002E-3</v>
      </c>
      <c r="J613" s="95">
        <v>1.9629999999999999E-3</v>
      </c>
      <c r="K613" s="19"/>
      <c r="L613" s="19"/>
      <c r="M613" s="19"/>
      <c r="N613" s="19"/>
      <c r="O613" s="19"/>
    </row>
    <row r="614" spans="1:15" s="6" customFormat="1" x14ac:dyDescent="0.25">
      <c r="A614" s="18"/>
      <c r="B614" s="85" t="s">
        <v>11</v>
      </c>
      <c r="C614" s="86" t="s">
        <v>11</v>
      </c>
      <c r="D614" s="33" t="s">
        <v>708</v>
      </c>
      <c r="E614" s="92">
        <v>553.95000000000005</v>
      </c>
      <c r="F614" s="92">
        <v>553.95000000000005</v>
      </c>
      <c r="G614" s="113" t="s">
        <v>708</v>
      </c>
      <c r="H614" s="95">
        <v>4.0000000000000001E-3</v>
      </c>
      <c r="I614" s="95">
        <v>3.0150000000000003E-3</v>
      </c>
      <c r="J614" s="95">
        <v>9.8499999999999998E-4</v>
      </c>
      <c r="K614" s="19"/>
      <c r="L614" s="19"/>
      <c r="M614" s="19"/>
      <c r="N614" s="19"/>
      <c r="O614" s="19"/>
    </row>
    <row r="615" spans="1:15" s="6" customFormat="1" x14ac:dyDescent="0.25">
      <c r="A615" s="18"/>
      <c r="B615" s="85" t="s">
        <v>11</v>
      </c>
      <c r="C615" s="86" t="s">
        <v>11</v>
      </c>
      <c r="D615" s="33" t="s">
        <v>698</v>
      </c>
      <c r="E615" s="92">
        <v>460.47</v>
      </c>
      <c r="F615" s="92">
        <v>460.47</v>
      </c>
      <c r="G615" s="113" t="s">
        <v>698</v>
      </c>
      <c r="H615" s="95">
        <v>0.26</v>
      </c>
      <c r="I615" s="95">
        <v>0.26208800000000004</v>
      </c>
      <c r="J615" s="95">
        <v>-2.0880000000000221E-3</v>
      </c>
      <c r="K615" s="19"/>
      <c r="L615" s="19"/>
      <c r="M615" s="19"/>
      <c r="N615" s="19"/>
      <c r="O615" s="19"/>
    </row>
    <row r="616" spans="1:15" s="6" customFormat="1" ht="45" x14ac:dyDescent="0.25">
      <c r="A616" s="18"/>
      <c r="B616" s="85" t="s">
        <v>11</v>
      </c>
      <c r="C616" s="86" t="s">
        <v>11</v>
      </c>
      <c r="D616" s="33" t="s">
        <v>612</v>
      </c>
      <c r="E616" s="92">
        <v>553.95000000000005</v>
      </c>
      <c r="F616" s="92">
        <v>553.95000000000005</v>
      </c>
      <c r="G616" s="113" t="s">
        <v>612</v>
      </c>
      <c r="H616" s="95">
        <v>1.0999999999999999E-2</v>
      </c>
      <c r="I616" s="95">
        <v>5.339E-3</v>
      </c>
      <c r="J616" s="95">
        <v>5.6609999999999994E-3</v>
      </c>
      <c r="K616" s="19"/>
      <c r="L616" s="19"/>
      <c r="M616" s="19"/>
      <c r="N616" s="19"/>
      <c r="O616" s="19"/>
    </row>
    <row r="617" spans="1:15" s="6" customFormat="1" x14ac:dyDescent="0.25">
      <c r="A617" s="18"/>
      <c r="B617" s="85" t="s">
        <v>11</v>
      </c>
      <c r="C617" s="86" t="s">
        <v>11</v>
      </c>
      <c r="D617" s="33" t="s">
        <v>679</v>
      </c>
      <c r="E617" s="92">
        <v>574.19000000000005</v>
      </c>
      <c r="F617" s="92">
        <v>574.19000000000005</v>
      </c>
      <c r="G617" s="113" t="s">
        <v>679</v>
      </c>
      <c r="H617" s="95">
        <v>8.0000000000000004E-4</v>
      </c>
      <c r="I617" s="95">
        <v>7.6099999999999996E-4</v>
      </c>
      <c r="J617" s="95">
        <v>3.9000000000000033E-5</v>
      </c>
      <c r="K617" s="19"/>
      <c r="L617" s="19"/>
      <c r="M617" s="19"/>
      <c r="N617" s="19"/>
      <c r="O617" s="19"/>
    </row>
    <row r="618" spans="1:15" s="6" customFormat="1" x14ac:dyDescent="0.25">
      <c r="A618" s="18"/>
      <c r="B618" s="85" t="s">
        <v>11</v>
      </c>
      <c r="C618" s="86" t="s">
        <v>11</v>
      </c>
      <c r="D618" s="33" t="s">
        <v>701</v>
      </c>
      <c r="E618" s="92">
        <v>553.95000000000005</v>
      </c>
      <c r="F618" s="92">
        <v>553.95000000000005</v>
      </c>
      <c r="G618" s="113" t="s">
        <v>701</v>
      </c>
      <c r="H618" s="95">
        <v>1.0500000000000001E-2</v>
      </c>
      <c r="I618" s="95">
        <v>7.7279999999999996E-3</v>
      </c>
      <c r="J618" s="95">
        <v>2.7720000000000002E-3</v>
      </c>
      <c r="K618" s="19"/>
      <c r="L618" s="19"/>
      <c r="M618" s="19"/>
      <c r="N618" s="19"/>
      <c r="O618" s="19"/>
    </row>
    <row r="619" spans="1:15" s="6" customFormat="1" x14ac:dyDescent="0.25">
      <c r="A619" s="18"/>
      <c r="B619" s="85" t="s">
        <v>11</v>
      </c>
      <c r="C619" s="86" t="s">
        <v>11</v>
      </c>
      <c r="D619" s="33" t="s">
        <v>645</v>
      </c>
      <c r="E619" s="92">
        <v>553.95000000000005</v>
      </c>
      <c r="F619" s="92">
        <v>553.95000000000005</v>
      </c>
      <c r="G619" s="113" t="s">
        <v>645</v>
      </c>
      <c r="H619" s="95">
        <v>6.4000000000000003E-3</v>
      </c>
      <c r="I619" s="95">
        <v>4.8600000000000006E-3</v>
      </c>
      <c r="J619" s="95">
        <v>1.5400000000000001E-3</v>
      </c>
      <c r="K619" s="19"/>
      <c r="L619" s="19"/>
      <c r="M619" s="19"/>
      <c r="N619" s="19"/>
      <c r="O619" s="19"/>
    </row>
    <row r="620" spans="1:15" s="6" customFormat="1" x14ac:dyDescent="0.25">
      <c r="A620" s="18"/>
      <c r="B620" s="85" t="s">
        <v>11</v>
      </c>
      <c r="C620" s="86" t="s">
        <v>11</v>
      </c>
      <c r="D620" s="33" t="s">
        <v>641</v>
      </c>
      <c r="E620" s="92">
        <v>553.95000000000005</v>
      </c>
      <c r="F620" s="92">
        <v>553.95000000000005</v>
      </c>
      <c r="G620" s="113" t="s">
        <v>641</v>
      </c>
      <c r="H620" s="95">
        <v>2E-3</v>
      </c>
      <c r="I620" s="95">
        <v>1.3140000000000001E-3</v>
      </c>
      <c r="J620" s="95">
        <v>6.8599999999999998E-4</v>
      </c>
      <c r="K620" s="19"/>
      <c r="L620" s="19"/>
      <c r="M620" s="19"/>
      <c r="N620" s="19"/>
      <c r="O620" s="19"/>
    </row>
    <row r="621" spans="1:15" s="6" customFormat="1" x14ac:dyDescent="0.25">
      <c r="A621" s="18"/>
      <c r="B621" s="85" t="s">
        <v>11</v>
      </c>
      <c r="C621" s="86" t="s">
        <v>11</v>
      </c>
      <c r="D621" s="33" t="s">
        <v>691</v>
      </c>
      <c r="E621" s="92">
        <v>553.95000000000005</v>
      </c>
      <c r="F621" s="92">
        <v>553.95000000000005</v>
      </c>
      <c r="G621" s="113" t="s">
        <v>691</v>
      </c>
      <c r="H621" s="95">
        <v>6.0000000000000001E-3</v>
      </c>
      <c r="I621" s="95">
        <v>5.4000000000000003E-3</v>
      </c>
      <c r="J621" s="95">
        <v>5.9999999999999962E-4</v>
      </c>
      <c r="K621" s="19"/>
      <c r="L621" s="19"/>
      <c r="M621" s="19"/>
      <c r="N621" s="19"/>
      <c r="O621" s="19"/>
    </row>
    <row r="622" spans="1:15" s="6" customFormat="1" x14ac:dyDescent="0.25">
      <c r="A622" s="18"/>
      <c r="B622" s="85" t="s">
        <v>11</v>
      </c>
      <c r="C622" s="86" t="s">
        <v>11</v>
      </c>
      <c r="D622" s="33" t="s">
        <v>673</v>
      </c>
      <c r="E622" s="92">
        <v>500.99</v>
      </c>
      <c r="F622" s="92">
        <v>500.99</v>
      </c>
      <c r="G622" s="113" t="s">
        <v>673</v>
      </c>
      <c r="H622" s="95">
        <v>0.04</v>
      </c>
      <c r="I622" s="95">
        <v>3.2682000000000003E-2</v>
      </c>
      <c r="J622" s="95">
        <v>7.3179999999999981E-3</v>
      </c>
      <c r="K622" s="19"/>
      <c r="L622" s="19"/>
      <c r="M622" s="19"/>
      <c r="N622" s="19"/>
      <c r="O622" s="19"/>
    </row>
    <row r="623" spans="1:15" s="6" customFormat="1" x14ac:dyDescent="0.25">
      <c r="A623" s="18"/>
      <c r="B623" s="85" t="s">
        <v>11</v>
      </c>
      <c r="C623" s="86" t="s">
        <v>11</v>
      </c>
      <c r="D623" s="33" t="s">
        <v>696</v>
      </c>
      <c r="E623" s="92">
        <v>574.19000000000005</v>
      </c>
      <c r="F623" s="92">
        <v>574.19000000000005</v>
      </c>
      <c r="G623" s="113" t="s">
        <v>696</v>
      </c>
      <c r="H623" s="95">
        <v>2.0000000000000001E-4</v>
      </c>
      <c r="I623" s="95">
        <v>1.5099999999999998E-4</v>
      </c>
      <c r="J623" s="95">
        <v>4.9000000000000019E-5</v>
      </c>
      <c r="K623" s="19"/>
      <c r="L623" s="19"/>
      <c r="M623" s="19"/>
      <c r="N623" s="19"/>
      <c r="O623" s="19"/>
    </row>
    <row r="624" spans="1:15" s="19" customFormat="1" ht="30" x14ac:dyDescent="0.25">
      <c r="A624" s="18"/>
      <c r="B624" s="85" t="s">
        <v>11</v>
      </c>
      <c r="C624" s="86" t="s">
        <v>11</v>
      </c>
      <c r="D624" s="33" t="s">
        <v>1724</v>
      </c>
      <c r="E624" s="92">
        <v>574.19000000000005</v>
      </c>
      <c r="F624" s="92">
        <v>574.19000000000005</v>
      </c>
      <c r="G624" s="113" t="s">
        <v>1724</v>
      </c>
      <c r="H624" s="95">
        <v>9.9999999999999995E-7</v>
      </c>
      <c r="I624" s="95">
        <v>9.9999999999999995E-7</v>
      </c>
      <c r="J624" s="95">
        <v>0</v>
      </c>
    </row>
    <row r="625" spans="1:15" s="19" customFormat="1" ht="30" x14ac:dyDescent="0.25">
      <c r="A625" s="18"/>
      <c r="B625" s="85" t="s">
        <v>11</v>
      </c>
      <c r="C625" s="86" t="s">
        <v>11</v>
      </c>
      <c r="D625" s="33" t="s">
        <v>643</v>
      </c>
      <c r="E625" s="92">
        <v>574.19000000000005</v>
      </c>
      <c r="F625" s="92">
        <v>574.19000000000005</v>
      </c>
      <c r="G625" s="113" t="s">
        <v>643</v>
      </c>
      <c r="H625" s="95">
        <v>5.9999999999999995E-4</v>
      </c>
      <c r="I625" s="95">
        <v>5.9999999999999995E-4</v>
      </c>
      <c r="J625" s="95">
        <v>0</v>
      </c>
    </row>
    <row r="626" spans="1:15" s="19" customFormat="1" x14ac:dyDescent="0.25">
      <c r="A626" s="18"/>
      <c r="B626" s="85" t="s">
        <v>11</v>
      </c>
      <c r="C626" s="86" t="s">
        <v>11</v>
      </c>
      <c r="D626" s="33" t="s">
        <v>633</v>
      </c>
      <c r="E626" s="92">
        <v>553.95000000000005</v>
      </c>
      <c r="F626" s="92">
        <v>553.95000000000005</v>
      </c>
      <c r="G626" s="113" t="s">
        <v>633</v>
      </c>
      <c r="H626" s="95">
        <v>2.5000000000000001E-3</v>
      </c>
      <c r="I626" s="95">
        <v>2.5819999999999997E-3</v>
      </c>
      <c r="J626" s="95">
        <v>-8.1999999999999852E-5</v>
      </c>
    </row>
    <row r="627" spans="1:15" s="19" customFormat="1" x14ac:dyDescent="0.25">
      <c r="A627" s="18"/>
      <c r="B627" s="85" t="s">
        <v>11</v>
      </c>
      <c r="C627" s="86" t="s">
        <v>11</v>
      </c>
      <c r="D627" s="33" t="s">
        <v>618</v>
      </c>
      <c r="E627" s="92">
        <v>553.95000000000005</v>
      </c>
      <c r="F627" s="92">
        <v>553.95000000000005</v>
      </c>
      <c r="G627" s="113" t="s">
        <v>618</v>
      </c>
      <c r="H627" s="95">
        <v>5.0000000000000001E-3</v>
      </c>
      <c r="I627" s="95">
        <v>1E-3</v>
      </c>
      <c r="J627" s="95">
        <v>4.0000000000000001E-3</v>
      </c>
    </row>
    <row r="628" spans="1:15" s="6" customFormat="1" ht="30" x14ac:dyDescent="0.25">
      <c r="A628" s="18"/>
      <c r="B628" s="85" t="s">
        <v>11</v>
      </c>
      <c r="C628" s="86" t="s">
        <v>11</v>
      </c>
      <c r="D628" s="33" t="s">
        <v>614</v>
      </c>
      <c r="E628" s="92">
        <v>574.19000000000005</v>
      </c>
      <c r="F628" s="92">
        <v>574.19000000000005</v>
      </c>
      <c r="G628" s="113" t="s">
        <v>614</v>
      </c>
      <c r="H628" s="95">
        <v>6.9999999999999999E-4</v>
      </c>
      <c r="I628" s="95">
        <v>8.0000000000000004E-4</v>
      </c>
      <c r="J628" s="95">
        <v>-1.0000000000000009E-4</v>
      </c>
      <c r="K628" s="19"/>
      <c r="L628" s="19"/>
      <c r="M628" s="19"/>
      <c r="N628" s="19"/>
      <c r="O628" s="19"/>
    </row>
    <row r="629" spans="1:15" s="6" customFormat="1" x14ac:dyDescent="0.25">
      <c r="A629" s="18"/>
      <c r="B629" s="85" t="s">
        <v>11</v>
      </c>
      <c r="C629" s="86" t="s">
        <v>11</v>
      </c>
      <c r="D629" s="33" t="s">
        <v>695</v>
      </c>
      <c r="E629" s="92">
        <v>553.95000000000005</v>
      </c>
      <c r="F629" s="92">
        <v>553.95000000000005</v>
      </c>
      <c r="G629" s="113" t="s">
        <v>695</v>
      </c>
      <c r="H629" s="95">
        <v>1E-3</v>
      </c>
      <c r="I629" s="95">
        <v>1.85E-4</v>
      </c>
      <c r="J629" s="95">
        <v>8.1499999999999997E-4</v>
      </c>
      <c r="K629" s="19"/>
      <c r="L629" s="19"/>
      <c r="M629" s="19"/>
      <c r="N629" s="19"/>
      <c r="O629" s="19"/>
    </row>
    <row r="630" spans="1:15" s="6" customFormat="1" x14ac:dyDescent="0.25">
      <c r="A630" s="18"/>
      <c r="B630" s="85" t="s">
        <v>11</v>
      </c>
      <c r="C630" s="86" t="s">
        <v>11</v>
      </c>
      <c r="D630" s="33" t="s">
        <v>635</v>
      </c>
      <c r="E630" s="92">
        <v>553.95000000000005</v>
      </c>
      <c r="F630" s="92">
        <v>553.95000000000005</v>
      </c>
      <c r="G630" s="113" t="s">
        <v>635</v>
      </c>
      <c r="H630" s="95">
        <v>5.4000000000000003E-3</v>
      </c>
      <c r="I630" s="95">
        <v>3.7499999999999999E-3</v>
      </c>
      <c r="J630" s="95">
        <v>1.6500000000000004E-3</v>
      </c>
      <c r="K630" s="19"/>
      <c r="L630" s="19"/>
      <c r="M630" s="19"/>
      <c r="N630" s="19"/>
      <c r="O630" s="19"/>
    </row>
    <row r="631" spans="1:15" s="6" customFormat="1" x14ac:dyDescent="0.25">
      <c r="A631" s="18"/>
      <c r="B631" s="85" t="s">
        <v>11</v>
      </c>
      <c r="C631" s="86" t="s">
        <v>11</v>
      </c>
      <c r="D631" s="33" t="s">
        <v>625</v>
      </c>
      <c r="E631" s="92">
        <v>500.99</v>
      </c>
      <c r="F631" s="92">
        <v>500.99</v>
      </c>
      <c r="G631" s="113" t="s">
        <v>625</v>
      </c>
      <c r="H631" s="95">
        <v>0.06</v>
      </c>
      <c r="I631" s="95">
        <v>4.8170000000000004E-2</v>
      </c>
      <c r="J631" s="95">
        <v>1.1829999999999999E-2</v>
      </c>
      <c r="K631" s="19"/>
      <c r="L631" s="19"/>
      <c r="M631" s="19"/>
      <c r="N631" s="19"/>
      <c r="O631" s="19"/>
    </row>
    <row r="632" spans="1:15" s="6" customFormat="1" x14ac:dyDescent="0.25">
      <c r="A632" s="18"/>
      <c r="B632" s="85" t="s">
        <v>11</v>
      </c>
      <c r="C632" s="86" t="s">
        <v>11</v>
      </c>
      <c r="D632" s="33" t="s">
        <v>648</v>
      </c>
      <c r="E632" s="92">
        <v>553.95000000000005</v>
      </c>
      <c r="F632" s="92">
        <v>553.95000000000005</v>
      </c>
      <c r="G632" s="113" t="s">
        <v>648</v>
      </c>
      <c r="H632" s="95">
        <v>1.2999999999999999E-3</v>
      </c>
      <c r="I632" s="95">
        <v>1.2999999999999999E-3</v>
      </c>
      <c r="J632" s="95">
        <v>0</v>
      </c>
      <c r="K632" s="19"/>
      <c r="L632" s="19"/>
      <c r="M632" s="19"/>
      <c r="N632" s="19"/>
      <c r="O632" s="19"/>
    </row>
    <row r="633" spans="1:15" s="6" customFormat="1" x14ac:dyDescent="0.25">
      <c r="A633" s="18"/>
      <c r="B633" s="85" t="s">
        <v>11</v>
      </c>
      <c r="C633" s="86" t="s">
        <v>11</v>
      </c>
      <c r="D633" s="33" t="s">
        <v>177</v>
      </c>
      <c r="E633" s="92">
        <v>553.95000000000005</v>
      </c>
      <c r="F633" s="92">
        <v>553.95000000000005</v>
      </c>
      <c r="G633" s="113" t="s">
        <v>177</v>
      </c>
      <c r="H633" s="95">
        <v>9.810000000000001E-3</v>
      </c>
      <c r="I633" s="95">
        <v>2.1739999999999997E-3</v>
      </c>
      <c r="J633" s="95">
        <v>7.6360000000000013E-3</v>
      </c>
      <c r="K633" s="19"/>
      <c r="L633" s="19"/>
      <c r="M633" s="19"/>
      <c r="N633" s="19"/>
      <c r="O633" s="19"/>
    </row>
    <row r="634" spans="1:15" s="6" customFormat="1" x14ac:dyDescent="0.25">
      <c r="A634" s="18"/>
      <c r="B634" s="85" t="s">
        <v>11</v>
      </c>
      <c r="C634" s="86" t="s">
        <v>11</v>
      </c>
      <c r="D634" s="33" t="s">
        <v>617</v>
      </c>
      <c r="E634" s="92">
        <v>574.19000000000005</v>
      </c>
      <c r="F634" s="92">
        <v>574.19000000000005</v>
      </c>
      <c r="G634" s="113" t="s">
        <v>617</v>
      </c>
      <c r="H634" s="95">
        <v>1E-3</v>
      </c>
      <c r="I634" s="95">
        <v>1E-3</v>
      </c>
      <c r="J634" s="95">
        <v>0</v>
      </c>
      <c r="K634" s="19"/>
      <c r="L634" s="19"/>
      <c r="M634" s="19"/>
      <c r="N634" s="19"/>
      <c r="O634" s="19"/>
    </row>
    <row r="635" spans="1:15" s="6" customFormat="1" x14ac:dyDescent="0.25">
      <c r="A635" s="18"/>
      <c r="B635" s="85" t="s">
        <v>11</v>
      </c>
      <c r="C635" s="86" t="s">
        <v>11</v>
      </c>
      <c r="D635" s="33" t="s">
        <v>692</v>
      </c>
      <c r="E635" s="92">
        <v>500.99</v>
      </c>
      <c r="F635" s="92">
        <v>500.99</v>
      </c>
      <c r="G635" s="113" t="s">
        <v>692</v>
      </c>
      <c r="H635" s="95">
        <v>7.0000000000000007E-2</v>
      </c>
      <c r="I635" s="95">
        <v>6.3832E-2</v>
      </c>
      <c r="J635" s="95">
        <v>6.167999999999999E-3</v>
      </c>
      <c r="K635" s="19"/>
      <c r="L635" s="19"/>
      <c r="M635" s="19"/>
      <c r="N635" s="19"/>
      <c r="O635" s="19"/>
    </row>
    <row r="636" spans="1:15" s="6" customFormat="1" ht="30" x14ac:dyDescent="0.25">
      <c r="A636" s="18"/>
      <c r="B636" s="85" t="s">
        <v>11</v>
      </c>
      <c r="C636" s="86" t="s">
        <v>11</v>
      </c>
      <c r="D636" s="33" t="s">
        <v>632</v>
      </c>
      <c r="E636" s="92">
        <v>553.95000000000005</v>
      </c>
      <c r="F636" s="92">
        <v>553.95000000000005</v>
      </c>
      <c r="G636" s="113" t="s">
        <v>632</v>
      </c>
      <c r="H636" s="95">
        <v>1.06E-3</v>
      </c>
      <c r="I636" s="95">
        <v>1.06E-3</v>
      </c>
      <c r="J636" s="95">
        <v>0</v>
      </c>
      <c r="K636" s="19"/>
      <c r="L636" s="19"/>
      <c r="M636" s="19"/>
      <c r="N636" s="19"/>
      <c r="O636" s="19"/>
    </row>
    <row r="637" spans="1:15" s="6" customFormat="1" ht="30" x14ac:dyDescent="0.25">
      <c r="A637" s="18"/>
      <c r="B637" s="85" t="s">
        <v>11</v>
      </c>
      <c r="C637" s="86" t="s">
        <v>11</v>
      </c>
      <c r="D637" s="33" t="s">
        <v>1725</v>
      </c>
      <c r="E637" s="92">
        <v>553.95000000000005</v>
      </c>
      <c r="F637" s="92">
        <v>553.95000000000005</v>
      </c>
      <c r="G637" s="113" t="s">
        <v>1725</v>
      </c>
      <c r="H637" s="95">
        <v>2E-3</v>
      </c>
      <c r="I637" s="95">
        <v>2E-3</v>
      </c>
      <c r="J637" s="95">
        <v>0</v>
      </c>
      <c r="K637" s="19"/>
      <c r="L637" s="19"/>
      <c r="M637" s="19"/>
      <c r="N637" s="19"/>
      <c r="O637" s="19"/>
    </row>
    <row r="638" spans="1:15" s="6" customFormat="1" x14ac:dyDescent="0.25">
      <c r="A638" s="18"/>
      <c r="B638" s="85" t="s">
        <v>11</v>
      </c>
      <c r="C638" s="86" t="s">
        <v>11</v>
      </c>
      <c r="D638" s="33" t="s">
        <v>689</v>
      </c>
      <c r="E638" s="92">
        <v>553.95000000000005</v>
      </c>
      <c r="F638" s="92">
        <v>553.95000000000005</v>
      </c>
      <c r="G638" s="113" t="s">
        <v>689</v>
      </c>
      <c r="H638" s="95">
        <v>6.0000000000000001E-3</v>
      </c>
      <c r="I638" s="95">
        <v>3.748E-3</v>
      </c>
      <c r="J638" s="95">
        <v>2.2519999999999997E-3</v>
      </c>
      <c r="K638" s="19"/>
      <c r="L638" s="19"/>
      <c r="M638" s="19"/>
      <c r="N638" s="19"/>
      <c r="O638" s="19"/>
    </row>
    <row r="639" spans="1:15" s="6" customFormat="1" x14ac:dyDescent="0.25">
      <c r="A639" s="18"/>
      <c r="B639" s="85" t="s">
        <v>11</v>
      </c>
      <c r="C639" s="86" t="s">
        <v>11</v>
      </c>
      <c r="D639" s="33" t="s">
        <v>634</v>
      </c>
      <c r="E639" s="92">
        <v>553.95000000000005</v>
      </c>
      <c r="F639" s="92">
        <v>553.95000000000005</v>
      </c>
      <c r="G639" s="113" t="s">
        <v>634</v>
      </c>
      <c r="H639" s="95">
        <v>2.3999999999999998E-3</v>
      </c>
      <c r="I639" s="95">
        <v>2.64E-3</v>
      </c>
      <c r="J639" s="95">
        <v>-2.4000000000000022E-4</v>
      </c>
      <c r="K639" s="19"/>
      <c r="L639" s="19"/>
      <c r="M639" s="19"/>
      <c r="N639" s="19"/>
      <c r="O639" s="19"/>
    </row>
    <row r="640" spans="1:15" s="6" customFormat="1" x14ac:dyDescent="0.25">
      <c r="A640" s="18"/>
      <c r="B640" s="85" t="s">
        <v>11</v>
      </c>
      <c r="C640" s="86" t="s">
        <v>11</v>
      </c>
      <c r="D640" s="33" t="s">
        <v>613</v>
      </c>
      <c r="E640" s="92">
        <v>553.95000000000005</v>
      </c>
      <c r="F640" s="92">
        <v>553.95000000000005</v>
      </c>
      <c r="G640" s="113" t="s">
        <v>613</v>
      </c>
      <c r="H640" s="95">
        <v>5.0999999999999995E-3</v>
      </c>
      <c r="I640" s="95">
        <v>2.5999999999999999E-3</v>
      </c>
      <c r="J640" s="95">
        <v>2.4999999999999996E-3</v>
      </c>
      <c r="K640" s="19"/>
      <c r="L640" s="19"/>
      <c r="M640" s="19"/>
      <c r="N640" s="19"/>
      <c r="O640" s="19"/>
    </row>
    <row r="641" spans="1:15" s="6" customFormat="1" x14ac:dyDescent="0.25">
      <c r="A641" s="18"/>
      <c r="B641" s="85" t="s">
        <v>11</v>
      </c>
      <c r="C641" s="86" t="s">
        <v>11</v>
      </c>
      <c r="D641" s="33" t="s">
        <v>705</v>
      </c>
      <c r="E641" s="92">
        <v>553.95000000000005</v>
      </c>
      <c r="F641" s="92">
        <v>553.95000000000005</v>
      </c>
      <c r="G641" s="113" t="s">
        <v>705</v>
      </c>
      <c r="H641" s="95">
        <v>2.1000000000000003E-3</v>
      </c>
      <c r="I641" s="95">
        <v>1.547E-3</v>
      </c>
      <c r="J641" s="95">
        <v>5.5300000000000011E-4</v>
      </c>
      <c r="K641" s="19"/>
      <c r="L641" s="19"/>
      <c r="M641" s="19"/>
      <c r="N641" s="19"/>
      <c r="O641" s="19"/>
    </row>
    <row r="642" spans="1:15" s="6" customFormat="1" x14ac:dyDescent="0.25">
      <c r="A642" s="18"/>
      <c r="B642" s="85" t="s">
        <v>11</v>
      </c>
      <c r="C642" s="86" t="s">
        <v>11</v>
      </c>
      <c r="D642" s="33" t="s">
        <v>682</v>
      </c>
      <c r="E642" s="92">
        <v>553.95000000000005</v>
      </c>
      <c r="F642" s="92">
        <v>553.95000000000005</v>
      </c>
      <c r="G642" s="113" t="s">
        <v>682</v>
      </c>
      <c r="H642" s="95">
        <v>8.0000000000000002E-3</v>
      </c>
      <c r="I642" s="95">
        <v>1.82E-3</v>
      </c>
      <c r="J642" s="95">
        <v>6.1799999999999997E-3</v>
      </c>
      <c r="K642" s="19"/>
      <c r="L642" s="19"/>
      <c r="M642" s="19"/>
      <c r="N642" s="19"/>
      <c r="O642" s="19"/>
    </row>
    <row r="643" spans="1:15" s="6" customFormat="1" ht="45" x14ac:dyDescent="0.25">
      <c r="A643" s="18"/>
      <c r="B643" s="85" t="s">
        <v>11</v>
      </c>
      <c r="C643" s="86" t="s">
        <v>11</v>
      </c>
      <c r="D643" s="33" t="s">
        <v>1726</v>
      </c>
      <c r="E643" s="92">
        <v>553.95000000000005</v>
      </c>
      <c r="F643" s="92">
        <v>553.95000000000005</v>
      </c>
      <c r="G643" s="113" t="s">
        <v>1726</v>
      </c>
      <c r="H643" s="95">
        <v>1.1999999999999999E-3</v>
      </c>
      <c r="I643" s="95">
        <v>1.1999999999999999E-3</v>
      </c>
      <c r="J643" s="95">
        <v>0</v>
      </c>
      <c r="K643" s="19"/>
      <c r="L643" s="19"/>
      <c r="M643" s="19"/>
      <c r="N643" s="19"/>
      <c r="O643" s="19"/>
    </row>
    <row r="644" spans="1:15" s="6" customFormat="1" ht="30" x14ac:dyDescent="0.25">
      <c r="A644" s="18"/>
      <c r="B644" s="85" t="s">
        <v>11</v>
      </c>
      <c r="C644" s="86" t="s">
        <v>11</v>
      </c>
      <c r="D644" s="33" t="s">
        <v>1727</v>
      </c>
      <c r="E644" s="92">
        <v>553.95000000000005</v>
      </c>
      <c r="F644" s="92">
        <v>553.95000000000005</v>
      </c>
      <c r="G644" s="113" t="s">
        <v>1727</v>
      </c>
      <c r="H644" s="95">
        <v>1.1970000000000001E-3</v>
      </c>
      <c r="I644" s="95">
        <v>1.1970000000000001E-3</v>
      </c>
      <c r="J644" s="95">
        <v>0</v>
      </c>
      <c r="K644" s="19"/>
      <c r="L644" s="19"/>
      <c r="M644" s="19"/>
      <c r="N644" s="19"/>
      <c r="O644" s="19"/>
    </row>
    <row r="645" spans="1:15" s="19" customFormat="1" x14ac:dyDescent="0.25">
      <c r="A645" s="18"/>
      <c r="B645" s="85" t="s">
        <v>11</v>
      </c>
      <c r="C645" s="86" t="s">
        <v>11</v>
      </c>
      <c r="D645" s="33" t="s">
        <v>690</v>
      </c>
      <c r="E645" s="92">
        <v>460.47</v>
      </c>
      <c r="F645" s="92">
        <v>460.47</v>
      </c>
      <c r="G645" s="113" t="s">
        <v>690</v>
      </c>
      <c r="H645" s="95">
        <v>0.09</v>
      </c>
      <c r="I645" s="95">
        <v>5.8853000000000003E-2</v>
      </c>
      <c r="J645" s="95">
        <v>3.1146999999999998E-2</v>
      </c>
    </row>
    <row r="646" spans="1:15" s="19" customFormat="1" x14ac:dyDescent="0.25">
      <c r="A646" s="18"/>
      <c r="B646" s="85" t="s">
        <v>11</v>
      </c>
      <c r="C646" s="86" t="s">
        <v>11</v>
      </c>
      <c r="D646" s="33" t="s">
        <v>704</v>
      </c>
      <c r="E646" s="92">
        <v>553.95000000000005</v>
      </c>
      <c r="F646" s="92">
        <v>553.95000000000005</v>
      </c>
      <c r="G646" s="113" t="s">
        <v>704</v>
      </c>
      <c r="H646" s="95">
        <v>2.5000000000000001E-3</v>
      </c>
      <c r="I646" s="95">
        <v>5.3700000000000004E-4</v>
      </c>
      <c r="J646" s="95">
        <v>1.9629999999999999E-3</v>
      </c>
    </row>
    <row r="647" spans="1:15" s="14" customFormat="1" x14ac:dyDescent="0.25">
      <c r="A647" s="17"/>
      <c r="B647" s="87"/>
      <c r="C647" s="88" t="s">
        <v>101</v>
      </c>
      <c r="D647" s="89"/>
      <c r="E647" s="93"/>
      <c r="F647" s="93"/>
      <c r="G647" s="114"/>
      <c r="H647" s="96">
        <v>18.982868000000003</v>
      </c>
      <c r="I647" s="96">
        <v>17.509484999999991</v>
      </c>
      <c r="J647" s="96">
        <v>1.4733829999999994</v>
      </c>
    </row>
    <row r="648" spans="1:15" s="14" customFormat="1" ht="30" x14ac:dyDescent="0.25">
      <c r="A648" s="18"/>
      <c r="B648" s="85" t="s">
        <v>1621</v>
      </c>
      <c r="C648" s="86" t="s">
        <v>1621</v>
      </c>
      <c r="D648" s="33" t="s">
        <v>595</v>
      </c>
      <c r="E648" s="92">
        <v>460.47</v>
      </c>
      <c r="F648" s="92">
        <v>460.47</v>
      </c>
      <c r="G648" s="113" t="s">
        <v>595</v>
      </c>
      <c r="H648" s="95">
        <v>0.18426799999999999</v>
      </c>
      <c r="I648" s="95">
        <v>0.18426799999999999</v>
      </c>
      <c r="J648" s="95">
        <v>0</v>
      </c>
    </row>
    <row r="649" spans="1:15" s="19" customFormat="1" x14ac:dyDescent="0.25">
      <c r="A649" s="18"/>
      <c r="B649" s="85" t="s">
        <v>1621</v>
      </c>
      <c r="C649" s="86" t="s">
        <v>1621</v>
      </c>
      <c r="D649" s="33" t="s">
        <v>909</v>
      </c>
      <c r="E649" s="92">
        <v>500.99</v>
      </c>
      <c r="F649" s="92">
        <v>500.99</v>
      </c>
      <c r="G649" s="113" t="s">
        <v>909</v>
      </c>
      <c r="H649" s="95">
        <v>0.05</v>
      </c>
      <c r="I649" s="95">
        <v>4.5649999999999996E-2</v>
      </c>
      <c r="J649" s="95">
        <v>4.3500000000000014E-3</v>
      </c>
    </row>
    <row r="650" spans="1:15" s="19" customFormat="1" ht="30" x14ac:dyDescent="0.25">
      <c r="A650" s="18"/>
      <c r="B650" s="85" t="s">
        <v>1621</v>
      </c>
      <c r="C650" s="86" t="s">
        <v>1621</v>
      </c>
      <c r="D650" s="33" t="s">
        <v>907</v>
      </c>
      <c r="E650" s="92">
        <v>553.95000000000005</v>
      </c>
      <c r="F650" s="92">
        <v>553.95000000000005</v>
      </c>
      <c r="G650" s="113" t="s">
        <v>907</v>
      </c>
      <c r="H650" s="95">
        <v>2E-3</v>
      </c>
      <c r="I650" s="95">
        <v>1.6069999999999999E-3</v>
      </c>
      <c r="J650" s="95">
        <v>3.9300000000000001E-4</v>
      </c>
    </row>
    <row r="651" spans="1:15" s="19" customFormat="1" x14ac:dyDescent="0.25">
      <c r="A651" s="18"/>
      <c r="B651" s="85" t="s">
        <v>1621</v>
      </c>
      <c r="C651" s="86" t="s">
        <v>1621</v>
      </c>
      <c r="D651" s="33" t="s">
        <v>684</v>
      </c>
      <c r="E651" s="92">
        <v>500.99</v>
      </c>
      <c r="F651" s="92">
        <v>500.99</v>
      </c>
      <c r="G651" s="113" t="s">
        <v>684</v>
      </c>
      <c r="H651" s="95">
        <v>2.8059999999999998E-2</v>
      </c>
      <c r="I651" s="95">
        <v>2.8059999999999998E-2</v>
      </c>
      <c r="J651" s="95">
        <v>0</v>
      </c>
    </row>
    <row r="652" spans="1:15" s="19" customFormat="1" x14ac:dyDescent="0.25">
      <c r="A652" s="18"/>
      <c r="B652" s="87"/>
      <c r="C652" s="88"/>
      <c r="D652" s="89"/>
      <c r="E652" s="93"/>
      <c r="F652" s="93"/>
      <c r="G652" s="114"/>
      <c r="H652" s="96">
        <v>0.26432799999999995</v>
      </c>
      <c r="I652" s="96">
        <v>0.25958499999999995</v>
      </c>
      <c r="J652" s="96">
        <v>4.7430000000000016E-3</v>
      </c>
    </row>
    <row r="653" spans="1:15" s="19" customFormat="1" x14ac:dyDescent="0.25">
      <c r="A653" s="18"/>
      <c r="B653" s="85" t="s">
        <v>60</v>
      </c>
      <c r="C653" s="86" t="s">
        <v>60</v>
      </c>
      <c r="D653" s="33" t="s">
        <v>722</v>
      </c>
      <c r="E653" s="92">
        <v>553.95000000000005</v>
      </c>
      <c r="F653" s="92">
        <v>553.95000000000005</v>
      </c>
      <c r="G653" s="113" t="s">
        <v>722</v>
      </c>
      <c r="H653" s="95">
        <v>2.5000000000000001E-3</v>
      </c>
      <c r="I653" s="95">
        <v>2.49E-3</v>
      </c>
      <c r="J653" s="95">
        <v>9.9999999999997874E-6</v>
      </c>
    </row>
    <row r="654" spans="1:15" s="19" customFormat="1" x14ac:dyDescent="0.25">
      <c r="A654" s="18"/>
      <c r="B654" s="85" t="s">
        <v>60</v>
      </c>
      <c r="C654" s="86" t="s">
        <v>60</v>
      </c>
      <c r="D654" s="33" t="s">
        <v>719</v>
      </c>
      <c r="E654" s="92">
        <v>500.99</v>
      </c>
      <c r="F654" s="92">
        <v>500.99</v>
      </c>
      <c r="G654" s="113" t="s">
        <v>719</v>
      </c>
      <c r="H654" s="95">
        <v>6.9000000000000006E-2</v>
      </c>
      <c r="I654" s="95">
        <v>6.1179999999999998E-2</v>
      </c>
      <c r="J654" s="95">
        <v>7.8200000000000006E-3</v>
      </c>
    </row>
    <row r="655" spans="1:15" s="19" customFormat="1" x14ac:dyDescent="0.25">
      <c r="A655" s="18"/>
      <c r="B655" s="85" t="s">
        <v>60</v>
      </c>
      <c r="C655" s="86" t="s">
        <v>60</v>
      </c>
      <c r="D655" s="33" t="s">
        <v>1719</v>
      </c>
      <c r="E655" s="92">
        <v>574.19000000000005</v>
      </c>
      <c r="F655" s="92">
        <v>574.19000000000005</v>
      </c>
      <c r="G655" s="113" t="s">
        <v>1719</v>
      </c>
      <c r="H655" s="95">
        <v>3.4899999999999997E-4</v>
      </c>
      <c r="I655" s="95">
        <v>3.4899999999999997E-4</v>
      </c>
      <c r="J655" s="95">
        <v>0</v>
      </c>
    </row>
    <row r="656" spans="1:15" s="19" customFormat="1" ht="30" x14ac:dyDescent="0.25">
      <c r="A656" s="18"/>
      <c r="B656" s="85" t="s">
        <v>60</v>
      </c>
      <c r="C656" s="86" t="s">
        <v>60</v>
      </c>
      <c r="D656" s="33" t="s">
        <v>723</v>
      </c>
      <c r="E656" s="92">
        <v>553.95000000000005</v>
      </c>
      <c r="F656" s="92">
        <v>553.95000000000005</v>
      </c>
      <c r="G656" s="113" t="s">
        <v>723</v>
      </c>
      <c r="H656" s="95">
        <v>0.01</v>
      </c>
      <c r="I656" s="95">
        <v>9.7590000000000003E-3</v>
      </c>
      <c r="J656" s="95">
        <v>2.4099999999999965E-4</v>
      </c>
    </row>
    <row r="657" spans="1:15" s="19" customFormat="1" x14ac:dyDescent="0.25">
      <c r="A657" s="18"/>
      <c r="B657" s="85" t="s">
        <v>60</v>
      </c>
      <c r="C657" s="86" t="s">
        <v>60</v>
      </c>
      <c r="D657" s="33" t="s">
        <v>716</v>
      </c>
      <c r="E657" s="92">
        <v>574.19000000000005</v>
      </c>
      <c r="F657" s="92">
        <v>574.19000000000005</v>
      </c>
      <c r="G657" s="113" t="s">
        <v>716</v>
      </c>
      <c r="H657" s="95">
        <v>1E-3</v>
      </c>
      <c r="I657" s="95">
        <v>8.4699999999999999E-4</v>
      </c>
      <c r="J657" s="95">
        <v>1.5300000000000003E-4</v>
      </c>
    </row>
    <row r="658" spans="1:15" s="19" customFormat="1" x14ac:dyDescent="0.25">
      <c r="A658" s="18"/>
      <c r="B658" s="85" t="s">
        <v>60</v>
      </c>
      <c r="C658" s="86" t="s">
        <v>60</v>
      </c>
      <c r="D658" s="33" t="s">
        <v>720</v>
      </c>
      <c r="E658" s="92">
        <v>500.99</v>
      </c>
      <c r="F658" s="92">
        <v>500.99</v>
      </c>
      <c r="G658" s="113" t="s">
        <v>720</v>
      </c>
      <c r="H658" s="95">
        <v>4.4999999999999998E-2</v>
      </c>
      <c r="I658" s="95">
        <v>9.0809999999999988E-3</v>
      </c>
      <c r="J658" s="95">
        <v>3.5919E-2</v>
      </c>
    </row>
    <row r="659" spans="1:15" s="19" customFormat="1" x14ac:dyDescent="0.25">
      <c r="A659" s="18"/>
      <c r="B659" s="85" t="s">
        <v>60</v>
      </c>
      <c r="C659" s="86" t="s">
        <v>60</v>
      </c>
      <c r="D659" s="33" t="s">
        <v>721</v>
      </c>
      <c r="E659" s="92">
        <v>553.95000000000005</v>
      </c>
      <c r="F659" s="92">
        <v>553.95000000000005</v>
      </c>
      <c r="G659" s="113" t="s">
        <v>721</v>
      </c>
      <c r="H659" s="95">
        <v>2.1000000000000001E-2</v>
      </c>
      <c r="I659" s="95">
        <v>5.437E-3</v>
      </c>
      <c r="J659" s="95">
        <v>1.5562999999999999E-2</v>
      </c>
    </row>
    <row r="660" spans="1:15" s="6" customFormat="1" x14ac:dyDescent="0.25">
      <c r="A660" s="18"/>
      <c r="B660" s="85" t="s">
        <v>60</v>
      </c>
      <c r="C660" s="86" t="s">
        <v>60</v>
      </c>
      <c r="D660" s="33" t="s">
        <v>718</v>
      </c>
      <c r="E660" s="92">
        <v>553.95000000000005</v>
      </c>
      <c r="F660" s="92">
        <v>553.95000000000005</v>
      </c>
      <c r="G660" s="113" t="s">
        <v>718</v>
      </c>
      <c r="H660" s="95">
        <v>3.15E-3</v>
      </c>
      <c r="I660" s="95">
        <v>2.2559999999999998E-3</v>
      </c>
      <c r="J660" s="95">
        <v>8.9400000000000015E-4</v>
      </c>
      <c r="K660" s="19"/>
      <c r="L660" s="19"/>
      <c r="M660" s="19"/>
      <c r="N660" s="19"/>
      <c r="O660" s="19"/>
    </row>
    <row r="661" spans="1:15" s="6" customFormat="1" x14ac:dyDescent="0.25">
      <c r="A661" s="18"/>
      <c r="B661" s="85" t="s">
        <v>60</v>
      </c>
      <c r="C661" s="86" t="s">
        <v>60</v>
      </c>
      <c r="D661" s="33" t="s">
        <v>717</v>
      </c>
      <c r="E661" s="92">
        <v>553.95000000000005</v>
      </c>
      <c r="F661" s="92">
        <v>553.95000000000005</v>
      </c>
      <c r="G661" s="113" t="s">
        <v>717</v>
      </c>
      <c r="H661" s="95">
        <v>3.4020000000000001E-3</v>
      </c>
      <c r="I661" s="95">
        <v>6.6500000000000001E-4</v>
      </c>
      <c r="J661" s="95">
        <v>2.7370000000000003E-3</v>
      </c>
      <c r="K661" s="19"/>
      <c r="L661" s="19"/>
      <c r="M661" s="19"/>
      <c r="N661" s="19"/>
      <c r="O661" s="19"/>
    </row>
    <row r="662" spans="1:15" s="6" customFormat="1" x14ac:dyDescent="0.25">
      <c r="A662" s="18"/>
      <c r="B662" s="87"/>
      <c r="C662" s="88" t="s">
        <v>724</v>
      </c>
      <c r="D662" s="89"/>
      <c r="E662" s="93"/>
      <c r="F662" s="93"/>
      <c r="G662" s="114"/>
      <c r="H662" s="96">
        <v>0.15540099999999998</v>
      </c>
      <c r="I662" s="96">
        <v>9.2064000000000007E-2</v>
      </c>
      <c r="J662" s="96">
        <v>6.3337000000000004E-2</v>
      </c>
      <c r="K662" s="19"/>
      <c r="L662" s="19"/>
      <c r="M662" s="19"/>
      <c r="N662" s="19"/>
      <c r="O662" s="19"/>
    </row>
    <row r="663" spans="1:15" s="6" customFormat="1" x14ac:dyDescent="0.25">
      <c r="A663" s="18"/>
      <c r="B663" s="85" t="s">
        <v>1728</v>
      </c>
      <c r="C663" s="86" t="s">
        <v>1728</v>
      </c>
      <c r="D663" s="33" t="s">
        <v>728</v>
      </c>
      <c r="E663" s="92">
        <v>553.95000000000005</v>
      </c>
      <c r="F663" s="92">
        <v>553.95000000000005</v>
      </c>
      <c r="G663" s="113" t="s">
        <v>728</v>
      </c>
      <c r="H663" s="95">
        <v>7.0000000000000001E-3</v>
      </c>
      <c r="I663" s="95">
        <v>1.0532999999999999E-2</v>
      </c>
      <c r="J663" s="95">
        <v>-3.5329999999999997E-3</v>
      </c>
      <c r="K663" s="19"/>
      <c r="L663" s="19"/>
      <c r="M663" s="19"/>
      <c r="N663" s="19"/>
      <c r="O663" s="19"/>
    </row>
    <row r="664" spans="1:15" s="6" customFormat="1" ht="45" x14ac:dyDescent="0.25">
      <c r="A664" s="18"/>
      <c r="B664" s="85" t="s">
        <v>1728</v>
      </c>
      <c r="C664" s="86" t="s">
        <v>1728</v>
      </c>
      <c r="D664" s="33" t="s">
        <v>1729</v>
      </c>
      <c r="E664" s="92">
        <v>460.47</v>
      </c>
      <c r="F664" s="92">
        <v>460.47</v>
      </c>
      <c r="G664" s="113" t="s">
        <v>1729</v>
      </c>
      <c r="H664" s="95">
        <v>0.116698</v>
      </c>
      <c r="I664" s="95">
        <v>0.116698</v>
      </c>
      <c r="J664" s="95">
        <v>0</v>
      </c>
      <c r="K664" s="19"/>
      <c r="L664" s="19"/>
      <c r="M664" s="19"/>
      <c r="N664" s="19"/>
      <c r="O664" s="19"/>
    </row>
    <row r="665" spans="1:15" s="6" customFormat="1" ht="45" x14ac:dyDescent="0.25">
      <c r="A665" s="18"/>
      <c r="B665" s="85" t="s">
        <v>1728</v>
      </c>
      <c r="C665" s="86" t="s">
        <v>1728</v>
      </c>
      <c r="D665" s="33" t="s">
        <v>726</v>
      </c>
      <c r="E665" s="92">
        <v>500.99</v>
      </c>
      <c r="F665" s="92">
        <v>500.99</v>
      </c>
      <c r="G665" s="113" t="s">
        <v>726</v>
      </c>
      <c r="H665" s="95">
        <v>8.8704999999999992E-2</v>
      </c>
      <c r="I665" s="95">
        <v>8.8704999999999992E-2</v>
      </c>
      <c r="J665" s="95">
        <v>0</v>
      </c>
      <c r="K665" s="19"/>
      <c r="L665" s="19"/>
      <c r="M665" s="19"/>
      <c r="N665" s="19"/>
      <c r="O665" s="19"/>
    </row>
    <row r="666" spans="1:15" s="6" customFormat="1" x14ac:dyDescent="0.25">
      <c r="A666" s="18"/>
      <c r="B666" s="85" t="s">
        <v>1728</v>
      </c>
      <c r="C666" s="86" t="s">
        <v>1728</v>
      </c>
      <c r="D666" s="33" t="s">
        <v>727</v>
      </c>
      <c r="E666" s="92">
        <v>500.99</v>
      </c>
      <c r="F666" s="92">
        <v>500.99</v>
      </c>
      <c r="G666" s="113" t="s">
        <v>727</v>
      </c>
      <c r="H666" s="95">
        <v>4.4999999999999998E-2</v>
      </c>
      <c r="I666" s="95">
        <v>2.0940999999999998E-2</v>
      </c>
      <c r="J666" s="95">
        <v>2.4059000000000001E-2</v>
      </c>
      <c r="K666" s="19"/>
      <c r="L666" s="19"/>
      <c r="M666" s="19"/>
      <c r="N666" s="19"/>
      <c r="O666" s="19"/>
    </row>
    <row r="667" spans="1:15" s="6" customFormat="1" ht="30" x14ac:dyDescent="0.25">
      <c r="A667" s="18"/>
      <c r="B667" s="85" t="s">
        <v>1728</v>
      </c>
      <c r="C667" s="86" t="s">
        <v>1728</v>
      </c>
      <c r="D667" s="33" t="s">
        <v>595</v>
      </c>
      <c r="E667" s="92">
        <v>460.47</v>
      </c>
      <c r="F667" s="92">
        <v>460.47</v>
      </c>
      <c r="G667" s="113" t="s">
        <v>595</v>
      </c>
      <c r="H667" s="95">
        <v>0.76469699999999996</v>
      </c>
      <c r="I667" s="95">
        <v>0.76469699999999996</v>
      </c>
      <c r="J667" s="95">
        <v>0</v>
      </c>
      <c r="K667" s="19"/>
      <c r="L667" s="19"/>
      <c r="M667" s="19"/>
      <c r="N667" s="19"/>
      <c r="O667" s="19"/>
    </row>
    <row r="668" spans="1:15" s="6" customFormat="1" x14ac:dyDescent="0.25">
      <c r="A668" s="18"/>
      <c r="B668" s="85" t="s">
        <v>1728</v>
      </c>
      <c r="C668" s="86" t="s">
        <v>1728</v>
      </c>
      <c r="D668" s="33" t="s">
        <v>731</v>
      </c>
      <c r="E668" s="92">
        <v>553.95000000000005</v>
      </c>
      <c r="F668" s="92">
        <v>553.95000000000005</v>
      </c>
      <c r="G668" s="113" t="s">
        <v>731</v>
      </c>
      <c r="H668" s="95">
        <v>1.0999999999999999E-2</v>
      </c>
      <c r="I668" s="95">
        <v>1.2743000000000001E-2</v>
      </c>
      <c r="J668" s="95">
        <v>-1.7430000000000004E-3</v>
      </c>
      <c r="K668" s="19"/>
      <c r="L668" s="19"/>
      <c r="M668" s="19"/>
      <c r="N668" s="19"/>
      <c r="O668" s="19"/>
    </row>
    <row r="669" spans="1:15" s="19" customFormat="1" x14ac:dyDescent="0.25">
      <c r="A669" s="18"/>
      <c r="B669" s="85" t="s">
        <v>1728</v>
      </c>
      <c r="C669" s="86" t="s">
        <v>1728</v>
      </c>
      <c r="D669" s="33" t="s">
        <v>408</v>
      </c>
      <c r="E669" s="92">
        <v>553.95000000000005</v>
      </c>
      <c r="F669" s="92">
        <v>553.95000000000005</v>
      </c>
      <c r="G669" s="113" t="s">
        <v>408</v>
      </c>
      <c r="H669" s="95">
        <v>5.4999999999999997E-3</v>
      </c>
      <c r="I669" s="95">
        <v>5.2199999999999998E-3</v>
      </c>
      <c r="J669" s="95">
        <v>2.8000000000000025E-4</v>
      </c>
    </row>
    <row r="670" spans="1:15" s="6" customFormat="1" ht="34.5" customHeight="1" x14ac:dyDescent="0.25">
      <c r="A670" s="18"/>
      <c r="B670" s="85" t="s">
        <v>1728</v>
      </c>
      <c r="C670" s="86" t="s">
        <v>1728</v>
      </c>
      <c r="D670" s="33" t="s">
        <v>730</v>
      </c>
      <c r="E670" s="92">
        <v>500.99</v>
      </c>
      <c r="F670" s="92">
        <v>500.99</v>
      </c>
      <c r="G670" s="113" t="s">
        <v>730</v>
      </c>
      <c r="H670" s="95">
        <v>2.3E-2</v>
      </c>
      <c r="I670" s="95">
        <v>2.2626E-2</v>
      </c>
      <c r="J670" s="95">
        <v>3.7399999999999879E-4</v>
      </c>
      <c r="K670" s="19"/>
      <c r="L670" s="19"/>
      <c r="M670" s="19"/>
      <c r="N670" s="19"/>
      <c r="O670" s="19"/>
    </row>
    <row r="671" spans="1:15" s="6" customFormat="1" x14ac:dyDescent="0.25">
      <c r="A671" s="18"/>
      <c r="B671" s="87"/>
      <c r="C671" s="88" t="s">
        <v>1730</v>
      </c>
      <c r="D671" s="89"/>
      <c r="E671" s="93"/>
      <c r="F671" s="93"/>
      <c r="G671" s="114"/>
      <c r="H671" s="96">
        <v>1.0615999999999999</v>
      </c>
      <c r="I671" s="96">
        <v>1.042163</v>
      </c>
      <c r="J671" s="96">
        <v>1.9437000000000003E-2</v>
      </c>
      <c r="K671" s="19"/>
      <c r="L671" s="19"/>
      <c r="M671" s="19"/>
      <c r="N671" s="19"/>
      <c r="O671" s="19"/>
    </row>
    <row r="672" spans="1:15" s="6" customFormat="1" x14ac:dyDescent="0.25">
      <c r="A672" s="18"/>
      <c r="B672" s="85" t="s">
        <v>1637</v>
      </c>
      <c r="C672" s="86" t="s">
        <v>1637</v>
      </c>
      <c r="D672" s="33" t="s">
        <v>1731</v>
      </c>
      <c r="E672" s="92">
        <v>553.95000000000005</v>
      </c>
      <c r="F672" s="92">
        <v>553.95000000000005</v>
      </c>
      <c r="G672" s="113" t="s">
        <v>1731</v>
      </c>
      <c r="H672" s="95">
        <v>6.7999999999999996E-3</v>
      </c>
      <c r="I672" s="95">
        <v>1.2377000000000001E-2</v>
      </c>
      <c r="J672" s="95">
        <v>-5.5770000000000012E-3</v>
      </c>
      <c r="K672" s="19"/>
      <c r="L672" s="19"/>
      <c r="M672" s="19"/>
      <c r="N672" s="19"/>
      <c r="O672" s="19"/>
    </row>
    <row r="673" spans="1:15" s="6" customFormat="1" x14ac:dyDescent="0.25">
      <c r="A673" s="18"/>
      <c r="B673" s="85" t="s">
        <v>1637</v>
      </c>
      <c r="C673" s="86" t="s">
        <v>1637</v>
      </c>
      <c r="D673" s="33" t="s">
        <v>756</v>
      </c>
      <c r="E673" s="92">
        <v>500.99</v>
      </c>
      <c r="F673" s="92">
        <v>500.99</v>
      </c>
      <c r="G673" s="113" t="s">
        <v>756</v>
      </c>
      <c r="H673" s="95">
        <v>3.6999999999999998E-2</v>
      </c>
      <c r="I673" s="95">
        <v>1.9823E-2</v>
      </c>
      <c r="J673" s="95">
        <v>1.7177000000000001E-2</v>
      </c>
      <c r="K673" s="19"/>
      <c r="L673" s="19"/>
      <c r="M673" s="19"/>
      <c r="N673" s="19"/>
      <c r="O673" s="19"/>
    </row>
    <row r="674" spans="1:15" s="6" customFormat="1" ht="30" x14ac:dyDescent="0.25">
      <c r="A674" s="18"/>
      <c r="B674" s="85" t="s">
        <v>1637</v>
      </c>
      <c r="C674" s="86" t="s">
        <v>1637</v>
      </c>
      <c r="D674" s="33" t="s">
        <v>1732</v>
      </c>
      <c r="E674" s="92">
        <v>460.47</v>
      </c>
      <c r="F674" s="92">
        <v>460.47</v>
      </c>
      <c r="G674" s="113" t="s">
        <v>1732</v>
      </c>
      <c r="H674" s="95">
        <v>0.486016</v>
      </c>
      <c r="I674" s="95">
        <v>0.486016</v>
      </c>
      <c r="J674" s="95">
        <v>0</v>
      </c>
      <c r="K674" s="19"/>
      <c r="L674" s="19"/>
      <c r="M674" s="19"/>
      <c r="N674" s="19"/>
      <c r="O674" s="19"/>
    </row>
    <row r="675" spans="1:15" s="6" customFormat="1" ht="30" x14ac:dyDescent="0.25">
      <c r="A675" s="18"/>
      <c r="B675" s="85" t="s">
        <v>1637</v>
      </c>
      <c r="C675" s="86" t="s">
        <v>1637</v>
      </c>
      <c r="D675" s="33" t="s">
        <v>762</v>
      </c>
      <c r="E675" s="92">
        <v>460.47</v>
      </c>
      <c r="F675" s="92">
        <v>460.47</v>
      </c>
      <c r="G675" s="113" t="s">
        <v>762</v>
      </c>
      <c r="H675" s="95">
        <v>0.40994799999999998</v>
      </c>
      <c r="I675" s="95">
        <v>0.40994799999999998</v>
      </c>
      <c r="J675" s="95">
        <v>0</v>
      </c>
      <c r="K675" s="19"/>
      <c r="L675" s="19"/>
      <c r="M675" s="19"/>
      <c r="N675" s="19"/>
      <c r="O675" s="19"/>
    </row>
    <row r="676" spans="1:15" s="6" customFormat="1" ht="30" x14ac:dyDescent="0.25">
      <c r="A676" s="18"/>
      <c r="B676" s="85" t="s">
        <v>1637</v>
      </c>
      <c r="C676" s="86" t="s">
        <v>1637</v>
      </c>
      <c r="D676" s="33" t="s">
        <v>764</v>
      </c>
      <c r="E676" s="92">
        <v>460.47</v>
      </c>
      <c r="F676" s="92">
        <v>460.47</v>
      </c>
      <c r="G676" s="113" t="s">
        <v>764</v>
      </c>
      <c r="H676" s="95">
        <v>0.122047</v>
      </c>
      <c r="I676" s="95">
        <v>0.122047</v>
      </c>
      <c r="J676" s="95">
        <v>0</v>
      </c>
      <c r="K676" s="19"/>
      <c r="L676" s="19"/>
      <c r="M676" s="19"/>
      <c r="N676" s="19"/>
      <c r="O676" s="19"/>
    </row>
    <row r="677" spans="1:15" s="6" customFormat="1" ht="30" x14ac:dyDescent="0.25">
      <c r="A677" s="18"/>
      <c r="B677" s="85" t="s">
        <v>1637</v>
      </c>
      <c r="C677" s="86" t="s">
        <v>1637</v>
      </c>
      <c r="D677" s="33" t="s">
        <v>763</v>
      </c>
      <c r="E677" s="92">
        <v>460.47</v>
      </c>
      <c r="F677" s="92">
        <v>460.47</v>
      </c>
      <c r="G677" s="113" t="s">
        <v>763</v>
      </c>
      <c r="H677" s="95">
        <v>0.14857300000000001</v>
      </c>
      <c r="I677" s="95">
        <v>0.14857300000000001</v>
      </c>
      <c r="J677" s="95">
        <v>0</v>
      </c>
      <c r="K677" s="19"/>
      <c r="L677" s="19"/>
      <c r="M677" s="19"/>
      <c r="N677" s="19"/>
      <c r="O677" s="19"/>
    </row>
    <row r="678" spans="1:15" s="6" customFormat="1" ht="45" x14ac:dyDescent="0.25">
      <c r="A678" s="18"/>
      <c r="B678" s="85" t="s">
        <v>1637</v>
      </c>
      <c r="C678" s="86" t="s">
        <v>1637</v>
      </c>
      <c r="D678" s="33" t="s">
        <v>760</v>
      </c>
      <c r="E678" s="92">
        <v>460.47</v>
      </c>
      <c r="F678" s="92">
        <v>460.47</v>
      </c>
      <c r="G678" s="113" t="s">
        <v>760</v>
      </c>
      <c r="H678" s="95">
        <v>0.74495500000000003</v>
      </c>
      <c r="I678" s="95">
        <v>0.74495500000000003</v>
      </c>
      <c r="J678" s="95">
        <v>0</v>
      </c>
      <c r="K678" s="19"/>
      <c r="L678" s="19"/>
      <c r="M678" s="19"/>
      <c r="N678" s="19"/>
      <c r="O678" s="19"/>
    </row>
    <row r="679" spans="1:15" s="6" customFormat="1" ht="45" x14ac:dyDescent="0.25">
      <c r="A679" s="18"/>
      <c r="B679" s="85" t="s">
        <v>1637</v>
      </c>
      <c r="C679" s="86" t="s">
        <v>1637</v>
      </c>
      <c r="D679" s="33" t="s">
        <v>767</v>
      </c>
      <c r="E679" s="92">
        <v>500.99</v>
      </c>
      <c r="F679" s="92">
        <v>500.99</v>
      </c>
      <c r="G679" s="113" t="s">
        <v>767</v>
      </c>
      <c r="H679" s="95">
        <v>5.4583E-2</v>
      </c>
      <c r="I679" s="95">
        <v>5.4583E-2</v>
      </c>
      <c r="J679" s="95">
        <v>0</v>
      </c>
      <c r="K679" s="19"/>
      <c r="L679" s="19"/>
      <c r="M679" s="19"/>
      <c r="N679" s="19"/>
      <c r="O679" s="19"/>
    </row>
    <row r="680" spans="1:15" s="6" customFormat="1" ht="30" x14ac:dyDescent="0.25">
      <c r="A680" s="18"/>
      <c r="B680" s="85" t="s">
        <v>1637</v>
      </c>
      <c r="C680" s="86" t="s">
        <v>1637</v>
      </c>
      <c r="D680" s="33" t="s">
        <v>768</v>
      </c>
      <c r="E680" s="92">
        <v>500.99</v>
      </c>
      <c r="F680" s="92">
        <v>500.99</v>
      </c>
      <c r="G680" s="113" t="s">
        <v>768</v>
      </c>
      <c r="H680" s="95">
        <v>0.11823600000000001</v>
      </c>
      <c r="I680" s="95">
        <v>0.11823600000000001</v>
      </c>
      <c r="J680" s="95">
        <v>0</v>
      </c>
      <c r="K680" s="19"/>
      <c r="L680" s="19"/>
      <c r="M680" s="19"/>
      <c r="N680" s="19"/>
      <c r="O680" s="19"/>
    </row>
    <row r="681" spans="1:15" s="6" customFormat="1" ht="30" x14ac:dyDescent="0.25">
      <c r="A681" s="18"/>
      <c r="B681" s="85" t="s">
        <v>1637</v>
      </c>
      <c r="C681" s="86" t="s">
        <v>1637</v>
      </c>
      <c r="D681" s="33" t="s">
        <v>761</v>
      </c>
      <c r="E681" s="92">
        <v>460.47</v>
      </c>
      <c r="F681" s="92">
        <v>460.47</v>
      </c>
      <c r="G681" s="113" t="s">
        <v>761</v>
      </c>
      <c r="H681" s="95">
        <v>0.15568899999999999</v>
      </c>
      <c r="I681" s="95">
        <v>0.15568899999999999</v>
      </c>
      <c r="J681" s="95">
        <v>0</v>
      </c>
      <c r="K681" s="19"/>
      <c r="L681" s="19"/>
      <c r="M681" s="19"/>
      <c r="N681" s="19"/>
      <c r="O681" s="19"/>
    </row>
    <row r="682" spans="1:15" s="2" customFormat="1" ht="30" x14ac:dyDescent="0.25">
      <c r="A682" s="18"/>
      <c r="B682" s="85" t="s">
        <v>1637</v>
      </c>
      <c r="C682" s="86" t="s">
        <v>1637</v>
      </c>
      <c r="D682" s="33" t="s">
        <v>759</v>
      </c>
      <c r="E682" s="92">
        <v>460.47</v>
      </c>
      <c r="F682" s="92">
        <v>460.47</v>
      </c>
      <c r="G682" s="113" t="s">
        <v>759</v>
      </c>
      <c r="H682" s="95">
        <v>0.40993499999999999</v>
      </c>
      <c r="I682" s="95">
        <v>0.40993499999999999</v>
      </c>
      <c r="J682" s="95">
        <v>0</v>
      </c>
      <c r="K682" s="19"/>
      <c r="L682" s="19"/>
      <c r="M682" s="19"/>
      <c r="N682" s="19"/>
      <c r="O682" s="19"/>
    </row>
    <row r="683" spans="1:15" s="6" customFormat="1" ht="30" x14ac:dyDescent="0.25">
      <c r="A683" s="18"/>
      <c r="B683" s="85" t="s">
        <v>1637</v>
      </c>
      <c r="C683" s="86" t="s">
        <v>1637</v>
      </c>
      <c r="D683" s="33" t="s">
        <v>758</v>
      </c>
      <c r="E683" s="92">
        <v>460.47</v>
      </c>
      <c r="F683" s="92">
        <v>460.47</v>
      </c>
      <c r="G683" s="113" t="s">
        <v>758</v>
      </c>
      <c r="H683" s="95">
        <v>0.17239500000000002</v>
      </c>
      <c r="I683" s="95">
        <v>0.17239500000000002</v>
      </c>
      <c r="J683" s="95">
        <v>0</v>
      </c>
      <c r="K683" s="19"/>
      <c r="L683" s="19"/>
      <c r="M683" s="19"/>
      <c r="N683" s="19"/>
      <c r="O683" s="19"/>
    </row>
    <row r="684" spans="1:15" s="6" customFormat="1" ht="30" x14ac:dyDescent="0.25">
      <c r="A684" s="18"/>
      <c r="B684" s="85" t="s">
        <v>1637</v>
      </c>
      <c r="C684" s="86" t="s">
        <v>1637</v>
      </c>
      <c r="D684" s="33" t="s">
        <v>1733</v>
      </c>
      <c r="E684" s="92">
        <v>500.99</v>
      </c>
      <c r="F684" s="92">
        <v>500.99</v>
      </c>
      <c r="G684" s="113" t="s">
        <v>1733</v>
      </c>
      <c r="H684" s="95">
        <v>3.1849000000000002E-2</v>
      </c>
      <c r="I684" s="95">
        <v>3.1849000000000002E-2</v>
      </c>
      <c r="J684" s="95">
        <v>0</v>
      </c>
      <c r="K684" s="19"/>
      <c r="L684" s="19"/>
      <c r="M684" s="19"/>
      <c r="N684" s="19"/>
      <c r="O684" s="19"/>
    </row>
    <row r="685" spans="1:15" s="6" customFormat="1" ht="30" x14ac:dyDescent="0.25">
      <c r="A685" s="18"/>
      <c r="B685" s="85" t="s">
        <v>1637</v>
      </c>
      <c r="C685" s="86" t="s">
        <v>1637</v>
      </c>
      <c r="D685" s="33" t="s">
        <v>1734</v>
      </c>
      <c r="E685" s="92">
        <v>500.99</v>
      </c>
      <c r="F685" s="92">
        <v>500.99</v>
      </c>
      <c r="G685" s="113" t="s">
        <v>1734</v>
      </c>
      <c r="H685" s="95">
        <v>4.3340000000000004E-2</v>
      </c>
      <c r="I685" s="95">
        <v>4.3340000000000004E-2</v>
      </c>
      <c r="J685" s="95">
        <v>0</v>
      </c>
      <c r="K685" s="19"/>
      <c r="L685" s="19"/>
      <c r="M685" s="19"/>
      <c r="N685" s="19"/>
      <c r="O685" s="19"/>
    </row>
    <row r="686" spans="1:15" s="6" customFormat="1" x14ac:dyDescent="0.25">
      <c r="A686" s="18"/>
      <c r="B686" s="85" t="s">
        <v>1637</v>
      </c>
      <c r="C686" s="86" t="s">
        <v>1637</v>
      </c>
      <c r="D686" s="33" t="s">
        <v>1735</v>
      </c>
      <c r="E686" s="92">
        <v>460.47</v>
      </c>
      <c r="F686" s="92">
        <v>460.47</v>
      </c>
      <c r="G686" s="113" t="s">
        <v>1735</v>
      </c>
      <c r="H686" s="95">
        <v>0.14000000000000001</v>
      </c>
      <c r="I686" s="95">
        <v>0.11518099999999999</v>
      </c>
      <c r="J686" s="95">
        <v>2.4819000000000004E-2</v>
      </c>
      <c r="K686" s="19"/>
      <c r="L686" s="19"/>
      <c r="M686" s="19"/>
      <c r="N686" s="19"/>
      <c r="O686" s="19"/>
    </row>
    <row r="687" spans="1:15" s="84" customFormat="1" x14ac:dyDescent="0.25">
      <c r="A687" s="18"/>
      <c r="B687" s="85" t="s">
        <v>1637</v>
      </c>
      <c r="C687" s="86" t="s">
        <v>1637</v>
      </c>
      <c r="D687" s="33" t="s">
        <v>681</v>
      </c>
      <c r="E687" s="92">
        <v>553.95000000000005</v>
      </c>
      <c r="F687" s="92">
        <v>553.95000000000005</v>
      </c>
      <c r="G687" s="113" t="s">
        <v>681</v>
      </c>
      <c r="H687" s="95">
        <v>1.4E-2</v>
      </c>
      <c r="I687" s="95">
        <v>7.7999999999999996E-3</v>
      </c>
      <c r="J687" s="95">
        <v>6.1999999999999998E-3</v>
      </c>
      <c r="K687" s="14"/>
      <c r="L687" s="14"/>
      <c r="M687" s="14"/>
      <c r="N687" s="14"/>
      <c r="O687" s="14"/>
    </row>
    <row r="688" spans="1:15" s="6" customFormat="1" ht="60" x14ac:dyDescent="0.25">
      <c r="A688" s="18"/>
      <c r="B688" s="85" t="s">
        <v>1637</v>
      </c>
      <c r="C688" s="86" t="s">
        <v>1637</v>
      </c>
      <c r="D688" s="33" t="s">
        <v>788</v>
      </c>
      <c r="E688" s="92">
        <v>500.99</v>
      </c>
      <c r="F688" s="92">
        <v>500.99</v>
      </c>
      <c r="G688" s="113" t="s">
        <v>788</v>
      </c>
      <c r="H688" s="95">
        <v>0.15</v>
      </c>
      <c r="I688" s="95">
        <v>0.106889</v>
      </c>
      <c r="J688" s="95">
        <v>4.3111000000000003E-2</v>
      </c>
      <c r="K688" s="19"/>
      <c r="L688" s="19"/>
      <c r="M688" s="19"/>
      <c r="N688" s="19"/>
      <c r="O688" s="19"/>
    </row>
    <row r="689" spans="1:15" s="6" customFormat="1" ht="30" x14ac:dyDescent="0.25">
      <c r="A689" s="18"/>
      <c r="B689" s="85" t="s">
        <v>1637</v>
      </c>
      <c r="C689" s="86" t="s">
        <v>1637</v>
      </c>
      <c r="D689" s="33" t="s">
        <v>738</v>
      </c>
      <c r="E689" s="92">
        <v>553.95000000000005</v>
      </c>
      <c r="F689" s="92">
        <v>553.95000000000005</v>
      </c>
      <c r="G689" s="113" t="s">
        <v>738</v>
      </c>
      <c r="H689" s="95">
        <v>3.2049999999999999E-3</v>
      </c>
      <c r="I689" s="95">
        <v>3.2049999999999999E-3</v>
      </c>
      <c r="J689" s="95">
        <v>0</v>
      </c>
      <c r="K689" s="19"/>
      <c r="L689" s="19"/>
      <c r="M689" s="19"/>
      <c r="N689" s="19"/>
      <c r="O689" s="19"/>
    </row>
    <row r="690" spans="1:15" s="6" customFormat="1" ht="45" x14ac:dyDescent="0.25">
      <c r="A690" s="18"/>
      <c r="B690" s="85" t="s">
        <v>1637</v>
      </c>
      <c r="C690" s="86" t="s">
        <v>1637</v>
      </c>
      <c r="D690" s="33" t="s">
        <v>737</v>
      </c>
      <c r="E690" s="92">
        <v>553.95000000000005</v>
      </c>
      <c r="F690" s="92">
        <v>553.95000000000005</v>
      </c>
      <c r="G690" s="113" t="s">
        <v>737</v>
      </c>
      <c r="H690" s="95">
        <v>2.7530000000000002E-3</v>
      </c>
      <c r="I690" s="95">
        <v>2.7530000000000002E-3</v>
      </c>
      <c r="J690" s="95">
        <v>0</v>
      </c>
      <c r="K690" s="19"/>
      <c r="L690" s="19"/>
      <c r="M690" s="19"/>
      <c r="N690" s="19"/>
      <c r="O690" s="19"/>
    </row>
    <row r="691" spans="1:15" s="6" customFormat="1" ht="45" x14ac:dyDescent="0.25">
      <c r="A691" s="18"/>
      <c r="B691" s="85" t="s">
        <v>1637</v>
      </c>
      <c r="C691" s="86" t="s">
        <v>1637</v>
      </c>
      <c r="D691" s="33" t="s">
        <v>736</v>
      </c>
      <c r="E691" s="92">
        <v>553.95000000000005</v>
      </c>
      <c r="F691" s="92">
        <v>553.95000000000005</v>
      </c>
      <c r="G691" s="113" t="s">
        <v>736</v>
      </c>
      <c r="H691" s="95">
        <v>7.4799999999999997E-4</v>
      </c>
      <c r="I691" s="95">
        <v>7.4799999999999997E-4</v>
      </c>
      <c r="J691" s="95">
        <v>0</v>
      </c>
      <c r="K691" s="19"/>
      <c r="L691" s="19"/>
      <c r="M691" s="19"/>
      <c r="N691" s="19"/>
      <c r="O691" s="19"/>
    </row>
    <row r="692" spans="1:15" s="6" customFormat="1" ht="45" x14ac:dyDescent="0.25">
      <c r="A692" s="18"/>
      <c r="B692" s="85" t="s">
        <v>1637</v>
      </c>
      <c r="C692" s="86" t="s">
        <v>1637</v>
      </c>
      <c r="D692" s="33" t="s">
        <v>770</v>
      </c>
      <c r="E692" s="92">
        <v>500.99</v>
      </c>
      <c r="F692" s="92">
        <v>500.99</v>
      </c>
      <c r="G692" s="113" t="s">
        <v>770</v>
      </c>
      <c r="H692" s="95">
        <v>1.9713000000000001E-2</v>
      </c>
      <c r="I692" s="95">
        <v>1.9713000000000001E-2</v>
      </c>
      <c r="J692" s="95">
        <v>0</v>
      </c>
      <c r="K692" s="19"/>
      <c r="L692" s="19"/>
      <c r="M692" s="19"/>
      <c r="N692" s="19"/>
      <c r="O692" s="19"/>
    </row>
    <row r="693" spans="1:15" s="84" customFormat="1" ht="30" x14ac:dyDescent="0.25">
      <c r="A693" s="17"/>
      <c r="B693" s="85" t="s">
        <v>1637</v>
      </c>
      <c r="C693" s="86" t="s">
        <v>1637</v>
      </c>
      <c r="D693" s="33" t="s">
        <v>1736</v>
      </c>
      <c r="E693" s="92">
        <v>553.95000000000005</v>
      </c>
      <c r="F693" s="92">
        <v>553.95000000000005</v>
      </c>
      <c r="G693" s="113" t="s">
        <v>1736</v>
      </c>
      <c r="H693" s="95">
        <v>6.3460000000000001E-3</v>
      </c>
      <c r="I693" s="95">
        <v>6.3460000000000001E-3</v>
      </c>
      <c r="J693" s="95">
        <v>0</v>
      </c>
      <c r="K693" s="14"/>
      <c r="L693" s="14"/>
      <c r="M693" s="14"/>
      <c r="N693" s="14"/>
      <c r="O693" s="14"/>
    </row>
    <row r="694" spans="1:15" s="6" customFormat="1" ht="30" x14ac:dyDescent="0.25">
      <c r="A694" s="18"/>
      <c r="B694" s="85" t="s">
        <v>1637</v>
      </c>
      <c r="C694" s="86" t="s">
        <v>1637</v>
      </c>
      <c r="D694" s="33" t="s">
        <v>772</v>
      </c>
      <c r="E694" s="92">
        <v>500.99</v>
      </c>
      <c r="F694" s="92">
        <v>500.99</v>
      </c>
      <c r="G694" s="113" t="s">
        <v>772</v>
      </c>
      <c r="H694" s="95">
        <v>7.1478E-2</v>
      </c>
      <c r="I694" s="95">
        <v>7.1478E-2</v>
      </c>
      <c r="J694" s="95">
        <v>0</v>
      </c>
      <c r="K694" s="19"/>
      <c r="L694" s="19"/>
      <c r="M694" s="19"/>
      <c r="N694" s="19"/>
      <c r="O694" s="19"/>
    </row>
    <row r="695" spans="1:15" s="6" customFormat="1" ht="45" x14ac:dyDescent="0.25">
      <c r="A695" s="18"/>
      <c r="B695" s="85" t="s">
        <v>1637</v>
      </c>
      <c r="C695" s="86" t="s">
        <v>1637</v>
      </c>
      <c r="D695" s="33" t="s">
        <v>769</v>
      </c>
      <c r="E695" s="92">
        <v>500.99</v>
      </c>
      <c r="F695" s="92">
        <v>500.99</v>
      </c>
      <c r="G695" s="113" t="s">
        <v>769</v>
      </c>
      <c r="H695" s="95">
        <v>6.6762000000000002E-2</v>
      </c>
      <c r="I695" s="95">
        <v>6.6762000000000002E-2</v>
      </c>
      <c r="J695" s="95">
        <v>0</v>
      </c>
      <c r="K695" s="19"/>
      <c r="L695" s="19"/>
      <c r="M695" s="19"/>
      <c r="N695" s="19"/>
      <c r="O695" s="19"/>
    </row>
    <row r="696" spans="1:15" s="6" customFormat="1" ht="30" x14ac:dyDescent="0.25">
      <c r="A696" s="18"/>
      <c r="B696" s="85" t="s">
        <v>1637</v>
      </c>
      <c r="C696" s="86" t="s">
        <v>1637</v>
      </c>
      <c r="D696" s="33" t="s">
        <v>771</v>
      </c>
      <c r="E696" s="92">
        <v>500.99</v>
      </c>
      <c r="F696" s="92">
        <v>500.99</v>
      </c>
      <c r="G696" s="113" t="s">
        <v>771</v>
      </c>
      <c r="H696" s="95">
        <v>5.4799999999999995E-2</v>
      </c>
      <c r="I696" s="95">
        <v>5.4799999999999995E-2</v>
      </c>
      <c r="J696" s="95">
        <v>0</v>
      </c>
      <c r="K696" s="19"/>
      <c r="L696" s="19"/>
      <c r="M696" s="19"/>
      <c r="N696" s="19"/>
      <c r="O696" s="19"/>
    </row>
    <row r="697" spans="1:15" s="2" customFormat="1" ht="45" x14ac:dyDescent="0.25">
      <c r="A697" s="18"/>
      <c r="B697" s="85" t="s">
        <v>1637</v>
      </c>
      <c r="C697" s="86" t="s">
        <v>1637</v>
      </c>
      <c r="D697" s="33" t="s">
        <v>774</v>
      </c>
      <c r="E697" s="92">
        <v>553.95000000000005</v>
      </c>
      <c r="F697" s="92">
        <v>553.95000000000005</v>
      </c>
      <c r="G697" s="113" t="s">
        <v>774</v>
      </c>
      <c r="H697" s="95">
        <v>5.8570000000000002E-3</v>
      </c>
      <c r="I697" s="95">
        <v>5.8570000000000002E-3</v>
      </c>
      <c r="J697" s="95">
        <v>0</v>
      </c>
      <c r="K697" s="19"/>
      <c r="L697" s="19"/>
      <c r="M697" s="19"/>
      <c r="N697" s="19"/>
      <c r="O697" s="19"/>
    </row>
    <row r="698" spans="1:15" s="6" customFormat="1" x14ac:dyDescent="0.25">
      <c r="A698" s="18"/>
      <c r="B698" s="85" t="s">
        <v>1637</v>
      </c>
      <c r="C698" s="86" t="s">
        <v>1637</v>
      </c>
      <c r="D698" s="33" t="s">
        <v>1735</v>
      </c>
      <c r="E698" s="92">
        <v>553.95000000000005</v>
      </c>
      <c r="F698" s="92">
        <v>553.95000000000005</v>
      </c>
      <c r="G698" s="113" t="s">
        <v>1735</v>
      </c>
      <c r="H698" s="95">
        <v>6.0000000000000001E-3</v>
      </c>
      <c r="I698" s="95">
        <v>4.4429999999999999E-3</v>
      </c>
      <c r="J698" s="95">
        <v>1.5570000000000004E-3</v>
      </c>
      <c r="K698" s="19"/>
      <c r="L698" s="19"/>
      <c r="M698" s="19"/>
      <c r="N698" s="19"/>
      <c r="O698" s="19"/>
    </row>
    <row r="699" spans="1:15" s="6" customFormat="1" x14ac:dyDescent="0.25">
      <c r="A699" s="18"/>
      <c r="B699" s="85" t="s">
        <v>1637</v>
      </c>
      <c r="C699" s="86" t="s">
        <v>1637</v>
      </c>
      <c r="D699" s="33" t="s">
        <v>740</v>
      </c>
      <c r="E699" s="92">
        <v>574.19000000000005</v>
      </c>
      <c r="F699" s="92">
        <v>574.19000000000005</v>
      </c>
      <c r="G699" s="113" t="s">
        <v>740</v>
      </c>
      <c r="H699" s="95">
        <v>8.7680000000000015E-3</v>
      </c>
      <c r="I699" s="95">
        <v>8.7680000000000015E-3</v>
      </c>
      <c r="J699" s="95">
        <v>0</v>
      </c>
      <c r="K699" s="19"/>
      <c r="L699" s="19"/>
      <c r="M699" s="19"/>
      <c r="N699" s="19"/>
      <c r="O699" s="19"/>
    </row>
    <row r="700" spans="1:15" s="6" customFormat="1" x14ac:dyDescent="0.25">
      <c r="A700" s="18"/>
      <c r="B700" s="85" t="s">
        <v>1637</v>
      </c>
      <c r="C700" s="86" t="s">
        <v>1637</v>
      </c>
      <c r="D700" s="33" t="s">
        <v>779</v>
      </c>
      <c r="E700" s="92">
        <v>553.95000000000005</v>
      </c>
      <c r="F700" s="92">
        <v>553.95000000000005</v>
      </c>
      <c r="G700" s="113" t="s">
        <v>779</v>
      </c>
      <c r="H700" s="95">
        <v>4.3220000000000003E-3</v>
      </c>
      <c r="I700" s="95">
        <v>4.3220000000000003E-3</v>
      </c>
      <c r="J700" s="95">
        <v>0</v>
      </c>
      <c r="K700" s="19"/>
      <c r="L700" s="19"/>
      <c r="M700" s="19"/>
      <c r="N700" s="19"/>
      <c r="O700" s="19"/>
    </row>
    <row r="701" spans="1:15" s="6" customFormat="1" ht="30" x14ac:dyDescent="0.25">
      <c r="A701" s="18"/>
      <c r="B701" s="85" t="s">
        <v>1637</v>
      </c>
      <c r="C701" s="86" t="s">
        <v>1637</v>
      </c>
      <c r="D701" s="33" t="s">
        <v>750</v>
      </c>
      <c r="E701" s="92">
        <v>553.95000000000005</v>
      </c>
      <c r="F701" s="92">
        <v>553.95000000000005</v>
      </c>
      <c r="G701" s="113" t="s">
        <v>750</v>
      </c>
      <c r="H701" s="95">
        <v>2.0819999999999996E-3</v>
      </c>
      <c r="I701" s="95">
        <v>2.0819999999999996E-3</v>
      </c>
      <c r="J701" s="95">
        <v>0</v>
      </c>
      <c r="K701" s="19"/>
      <c r="L701" s="19"/>
      <c r="M701" s="19"/>
      <c r="N701" s="19"/>
      <c r="O701" s="19"/>
    </row>
    <row r="702" spans="1:15" s="6" customFormat="1" ht="30" x14ac:dyDescent="0.25">
      <c r="A702" s="18"/>
      <c r="B702" s="85" t="s">
        <v>1637</v>
      </c>
      <c r="C702" s="86" t="s">
        <v>1637</v>
      </c>
      <c r="D702" s="33" t="s">
        <v>1737</v>
      </c>
      <c r="E702" s="92">
        <v>574.19000000000005</v>
      </c>
      <c r="F702" s="92">
        <v>574.19000000000005</v>
      </c>
      <c r="G702" s="113" t="s">
        <v>1737</v>
      </c>
      <c r="H702" s="95">
        <v>2.1599999999999999E-4</v>
      </c>
      <c r="I702" s="95">
        <v>2.1599999999999999E-4</v>
      </c>
      <c r="J702" s="95">
        <v>0</v>
      </c>
      <c r="K702" s="19"/>
      <c r="L702" s="19"/>
      <c r="M702" s="19"/>
      <c r="N702" s="19"/>
      <c r="O702" s="19"/>
    </row>
    <row r="703" spans="1:15" s="84" customFormat="1" x14ac:dyDescent="0.25">
      <c r="A703" s="17"/>
      <c r="B703" s="85" t="s">
        <v>1637</v>
      </c>
      <c r="C703" s="86" t="s">
        <v>1637</v>
      </c>
      <c r="D703" s="33" t="s">
        <v>745</v>
      </c>
      <c r="E703" s="92">
        <v>574.19000000000005</v>
      </c>
      <c r="F703" s="92">
        <v>574.19000000000005</v>
      </c>
      <c r="G703" s="113" t="s">
        <v>745</v>
      </c>
      <c r="H703" s="95">
        <v>5.0000000000000001E-4</v>
      </c>
      <c r="I703" s="95">
        <v>1.9100000000000001E-4</v>
      </c>
      <c r="J703" s="95">
        <v>3.0899999999999998E-4</v>
      </c>
      <c r="K703" s="14"/>
      <c r="L703" s="14"/>
      <c r="M703" s="14"/>
      <c r="N703" s="14"/>
      <c r="O703" s="14"/>
    </row>
    <row r="704" spans="1:15" s="6" customFormat="1" x14ac:dyDescent="0.25">
      <c r="A704" s="18"/>
      <c r="B704" s="85" t="s">
        <v>1637</v>
      </c>
      <c r="C704" s="86" t="s">
        <v>1637</v>
      </c>
      <c r="D704" s="33" t="s">
        <v>753</v>
      </c>
      <c r="E704" s="92">
        <v>553.95000000000005</v>
      </c>
      <c r="F704" s="92">
        <v>553.95000000000005</v>
      </c>
      <c r="G704" s="113" t="s">
        <v>753</v>
      </c>
      <c r="H704" s="95">
        <v>3.0000000000000001E-3</v>
      </c>
      <c r="I704" s="95">
        <v>3.0000000000000001E-3</v>
      </c>
      <c r="J704" s="95">
        <v>0</v>
      </c>
      <c r="K704" s="19"/>
      <c r="L704" s="19"/>
      <c r="M704" s="19"/>
      <c r="N704" s="19"/>
      <c r="O704" s="19"/>
    </row>
    <row r="705" spans="1:15" s="6" customFormat="1" ht="30" x14ac:dyDescent="0.25">
      <c r="A705" s="18"/>
      <c r="B705" s="85" t="s">
        <v>1637</v>
      </c>
      <c r="C705" s="86" t="s">
        <v>1637</v>
      </c>
      <c r="D705" s="33" t="s">
        <v>785</v>
      </c>
      <c r="E705" s="92">
        <v>553.95000000000005</v>
      </c>
      <c r="F705" s="92">
        <v>553.95000000000005</v>
      </c>
      <c r="G705" s="113" t="s">
        <v>785</v>
      </c>
      <c r="H705" s="95">
        <v>3.5000000000000001E-3</v>
      </c>
      <c r="I705" s="95">
        <v>2.885E-3</v>
      </c>
      <c r="J705" s="95">
        <v>6.150000000000002E-4</v>
      </c>
      <c r="K705" s="19"/>
      <c r="L705" s="19"/>
      <c r="M705" s="19"/>
      <c r="N705" s="19"/>
      <c r="O705" s="19"/>
    </row>
    <row r="706" spans="1:15" s="6" customFormat="1" x14ac:dyDescent="0.25">
      <c r="A706" s="18"/>
      <c r="B706" s="85" t="s">
        <v>1637</v>
      </c>
      <c r="C706" s="86" t="s">
        <v>1637</v>
      </c>
      <c r="D706" s="33" t="s">
        <v>743</v>
      </c>
      <c r="E706" s="92">
        <v>500.99</v>
      </c>
      <c r="F706" s="92">
        <v>500.99</v>
      </c>
      <c r="G706" s="113" t="s">
        <v>743</v>
      </c>
      <c r="H706" s="95">
        <v>0.02</v>
      </c>
      <c r="I706" s="95">
        <v>1.8275E-2</v>
      </c>
      <c r="J706" s="95">
        <v>1.7250000000000015E-3</v>
      </c>
      <c r="K706" s="19"/>
      <c r="L706" s="19"/>
      <c r="M706" s="19"/>
      <c r="N706" s="19"/>
      <c r="O706" s="19"/>
    </row>
    <row r="707" spans="1:15" s="6" customFormat="1" ht="30" x14ac:dyDescent="0.25">
      <c r="A707" s="18"/>
      <c r="B707" s="85" t="s">
        <v>1637</v>
      </c>
      <c r="C707" s="86" t="s">
        <v>1637</v>
      </c>
      <c r="D707" s="33" t="s">
        <v>733</v>
      </c>
      <c r="E707" s="92">
        <v>553.95000000000005</v>
      </c>
      <c r="F707" s="92">
        <v>553.95000000000005</v>
      </c>
      <c r="G707" s="113" t="s">
        <v>733</v>
      </c>
      <c r="H707" s="95">
        <v>9.9629999999999996E-3</v>
      </c>
      <c r="I707" s="95">
        <v>9.9629999999999996E-3</v>
      </c>
      <c r="J707" s="95">
        <v>0</v>
      </c>
      <c r="K707" s="19"/>
      <c r="L707" s="19"/>
      <c r="M707" s="19"/>
      <c r="N707" s="19"/>
      <c r="O707" s="19"/>
    </row>
    <row r="708" spans="1:15" s="6" customFormat="1" x14ac:dyDescent="0.25">
      <c r="A708" s="18"/>
      <c r="B708" s="85" t="s">
        <v>1637</v>
      </c>
      <c r="C708" s="86" t="s">
        <v>1637</v>
      </c>
      <c r="D708" s="33" t="s">
        <v>742</v>
      </c>
      <c r="E708" s="92">
        <v>553.95000000000005</v>
      </c>
      <c r="F708" s="92">
        <v>553.95000000000005</v>
      </c>
      <c r="G708" s="113" t="s">
        <v>742</v>
      </c>
      <c r="H708" s="95">
        <v>1.4999999999999999E-2</v>
      </c>
      <c r="I708" s="95">
        <v>8.4169999999999991E-3</v>
      </c>
      <c r="J708" s="95">
        <v>6.5830000000000003E-3</v>
      </c>
      <c r="K708" s="19"/>
      <c r="L708" s="19"/>
      <c r="M708" s="19"/>
      <c r="N708" s="19"/>
      <c r="O708" s="19"/>
    </row>
    <row r="709" spans="1:15" s="6" customFormat="1" ht="30" x14ac:dyDescent="0.25">
      <c r="A709" s="18"/>
      <c r="B709" s="85" t="s">
        <v>1637</v>
      </c>
      <c r="C709" s="86" t="s">
        <v>1637</v>
      </c>
      <c r="D709" s="33" t="s">
        <v>734</v>
      </c>
      <c r="E709" s="92">
        <v>553.95000000000005</v>
      </c>
      <c r="F709" s="92">
        <v>553.95000000000005</v>
      </c>
      <c r="G709" s="113" t="s">
        <v>734</v>
      </c>
      <c r="H709" s="95">
        <v>2.1199999999999999E-3</v>
      </c>
      <c r="I709" s="95">
        <v>1.3929999999999999E-3</v>
      </c>
      <c r="J709" s="95">
        <v>7.2700000000000011E-4</v>
      </c>
      <c r="K709" s="19"/>
      <c r="L709" s="19"/>
      <c r="M709" s="19"/>
      <c r="N709" s="19"/>
      <c r="O709" s="19"/>
    </row>
    <row r="710" spans="1:15" s="6" customFormat="1" x14ac:dyDescent="0.25">
      <c r="A710" s="18"/>
      <c r="B710" s="85" t="s">
        <v>1637</v>
      </c>
      <c r="C710" s="86" t="s">
        <v>1637</v>
      </c>
      <c r="D710" s="33" t="s">
        <v>752</v>
      </c>
      <c r="E710" s="92">
        <v>553.95000000000005</v>
      </c>
      <c r="F710" s="92">
        <v>553.95000000000005</v>
      </c>
      <c r="G710" s="113" t="s">
        <v>752</v>
      </c>
      <c r="H710" s="95">
        <v>2.5000000000000001E-3</v>
      </c>
      <c r="I710" s="95">
        <v>1.469E-3</v>
      </c>
      <c r="J710" s="95">
        <v>1.031E-3</v>
      </c>
      <c r="K710" s="19"/>
      <c r="L710" s="19"/>
      <c r="M710" s="19"/>
      <c r="N710" s="19"/>
      <c r="O710" s="19"/>
    </row>
    <row r="711" spans="1:15" s="6" customFormat="1" x14ac:dyDescent="0.25">
      <c r="A711" s="18"/>
      <c r="B711" s="85" t="s">
        <v>1637</v>
      </c>
      <c r="C711" s="86" t="s">
        <v>1637</v>
      </c>
      <c r="D711" s="33" t="s">
        <v>747</v>
      </c>
      <c r="E711" s="92">
        <v>574.19000000000005</v>
      </c>
      <c r="F711" s="92">
        <v>574.19000000000005</v>
      </c>
      <c r="G711" s="113" t="s">
        <v>747</v>
      </c>
      <c r="H711" s="95">
        <v>4.0000000000000002E-4</v>
      </c>
      <c r="I711" s="95">
        <v>2.8799999999999995E-4</v>
      </c>
      <c r="J711" s="95">
        <v>1.1200000000000004E-4</v>
      </c>
      <c r="K711" s="19"/>
      <c r="L711" s="19"/>
      <c r="M711" s="19"/>
      <c r="N711" s="19"/>
      <c r="O711" s="19"/>
    </row>
    <row r="712" spans="1:15" s="6" customFormat="1" x14ac:dyDescent="0.25">
      <c r="A712" s="18"/>
      <c r="B712" s="85" t="s">
        <v>1637</v>
      </c>
      <c r="C712" s="86" t="s">
        <v>1637</v>
      </c>
      <c r="D712" s="33" t="s">
        <v>777</v>
      </c>
      <c r="E712" s="92">
        <v>574.19000000000005</v>
      </c>
      <c r="F712" s="92">
        <v>574.19000000000005</v>
      </c>
      <c r="G712" s="113" t="s">
        <v>777</v>
      </c>
      <c r="H712" s="95">
        <v>1.026E-3</v>
      </c>
      <c r="I712" s="95">
        <v>1.0149999999999998E-3</v>
      </c>
      <c r="J712" s="95">
        <v>1.100000000000012E-5</v>
      </c>
      <c r="K712" s="19"/>
      <c r="L712" s="19"/>
      <c r="M712" s="19"/>
      <c r="N712" s="19"/>
      <c r="O712" s="19"/>
    </row>
    <row r="713" spans="1:15" s="6" customFormat="1" ht="30" x14ac:dyDescent="0.25">
      <c r="A713" s="18"/>
      <c r="B713" s="85" t="s">
        <v>1637</v>
      </c>
      <c r="C713" s="86" t="s">
        <v>1637</v>
      </c>
      <c r="D713" s="33" t="s">
        <v>1738</v>
      </c>
      <c r="E713" s="92">
        <v>553.95000000000005</v>
      </c>
      <c r="F713" s="92">
        <v>553.95000000000005</v>
      </c>
      <c r="G713" s="113" t="s">
        <v>1738</v>
      </c>
      <c r="H713" s="95">
        <v>2.0270000000000002E-3</v>
      </c>
      <c r="I713" s="95">
        <v>2.0270000000000002E-3</v>
      </c>
      <c r="J713" s="95">
        <v>0</v>
      </c>
      <c r="K713" s="19"/>
      <c r="L713" s="19"/>
      <c r="M713" s="19"/>
      <c r="N713" s="19"/>
      <c r="O713" s="19"/>
    </row>
    <row r="714" spans="1:15" s="6" customFormat="1" ht="30" x14ac:dyDescent="0.25">
      <c r="A714" s="15"/>
      <c r="B714" s="85" t="s">
        <v>1637</v>
      </c>
      <c r="C714" s="86" t="s">
        <v>1637</v>
      </c>
      <c r="D714" s="33" t="s">
        <v>748</v>
      </c>
      <c r="E714" s="92">
        <v>553.95000000000005</v>
      </c>
      <c r="F714" s="92">
        <v>553.95000000000005</v>
      </c>
      <c r="G714" s="113" t="s">
        <v>748</v>
      </c>
      <c r="H714" s="95">
        <v>1.0920000000000001E-3</v>
      </c>
      <c r="I714" s="95">
        <v>1.0920000000000001E-3</v>
      </c>
      <c r="J714" s="95">
        <v>0</v>
      </c>
      <c r="K714" s="19"/>
      <c r="L714" s="19"/>
      <c r="M714" s="19"/>
      <c r="N714" s="19"/>
      <c r="O714" s="19"/>
    </row>
    <row r="715" spans="1:15" s="6" customFormat="1" ht="30" x14ac:dyDescent="0.25">
      <c r="A715" s="18"/>
      <c r="B715" s="85" t="s">
        <v>1637</v>
      </c>
      <c r="C715" s="86" t="s">
        <v>1637</v>
      </c>
      <c r="D715" s="33" t="s">
        <v>782</v>
      </c>
      <c r="E715" s="92">
        <v>553.95000000000005</v>
      </c>
      <c r="F715" s="92">
        <v>553.95000000000005</v>
      </c>
      <c r="G715" s="113" t="s">
        <v>782</v>
      </c>
      <c r="H715" s="95">
        <v>3.5000000000000001E-3</v>
      </c>
      <c r="I715" s="95">
        <v>2.617E-3</v>
      </c>
      <c r="J715" s="95">
        <v>8.83E-4</v>
      </c>
      <c r="K715" s="19"/>
      <c r="L715" s="19"/>
      <c r="M715" s="19"/>
      <c r="N715" s="19"/>
      <c r="O715" s="19"/>
    </row>
    <row r="716" spans="1:15" s="6" customFormat="1" ht="45" x14ac:dyDescent="0.25">
      <c r="A716" s="18"/>
      <c r="B716" s="85" t="s">
        <v>1637</v>
      </c>
      <c r="C716" s="86" t="s">
        <v>1637</v>
      </c>
      <c r="D716" s="33" t="s">
        <v>787</v>
      </c>
      <c r="E716" s="92">
        <v>553.95000000000005</v>
      </c>
      <c r="F716" s="92">
        <v>553.95000000000005</v>
      </c>
      <c r="G716" s="113" t="s">
        <v>787</v>
      </c>
      <c r="H716" s="95">
        <v>1.2999999999999999E-2</v>
      </c>
      <c r="I716" s="95">
        <v>9.477000000000001E-3</v>
      </c>
      <c r="J716" s="95">
        <v>3.5229999999999997E-3</v>
      </c>
      <c r="K716" s="19"/>
      <c r="L716" s="19"/>
      <c r="M716" s="19"/>
      <c r="N716" s="19"/>
      <c r="O716" s="19"/>
    </row>
    <row r="717" spans="1:15" s="6" customFormat="1" ht="30" x14ac:dyDescent="0.25">
      <c r="A717" s="18"/>
      <c r="B717" s="85" t="s">
        <v>1637</v>
      </c>
      <c r="C717" s="86" t="s">
        <v>1637</v>
      </c>
      <c r="D717" s="33" t="s">
        <v>754</v>
      </c>
      <c r="E717" s="92">
        <v>553.95000000000005</v>
      </c>
      <c r="F717" s="92">
        <v>553.95000000000005</v>
      </c>
      <c r="G717" s="113" t="s">
        <v>754</v>
      </c>
      <c r="H717" s="95">
        <v>1.348E-3</v>
      </c>
      <c r="I717" s="95">
        <v>1.446E-3</v>
      </c>
      <c r="J717" s="95">
        <v>-9.7999999999999861E-5</v>
      </c>
      <c r="K717" s="19"/>
      <c r="L717" s="19"/>
      <c r="M717" s="19"/>
      <c r="N717" s="19"/>
      <c r="O717" s="19"/>
    </row>
    <row r="718" spans="1:15" s="6" customFormat="1" x14ac:dyDescent="0.25">
      <c r="A718" s="18"/>
      <c r="B718" s="85" t="s">
        <v>1637</v>
      </c>
      <c r="C718" s="86" t="s">
        <v>1637</v>
      </c>
      <c r="D718" s="33" t="s">
        <v>781</v>
      </c>
      <c r="E718" s="92">
        <v>553.95000000000005</v>
      </c>
      <c r="F718" s="92">
        <v>553.95000000000005</v>
      </c>
      <c r="G718" s="113" t="s">
        <v>781</v>
      </c>
      <c r="H718" s="95">
        <v>5.4000000000000003E-3</v>
      </c>
      <c r="I718" s="95">
        <v>3.6070000000000004E-3</v>
      </c>
      <c r="J718" s="95">
        <v>1.7930000000000001E-3</v>
      </c>
      <c r="K718" s="19"/>
      <c r="L718" s="19"/>
      <c r="M718" s="19"/>
      <c r="N718" s="19"/>
      <c r="O718" s="19"/>
    </row>
    <row r="719" spans="1:15" s="6" customFormat="1" x14ac:dyDescent="0.25">
      <c r="A719" s="18"/>
      <c r="B719" s="85" t="s">
        <v>1637</v>
      </c>
      <c r="C719" s="86" t="s">
        <v>1637</v>
      </c>
      <c r="D719" s="33" t="s">
        <v>735</v>
      </c>
      <c r="E719" s="92">
        <v>553.95000000000005</v>
      </c>
      <c r="F719" s="92">
        <v>553.95000000000005</v>
      </c>
      <c r="G719" s="113" t="s">
        <v>735</v>
      </c>
      <c r="H719" s="95">
        <v>2.3E-3</v>
      </c>
      <c r="I719" s="95">
        <v>1E-3</v>
      </c>
      <c r="J719" s="95">
        <v>1.2999999999999997E-3</v>
      </c>
      <c r="K719" s="19"/>
      <c r="L719" s="19"/>
      <c r="M719" s="19"/>
      <c r="N719" s="19"/>
      <c r="O719" s="19"/>
    </row>
    <row r="720" spans="1:15" s="19" customFormat="1" x14ac:dyDescent="0.25">
      <c r="A720" s="18"/>
      <c r="B720" s="85" t="s">
        <v>1637</v>
      </c>
      <c r="C720" s="86" t="s">
        <v>1637</v>
      </c>
      <c r="D720" s="33" t="s">
        <v>746</v>
      </c>
      <c r="E720" s="92">
        <v>574.19000000000005</v>
      </c>
      <c r="F720" s="92">
        <v>574.19000000000005</v>
      </c>
      <c r="G720" s="113" t="s">
        <v>746</v>
      </c>
      <c r="H720" s="95">
        <v>9.5999999999999992E-4</v>
      </c>
      <c r="I720" s="95">
        <v>6.29E-4</v>
      </c>
      <c r="J720" s="95">
        <v>3.3099999999999997E-4</v>
      </c>
    </row>
    <row r="721" spans="1:10" s="19" customFormat="1" ht="30" x14ac:dyDescent="0.25">
      <c r="A721" s="18"/>
      <c r="B721" s="85" t="s">
        <v>1637</v>
      </c>
      <c r="C721" s="86" t="s">
        <v>1637</v>
      </c>
      <c r="D721" s="33" t="s">
        <v>1739</v>
      </c>
      <c r="E721" s="92">
        <v>553.95000000000005</v>
      </c>
      <c r="F721" s="92">
        <v>553.95000000000005</v>
      </c>
      <c r="G721" s="113" t="s">
        <v>1739</v>
      </c>
      <c r="H721" s="95">
        <v>1.536E-3</v>
      </c>
      <c r="I721" s="95">
        <v>1.536E-3</v>
      </c>
      <c r="J721" s="95">
        <v>0</v>
      </c>
    </row>
    <row r="722" spans="1:10" s="19" customFormat="1" ht="30" x14ac:dyDescent="0.25">
      <c r="A722" s="18"/>
      <c r="B722" s="85" t="s">
        <v>1637</v>
      </c>
      <c r="C722" s="86" t="s">
        <v>1637</v>
      </c>
      <c r="D722" s="33" t="s">
        <v>1740</v>
      </c>
      <c r="E722" s="92">
        <v>574.19000000000005</v>
      </c>
      <c r="F722" s="92">
        <v>574.19000000000005</v>
      </c>
      <c r="G722" s="113" t="s">
        <v>1740</v>
      </c>
      <c r="H722" s="95">
        <v>9.0600000000000001E-4</v>
      </c>
      <c r="I722" s="95">
        <v>9.0600000000000001E-4</v>
      </c>
      <c r="J722" s="95">
        <v>0</v>
      </c>
    </row>
    <row r="723" spans="1:10" s="19" customFormat="1" x14ac:dyDescent="0.25">
      <c r="A723" s="18"/>
      <c r="B723" s="85" t="s">
        <v>1637</v>
      </c>
      <c r="C723" s="86" t="s">
        <v>1637</v>
      </c>
      <c r="D723" s="33" t="s">
        <v>778</v>
      </c>
      <c r="E723" s="92">
        <v>553.95000000000005</v>
      </c>
      <c r="F723" s="92">
        <v>553.95000000000005</v>
      </c>
      <c r="G723" s="113" t="s">
        <v>778</v>
      </c>
      <c r="H723" s="95">
        <v>3.1199999999999999E-3</v>
      </c>
      <c r="I723" s="95">
        <v>2.882E-3</v>
      </c>
      <c r="J723" s="95">
        <v>2.3799999999999998E-4</v>
      </c>
    </row>
    <row r="724" spans="1:10" s="19" customFormat="1" x14ac:dyDescent="0.25">
      <c r="A724" s="18"/>
      <c r="B724" s="85" t="s">
        <v>1637</v>
      </c>
      <c r="C724" s="86" t="s">
        <v>1637</v>
      </c>
      <c r="D724" s="33" t="s">
        <v>784</v>
      </c>
      <c r="E724" s="92">
        <v>553.95000000000005</v>
      </c>
      <c r="F724" s="92">
        <v>553.95000000000005</v>
      </c>
      <c r="G724" s="113" t="s">
        <v>784</v>
      </c>
      <c r="H724" s="95">
        <v>7.9299999999999995E-3</v>
      </c>
      <c r="I724" s="95">
        <v>6.0559999999999998E-3</v>
      </c>
      <c r="J724" s="95">
        <v>1.8739999999999996E-3</v>
      </c>
    </row>
    <row r="725" spans="1:10" s="19" customFormat="1" x14ac:dyDescent="0.25">
      <c r="A725" s="18"/>
      <c r="B725" s="85" t="s">
        <v>1637</v>
      </c>
      <c r="C725" s="86" t="s">
        <v>1637</v>
      </c>
      <c r="D725" s="33" t="s">
        <v>783</v>
      </c>
      <c r="E725" s="92">
        <v>553.95000000000005</v>
      </c>
      <c r="F725" s="92">
        <v>553.95000000000005</v>
      </c>
      <c r="G725" s="113" t="s">
        <v>783</v>
      </c>
      <c r="H725" s="95">
        <v>3.5600000000000002E-3</v>
      </c>
      <c r="I725" s="95">
        <v>5.9400000000000002E-4</v>
      </c>
      <c r="J725" s="95">
        <v>2.9660000000000003E-3</v>
      </c>
    </row>
    <row r="726" spans="1:10" s="19" customFormat="1" x14ac:dyDescent="0.25">
      <c r="A726" s="18"/>
      <c r="B726" s="85" t="s">
        <v>1637</v>
      </c>
      <c r="C726" s="86" t="s">
        <v>1637</v>
      </c>
      <c r="D726" s="33" t="s">
        <v>744</v>
      </c>
      <c r="E726" s="92">
        <v>553.95000000000005</v>
      </c>
      <c r="F726" s="92">
        <v>553.95000000000005</v>
      </c>
      <c r="G726" s="113" t="s">
        <v>744</v>
      </c>
      <c r="H726" s="95">
        <v>1.5E-3</v>
      </c>
      <c r="I726" s="95">
        <v>7.9200000000000006E-4</v>
      </c>
      <c r="J726" s="95">
        <v>7.0799999999999997E-4</v>
      </c>
    </row>
    <row r="727" spans="1:10" s="19" customFormat="1" x14ac:dyDescent="0.25">
      <c r="A727" s="18"/>
      <c r="B727" s="85" t="s">
        <v>1637</v>
      </c>
      <c r="C727" s="86" t="s">
        <v>1637</v>
      </c>
      <c r="D727" s="33" t="s">
        <v>780</v>
      </c>
      <c r="E727" s="92">
        <v>553.95000000000005</v>
      </c>
      <c r="F727" s="92">
        <v>553.95000000000005</v>
      </c>
      <c r="G727" s="113" t="s">
        <v>780</v>
      </c>
      <c r="H727" s="95">
        <v>6.3299999999999997E-3</v>
      </c>
      <c r="I727" s="95">
        <v>3.3740000000000003E-3</v>
      </c>
      <c r="J727" s="95">
        <v>2.9559999999999999E-3</v>
      </c>
    </row>
    <row r="728" spans="1:10" s="14" customFormat="1" ht="30" x14ac:dyDescent="0.25">
      <c r="A728" s="17"/>
      <c r="B728" s="85" t="s">
        <v>1637</v>
      </c>
      <c r="C728" s="86" t="s">
        <v>1637</v>
      </c>
      <c r="D728" s="33" t="s">
        <v>755</v>
      </c>
      <c r="E728" s="92">
        <v>553.95000000000005</v>
      </c>
      <c r="F728" s="92">
        <v>553.95000000000005</v>
      </c>
      <c r="G728" s="113" t="s">
        <v>755</v>
      </c>
      <c r="H728" s="95">
        <v>2.8700000000000002E-3</v>
      </c>
      <c r="I728" s="95">
        <v>2.225E-3</v>
      </c>
      <c r="J728" s="95">
        <v>6.4500000000000007E-4</v>
      </c>
    </row>
    <row r="729" spans="1:10" s="19" customFormat="1" ht="45" x14ac:dyDescent="0.25">
      <c r="A729" s="18"/>
      <c r="B729" s="85" t="s">
        <v>1637</v>
      </c>
      <c r="C729" s="86" t="s">
        <v>1637</v>
      </c>
      <c r="D729" s="33" t="s">
        <v>739</v>
      </c>
      <c r="E729" s="92">
        <v>500.99</v>
      </c>
      <c r="F729" s="92">
        <v>500.99</v>
      </c>
      <c r="G729" s="113" t="s">
        <v>739</v>
      </c>
      <c r="H729" s="95">
        <v>0.03</v>
      </c>
      <c r="I729" s="95">
        <v>2.4684000000000001E-2</v>
      </c>
      <c r="J729" s="95">
        <v>5.3159999999999987E-3</v>
      </c>
    </row>
    <row r="730" spans="1:10" s="19" customFormat="1" ht="30" x14ac:dyDescent="0.25">
      <c r="A730" s="18"/>
      <c r="B730" s="85" t="s">
        <v>1637</v>
      </c>
      <c r="C730" s="86" t="s">
        <v>1637</v>
      </c>
      <c r="D730" s="33" t="s">
        <v>741</v>
      </c>
      <c r="E730" s="92">
        <v>460.47</v>
      </c>
      <c r="F730" s="92">
        <v>460.47</v>
      </c>
      <c r="G730" s="113" t="s">
        <v>741</v>
      </c>
      <c r="H730" s="95">
        <v>0.51800000000000002</v>
      </c>
      <c r="I730" s="95">
        <v>0.33959800000000001</v>
      </c>
      <c r="J730" s="95">
        <v>0.17840199999999998</v>
      </c>
    </row>
    <row r="731" spans="1:10" s="19" customFormat="1" x14ac:dyDescent="0.25">
      <c r="A731" s="18"/>
      <c r="B731" s="85" t="s">
        <v>1637</v>
      </c>
      <c r="C731" s="86" t="s">
        <v>1637</v>
      </c>
      <c r="D731" s="33" t="s">
        <v>790</v>
      </c>
      <c r="E731" s="92">
        <v>553.95000000000005</v>
      </c>
      <c r="F731" s="92">
        <v>553.95000000000005</v>
      </c>
      <c r="G731" s="113" t="s">
        <v>790</v>
      </c>
      <c r="H731" s="95">
        <v>5.9999999999999995E-4</v>
      </c>
      <c r="I731" s="95">
        <v>5.9999999999999995E-4</v>
      </c>
      <c r="J731" s="95">
        <v>0</v>
      </c>
    </row>
    <row r="732" spans="1:10" s="19" customFormat="1" ht="30" x14ac:dyDescent="0.25">
      <c r="A732" s="18"/>
      <c r="B732" s="85" t="s">
        <v>1637</v>
      </c>
      <c r="C732" s="86" t="s">
        <v>1637</v>
      </c>
      <c r="D732" s="33" t="s">
        <v>595</v>
      </c>
      <c r="E732" s="92">
        <v>460.47</v>
      </c>
      <c r="F732" s="92">
        <v>460.47</v>
      </c>
      <c r="G732" s="113" t="s">
        <v>595</v>
      </c>
      <c r="H732" s="95">
        <v>0.15</v>
      </c>
      <c r="I732" s="95">
        <v>0.15</v>
      </c>
      <c r="J732" s="95">
        <v>0</v>
      </c>
    </row>
    <row r="733" spans="1:10" s="14" customFormat="1" x14ac:dyDescent="0.25">
      <c r="A733" s="18"/>
      <c r="B733" s="87"/>
      <c r="C733" s="88" t="s">
        <v>1741</v>
      </c>
      <c r="D733" s="89"/>
      <c r="E733" s="93"/>
      <c r="F733" s="93"/>
      <c r="G733" s="114"/>
      <c r="H733" s="96">
        <v>4.3124040000000008</v>
      </c>
      <c r="I733" s="96">
        <v>4.013167000000001</v>
      </c>
      <c r="J733" s="96">
        <v>0.29923699999999998</v>
      </c>
    </row>
    <row r="734" spans="1:10" s="19" customFormat="1" x14ac:dyDescent="0.25">
      <c r="A734" s="18"/>
      <c r="B734" s="85" t="s">
        <v>12</v>
      </c>
      <c r="C734" s="86" t="s">
        <v>12</v>
      </c>
      <c r="D734" s="33" t="s">
        <v>280</v>
      </c>
      <c r="E734" s="92">
        <v>460.47</v>
      </c>
      <c r="F734" s="92">
        <v>460.47</v>
      </c>
      <c r="G734" s="113" t="s">
        <v>280</v>
      </c>
      <c r="H734" s="95">
        <v>0.16500000000000001</v>
      </c>
      <c r="I734" s="95">
        <v>0.15032200000000001</v>
      </c>
      <c r="J734" s="95">
        <v>1.4677999999999997E-2</v>
      </c>
    </row>
    <row r="735" spans="1:10" s="19" customFormat="1" x14ac:dyDescent="0.25">
      <c r="A735" s="18"/>
      <c r="B735" s="85" t="s">
        <v>12</v>
      </c>
      <c r="C735" s="86" t="s">
        <v>12</v>
      </c>
      <c r="D735" s="33" t="s">
        <v>793</v>
      </c>
      <c r="E735" s="92">
        <v>574.19000000000005</v>
      </c>
      <c r="F735" s="92">
        <v>574.19000000000005</v>
      </c>
      <c r="G735" s="113" t="s">
        <v>793</v>
      </c>
      <c r="H735" s="95">
        <v>1.2999999999999999E-3</v>
      </c>
      <c r="I735" s="95">
        <v>1.0129999999999998E-3</v>
      </c>
      <c r="J735" s="95">
        <v>2.8700000000000015E-4</v>
      </c>
    </row>
    <row r="736" spans="1:10" s="19" customFormat="1" x14ac:dyDescent="0.25">
      <c r="A736" s="18"/>
      <c r="B736" s="85" t="s">
        <v>12</v>
      </c>
      <c r="C736" s="86" t="s">
        <v>12</v>
      </c>
      <c r="D736" s="33" t="s">
        <v>797</v>
      </c>
      <c r="E736" s="92">
        <v>500.99</v>
      </c>
      <c r="F736" s="92">
        <v>500.99</v>
      </c>
      <c r="G736" s="113" t="s">
        <v>797</v>
      </c>
      <c r="H736" s="95">
        <v>3.7999999999999999E-2</v>
      </c>
      <c r="I736" s="95">
        <v>3.0847000000000003E-2</v>
      </c>
      <c r="J736" s="95">
        <v>7.1529999999999988E-3</v>
      </c>
    </row>
    <row r="737" spans="1:15" s="19" customFormat="1" x14ac:dyDescent="0.25">
      <c r="A737" s="18"/>
      <c r="B737" s="85" t="s">
        <v>12</v>
      </c>
      <c r="C737" s="86" t="s">
        <v>12</v>
      </c>
      <c r="D737" s="33" t="s">
        <v>796</v>
      </c>
      <c r="E737" s="92">
        <v>460.47</v>
      </c>
      <c r="F737" s="92">
        <v>460.47</v>
      </c>
      <c r="G737" s="113" t="s">
        <v>796</v>
      </c>
      <c r="H737" s="95">
        <v>0.36</v>
      </c>
      <c r="I737" s="95">
        <v>0.28560000000000002</v>
      </c>
      <c r="J737" s="95">
        <v>7.439999999999998E-2</v>
      </c>
    </row>
    <row r="738" spans="1:15" s="19" customFormat="1" x14ac:dyDescent="0.25">
      <c r="A738" s="18"/>
      <c r="B738" s="85" t="s">
        <v>12</v>
      </c>
      <c r="C738" s="86" t="s">
        <v>12</v>
      </c>
      <c r="D738" s="33" t="s">
        <v>795</v>
      </c>
      <c r="E738" s="92">
        <v>460.47</v>
      </c>
      <c r="F738" s="92">
        <v>460.47</v>
      </c>
      <c r="G738" s="113" t="s">
        <v>795</v>
      </c>
      <c r="H738" s="95">
        <v>1.0028999999999999</v>
      </c>
      <c r="I738" s="95">
        <v>1.0028999999999999</v>
      </c>
      <c r="J738" s="95">
        <v>0</v>
      </c>
    </row>
    <row r="739" spans="1:15" s="19" customFormat="1" x14ac:dyDescent="0.25">
      <c r="A739" s="18"/>
      <c r="B739" s="85" t="s">
        <v>12</v>
      </c>
      <c r="C739" s="86" t="s">
        <v>12</v>
      </c>
      <c r="D739" s="33" t="s">
        <v>792</v>
      </c>
      <c r="E739" s="92">
        <v>553.95000000000005</v>
      </c>
      <c r="F739" s="92">
        <v>553.95000000000005</v>
      </c>
      <c r="G739" s="113" t="s">
        <v>792</v>
      </c>
      <c r="H739" s="95">
        <v>2.8860000000000001E-3</v>
      </c>
      <c r="I739" s="95">
        <v>2.8860000000000001E-3</v>
      </c>
      <c r="J739" s="95">
        <v>0</v>
      </c>
    </row>
    <row r="740" spans="1:15" s="19" customFormat="1" x14ac:dyDescent="0.25">
      <c r="A740" s="18"/>
      <c r="B740" s="85" t="s">
        <v>12</v>
      </c>
      <c r="C740" s="86" t="s">
        <v>12</v>
      </c>
      <c r="D740" s="33" t="s">
        <v>794</v>
      </c>
      <c r="E740" s="92">
        <v>553.95000000000005</v>
      </c>
      <c r="F740" s="92">
        <v>553.95000000000005</v>
      </c>
      <c r="G740" s="113" t="s">
        <v>794</v>
      </c>
      <c r="H740" s="95">
        <v>4.0000000000000001E-3</v>
      </c>
      <c r="I740" s="95">
        <v>3.0000000000000001E-3</v>
      </c>
      <c r="J740" s="95">
        <v>1E-3</v>
      </c>
    </row>
    <row r="741" spans="1:15" s="19" customFormat="1" x14ac:dyDescent="0.25">
      <c r="A741" s="18"/>
      <c r="B741" s="85" t="s">
        <v>12</v>
      </c>
      <c r="C741" s="86" t="s">
        <v>12</v>
      </c>
      <c r="D741" s="33" t="s">
        <v>791</v>
      </c>
      <c r="E741" s="92">
        <v>553.95000000000005</v>
      </c>
      <c r="F741" s="92">
        <v>553.95000000000005</v>
      </c>
      <c r="G741" s="113" t="s">
        <v>791</v>
      </c>
      <c r="H741" s="95">
        <v>1.5E-3</v>
      </c>
      <c r="I741" s="95">
        <v>5.9999999999999995E-4</v>
      </c>
      <c r="J741" s="95">
        <v>8.9999999999999998E-4</v>
      </c>
    </row>
    <row r="742" spans="1:15" s="19" customFormat="1" x14ac:dyDescent="0.25">
      <c r="A742" s="18"/>
      <c r="B742" s="85" t="s">
        <v>12</v>
      </c>
      <c r="C742" s="86" t="s">
        <v>12</v>
      </c>
      <c r="D742" s="33" t="s">
        <v>804</v>
      </c>
      <c r="E742" s="92">
        <v>553.95000000000005</v>
      </c>
      <c r="F742" s="92">
        <v>553.95000000000005</v>
      </c>
      <c r="G742" s="113" t="s">
        <v>804</v>
      </c>
      <c r="H742" s="95">
        <v>6.1999999999999998E-3</v>
      </c>
      <c r="I742" s="95">
        <v>4.9500000000000004E-3</v>
      </c>
      <c r="J742" s="95">
        <v>1.25E-3</v>
      </c>
    </row>
    <row r="743" spans="1:15" s="19" customFormat="1" x14ac:dyDescent="0.25">
      <c r="A743" s="18"/>
      <c r="B743" s="85" t="s">
        <v>12</v>
      </c>
      <c r="C743" s="86" t="s">
        <v>12</v>
      </c>
      <c r="D743" s="33" t="s">
        <v>803</v>
      </c>
      <c r="E743" s="92">
        <v>553.95000000000005</v>
      </c>
      <c r="F743" s="92">
        <v>553.95000000000005</v>
      </c>
      <c r="G743" s="113" t="s">
        <v>803</v>
      </c>
      <c r="H743" s="95">
        <v>3.0000000000000001E-3</v>
      </c>
      <c r="I743" s="95">
        <v>2.9940000000000001E-3</v>
      </c>
      <c r="J743" s="95">
        <v>5.9999999999997833E-6</v>
      </c>
    </row>
    <row r="744" spans="1:15" s="19" customFormat="1" ht="45" x14ac:dyDescent="0.25">
      <c r="A744" s="18"/>
      <c r="B744" s="85" t="s">
        <v>12</v>
      </c>
      <c r="C744" s="86" t="s">
        <v>12</v>
      </c>
      <c r="D744" s="33" t="s">
        <v>802</v>
      </c>
      <c r="E744" s="92">
        <v>460.47</v>
      </c>
      <c r="F744" s="92">
        <v>460.47</v>
      </c>
      <c r="G744" s="113" t="s">
        <v>802</v>
      </c>
      <c r="H744" s="95">
        <v>0.14929699999999999</v>
      </c>
      <c r="I744" s="95">
        <v>0.14929699999999999</v>
      </c>
      <c r="J744" s="95">
        <v>0</v>
      </c>
    </row>
    <row r="745" spans="1:15" s="19" customFormat="1" ht="45" x14ac:dyDescent="0.25">
      <c r="A745" s="18"/>
      <c r="B745" s="85" t="s">
        <v>12</v>
      </c>
      <c r="C745" s="86" t="s">
        <v>12</v>
      </c>
      <c r="D745" s="33" t="s">
        <v>1742</v>
      </c>
      <c r="E745" s="92">
        <v>460.47</v>
      </c>
      <c r="F745" s="92">
        <v>460.47</v>
      </c>
      <c r="G745" s="113" t="s">
        <v>1742</v>
      </c>
      <c r="H745" s="95">
        <v>0.197245</v>
      </c>
      <c r="I745" s="95">
        <v>0.197245</v>
      </c>
      <c r="J745" s="95">
        <v>0</v>
      </c>
    </row>
    <row r="746" spans="1:15" s="14" customFormat="1" ht="30" x14ac:dyDescent="0.25">
      <c r="A746" s="17"/>
      <c r="B746" s="85" t="s">
        <v>12</v>
      </c>
      <c r="C746" s="86" t="s">
        <v>12</v>
      </c>
      <c r="D746" s="33" t="s">
        <v>800</v>
      </c>
      <c r="E746" s="92">
        <v>460.47</v>
      </c>
      <c r="F746" s="92">
        <v>460.47</v>
      </c>
      <c r="G746" s="113" t="s">
        <v>800</v>
      </c>
      <c r="H746" s="95">
        <v>0.22160199999999999</v>
      </c>
      <c r="I746" s="95">
        <v>0.22160199999999999</v>
      </c>
      <c r="J746" s="95">
        <v>0</v>
      </c>
    </row>
    <row r="747" spans="1:15" s="19" customFormat="1" x14ac:dyDescent="0.25">
      <c r="A747" s="18"/>
      <c r="B747" s="85" t="s">
        <v>12</v>
      </c>
      <c r="C747" s="86" t="s">
        <v>12</v>
      </c>
      <c r="D747" s="33" t="s">
        <v>799</v>
      </c>
      <c r="E747" s="92">
        <v>553.95000000000005</v>
      </c>
      <c r="F747" s="92">
        <v>553.95000000000005</v>
      </c>
      <c r="G747" s="113" t="s">
        <v>799</v>
      </c>
      <c r="H747" s="95">
        <v>6.0000000000000001E-3</v>
      </c>
      <c r="I747" s="95">
        <v>5.8200000000000005E-3</v>
      </c>
      <c r="J747" s="95">
        <v>1.7999999999999971E-4</v>
      </c>
    </row>
    <row r="748" spans="1:15" s="19" customFormat="1" x14ac:dyDescent="0.25">
      <c r="A748" s="18"/>
      <c r="B748" s="85" t="s">
        <v>12</v>
      </c>
      <c r="C748" s="86" t="s">
        <v>12</v>
      </c>
      <c r="D748" s="33" t="s">
        <v>792</v>
      </c>
      <c r="E748" s="92">
        <v>574.19000000000005</v>
      </c>
      <c r="F748" s="92">
        <v>574.19000000000005</v>
      </c>
      <c r="G748" s="113" t="s">
        <v>792</v>
      </c>
      <c r="H748" s="95">
        <v>5.9199999999999997E-4</v>
      </c>
      <c r="I748" s="95">
        <v>5.9199999999999997E-4</v>
      </c>
      <c r="J748" s="95">
        <v>0</v>
      </c>
    </row>
    <row r="749" spans="1:15" s="14" customFormat="1" ht="30" x14ac:dyDescent="0.25">
      <c r="A749" s="17"/>
      <c r="B749" s="85" t="s">
        <v>12</v>
      </c>
      <c r="C749" s="86" t="s">
        <v>12</v>
      </c>
      <c r="D749" s="33" t="s">
        <v>805</v>
      </c>
      <c r="E749" s="92">
        <v>500.99</v>
      </c>
      <c r="F749" s="92">
        <v>500.99</v>
      </c>
      <c r="G749" s="113" t="s">
        <v>805</v>
      </c>
      <c r="H749" s="95">
        <v>1.7000000000000001E-2</v>
      </c>
      <c r="I749" s="95">
        <v>8.6180000000000007E-3</v>
      </c>
      <c r="J749" s="95">
        <v>8.3819999999999988E-3</v>
      </c>
    </row>
    <row r="750" spans="1:15" s="6" customFormat="1" ht="30" x14ac:dyDescent="0.25">
      <c r="A750" s="18"/>
      <c r="B750" s="85" t="s">
        <v>12</v>
      </c>
      <c r="C750" s="86" t="s">
        <v>12</v>
      </c>
      <c r="D750" s="33" t="s">
        <v>798</v>
      </c>
      <c r="E750" s="92">
        <v>553.95000000000005</v>
      </c>
      <c r="F750" s="92">
        <v>553.95000000000005</v>
      </c>
      <c r="G750" s="113" t="s">
        <v>798</v>
      </c>
      <c r="H750" s="95">
        <v>6.0000000000000001E-3</v>
      </c>
      <c r="I750" s="95">
        <v>2E-3</v>
      </c>
      <c r="J750" s="95">
        <v>4.0000000000000001E-3</v>
      </c>
      <c r="K750" s="19"/>
      <c r="L750" s="19"/>
      <c r="M750" s="19"/>
      <c r="N750" s="19"/>
      <c r="O750" s="19"/>
    </row>
    <row r="751" spans="1:15" s="6" customFormat="1" x14ac:dyDescent="0.25">
      <c r="A751" s="18"/>
      <c r="B751" s="87"/>
      <c r="C751" s="88" t="s">
        <v>1743</v>
      </c>
      <c r="D751" s="89"/>
      <c r="E751" s="93"/>
      <c r="F751" s="93"/>
      <c r="G751" s="114"/>
      <c r="H751" s="96">
        <v>2.1825220000000001</v>
      </c>
      <c r="I751" s="96">
        <v>2.0702859999999998</v>
      </c>
      <c r="J751" s="96">
        <v>0.11223599999999999</v>
      </c>
      <c r="K751" s="19"/>
      <c r="L751" s="19"/>
      <c r="M751" s="19"/>
      <c r="N751" s="19"/>
      <c r="O751" s="19"/>
    </row>
    <row r="752" spans="1:15" s="6" customFormat="1" x14ac:dyDescent="0.25">
      <c r="A752" s="18"/>
      <c r="B752" s="85" t="s">
        <v>1744</v>
      </c>
      <c r="C752" s="86" t="s">
        <v>1744</v>
      </c>
      <c r="D752" s="33" t="s">
        <v>810</v>
      </c>
      <c r="E752" s="92">
        <v>333.99</v>
      </c>
      <c r="F752" s="92">
        <v>333.99</v>
      </c>
      <c r="G752" s="113" t="s">
        <v>810</v>
      </c>
      <c r="H752" s="95">
        <v>1.1299999999999999</v>
      </c>
      <c r="I752" s="95">
        <v>1.1757310000000001</v>
      </c>
      <c r="J752" s="95">
        <v>-4.5730999999999994E-2</v>
      </c>
      <c r="K752" s="19"/>
      <c r="L752" s="19"/>
      <c r="M752" s="19"/>
      <c r="N752" s="19"/>
      <c r="O752" s="19"/>
    </row>
    <row r="753" spans="1:15" s="6" customFormat="1" x14ac:dyDescent="0.25">
      <c r="A753" s="18"/>
      <c r="B753" s="85" t="s">
        <v>1744</v>
      </c>
      <c r="C753" s="86" t="s">
        <v>1744</v>
      </c>
      <c r="D753" s="33" t="s">
        <v>397</v>
      </c>
      <c r="E753" s="92">
        <v>553.95000000000005</v>
      </c>
      <c r="F753" s="92">
        <v>553.95000000000005</v>
      </c>
      <c r="G753" s="113" t="s">
        <v>397</v>
      </c>
      <c r="H753" s="95">
        <v>4.3249999999999999E-3</v>
      </c>
      <c r="I753" s="95">
        <v>4.3249999999999999E-3</v>
      </c>
      <c r="J753" s="95">
        <v>0</v>
      </c>
      <c r="K753" s="19"/>
      <c r="L753" s="19"/>
      <c r="M753" s="19"/>
      <c r="N753" s="19"/>
      <c r="O753" s="19"/>
    </row>
    <row r="754" spans="1:15" s="6" customFormat="1" ht="30" x14ac:dyDescent="0.25">
      <c r="A754" s="18"/>
      <c r="B754" s="85" t="s">
        <v>1744</v>
      </c>
      <c r="C754" s="86" t="s">
        <v>1744</v>
      </c>
      <c r="D754" s="33" t="s">
        <v>818</v>
      </c>
      <c r="E754" s="92">
        <v>460.47</v>
      </c>
      <c r="F754" s="92">
        <v>460.47</v>
      </c>
      <c r="G754" s="113" t="s">
        <v>818</v>
      </c>
      <c r="H754" s="95">
        <v>0.78521400000000008</v>
      </c>
      <c r="I754" s="95">
        <v>0.78521400000000008</v>
      </c>
      <c r="J754" s="95">
        <v>0</v>
      </c>
      <c r="K754" s="19"/>
      <c r="L754" s="19"/>
      <c r="M754" s="19"/>
      <c r="N754" s="19"/>
      <c r="O754" s="19"/>
    </row>
    <row r="755" spans="1:15" s="6" customFormat="1" ht="30" x14ac:dyDescent="0.25">
      <c r="A755" s="18"/>
      <c r="B755" s="85" t="s">
        <v>1744</v>
      </c>
      <c r="C755" s="86" t="s">
        <v>1744</v>
      </c>
      <c r="D755" s="33" t="s">
        <v>1745</v>
      </c>
      <c r="E755" s="92">
        <v>460.47</v>
      </c>
      <c r="F755" s="92">
        <v>460.47</v>
      </c>
      <c r="G755" s="113" t="s">
        <v>1745</v>
      </c>
      <c r="H755" s="95">
        <v>0.35477399999999998</v>
      </c>
      <c r="I755" s="95">
        <v>0.35477399999999998</v>
      </c>
      <c r="J755" s="95">
        <v>0</v>
      </c>
      <c r="K755" s="19"/>
      <c r="L755" s="19"/>
      <c r="M755" s="19"/>
      <c r="N755" s="19"/>
      <c r="O755" s="19"/>
    </row>
    <row r="756" spans="1:15" s="6" customFormat="1" x14ac:dyDescent="0.25">
      <c r="A756" s="18"/>
      <c r="B756" s="85" t="s">
        <v>1744</v>
      </c>
      <c r="C756" s="86" t="s">
        <v>1744</v>
      </c>
      <c r="D756" s="33" t="s">
        <v>810</v>
      </c>
      <c r="E756" s="92">
        <v>333.99</v>
      </c>
      <c r="F756" s="92">
        <v>333.99</v>
      </c>
      <c r="G756" s="113" t="s">
        <v>810</v>
      </c>
      <c r="H756" s="95">
        <v>0.39</v>
      </c>
      <c r="I756" s="95">
        <v>0.39</v>
      </c>
      <c r="J756" s="95">
        <v>0</v>
      </c>
      <c r="K756" s="19"/>
      <c r="L756" s="19"/>
      <c r="M756" s="19"/>
      <c r="N756" s="19"/>
      <c r="O756" s="19"/>
    </row>
    <row r="757" spans="1:15" s="6" customFormat="1" x14ac:dyDescent="0.25">
      <c r="A757" s="18"/>
      <c r="B757" s="85" t="s">
        <v>1744</v>
      </c>
      <c r="C757" s="86" t="s">
        <v>1744</v>
      </c>
      <c r="D757" s="33" t="s">
        <v>820</v>
      </c>
      <c r="E757" s="92">
        <v>460.47</v>
      </c>
      <c r="F757" s="92">
        <v>460.47</v>
      </c>
      <c r="G757" s="113" t="s">
        <v>820</v>
      </c>
      <c r="H757" s="95">
        <v>0.12</v>
      </c>
      <c r="I757" s="95">
        <v>8.7899000000000005E-2</v>
      </c>
      <c r="J757" s="95">
        <v>3.2100999999999998E-2</v>
      </c>
      <c r="K757" s="19"/>
      <c r="L757" s="19"/>
      <c r="M757" s="19"/>
      <c r="N757" s="19"/>
      <c r="O757" s="19"/>
    </row>
    <row r="758" spans="1:15" s="84" customFormat="1" x14ac:dyDescent="0.25">
      <c r="A758" s="17"/>
      <c r="B758" s="85" t="s">
        <v>1744</v>
      </c>
      <c r="C758" s="86" t="s">
        <v>1744</v>
      </c>
      <c r="D758" s="33" t="s">
        <v>817</v>
      </c>
      <c r="E758" s="92">
        <v>500.99</v>
      </c>
      <c r="F758" s="92">
        <v>500.99</v>
      </c>
      <c r="G758" s="113" t="s">
        <v>817</v>
      </c>
      <c r="H758" s="95">
        <v>0.02</v>
      </c>
      <c r="I758" s="95">
        <v>1.9937E-2</v>
      </c>
      <c r="J758" s="95">
        <v>6.2999999999998834E-5</v>
      </c>
      <c r="K758" s="14"/>
      <c r="L758" s="14"/>
      <c r="M758" s="14"/>
      <c r="N758" s="14"/>
      <c r="O758" s="14"/>
    </row>
    <row r="759" spans="1:15" s="6" customFormat="1" x14ac:dyDescent="0.25">
      <c r="A759" s="18"/>
      <c r="B759" s="85" t="s">
        <v>1744</v>
      </c>
      <c r="C759" s="86" t="s">
        <v>1744</v>
      </c>
      <c r="D759" s="33" t="s">
        <v>813</v>
      </c>
      <c r="E759" s="92">
        <v>553.95000000000005</v>
      </c>
      <c r="F759" s="92">
        <v>553.95000000000005</v>
      </c>
      <c r="G759" s="113" t="s">
        <v>813</v>
      </c>
      <c r="H759" s="95">
        <v>4.0000000000000001E-3</v>
      </c>
      <c r="I759" s="95">
        <v>3.1579999999999998E-3</v>
      </c>
      <c r="J759" s="95">
        <v>8.4200000000000008E-4</v>
      </c>
      <c r="K759" s="19"/>
      <c r="L759" s="19"/>
      <c r="M759" s="19"/>
      <c r="N759" s="19"/>
      <c r="O759" s="19"/>
    </row>
    <row r="760" spans="1:15" s="6" customFormat="1" x14ac:dyDescent="0.25">
      <c r="A760" s="18"/>
      <c r="B760" s="85" t="s">
        <v>1744</v>
      </c>
      <c r="C760" s="86" t="s">
        <v>1744</v>
      </c>
      <c r="D760" s="33" t="s">
        <v>812</v>
      </c>
      <c r="E760" s="92">
        <v>500.99</v>
      </c>
      <c r="F760" s="92">
        <v>500.99</v>
      </c>
      <c r="G760" s="113" t="s">
        <v>812</v>
      </c>
      <c r="H760" s="95">
        <v>3.5999999999999997E-2</v>
      </c>
      <c r="I760" s="95">
        <v>2.5030999999999998E-2</v>
      </c>
      <c r="J760" s="95">
        <v>1.0969000000000001E-2</v>
      </c>
      <c r="K760" s="19"/>
      <c r="L760" s="19"/>
      <c r="M760" s="19"/>
      <c r="N760" s="19"/>
      <c r="O760" s="19"/>
    </row>
    <row r="761" spans="1:15" s="6" customFormat="1" x14ac:dyDescent="0.25">
      <c r="A761" s="18"/>
      <c r="B761" s="85" t="s">
        <v>1744</v>
      </c>
      <c r="C761" s="86" t="s">
        <v>1744</v>
      </c>
      <c r="D761" s="33" t="s">
        <v>814</v>
      </c>
      <c r="E761" s="92">
        <v>553.95000000000005</v>
      </c>
      <c r="F761" s="92">
        <v>553.95000000000005</v>
      </c>
      <c r="G761" s="113" t="s">
        <v>814</v>
      </c>
      <c r="H761" s="95">
        <v>7.0000000000000001E-3</v>
      </c>
      <c r="I761" s="95">
        <v>3.9900000000000005E-3</v>
      </c>
      <c r="J761" s="95">
        <v>3.0099999999999997E-3</v>
      </c>
      <c r="K761" s="19"/>
      <c r="L761" s="19"/>
      <c r="M761" s="19"/>
      <c r="N761" s="19"/>
      <c r="O761" s="19"/>
    </row>
    <row r="762" spans="1:15" s="19" customFormat="1" ht="45" x14ac:dyDescent="0.25">
      <c r="A762" s="18"/>
      <c r="B762" s="85" t="s">
        <v>1744</v>
      </c>
      <c r="C762" s="86" t="s">
        <v>1744</v>
      </c>
      <c r="D762" s="33" t="s">
        <v>821</v>
      </c>
      <c r="E762" s="92">
        <v>553.95000000000005</v>
      </c>
      <c r="F762" s="92">
        <v>553.95000000000005</v>
      </c>
      <c r="G762" s="113" t="s">
        <v>821</v>
      </c>
      <c r="H762" s="95">
        <v>1.9E-3</v>
      </c>
      <c r="I762" s="95">
        <v>1.655E-3</v>
      </c>
      <c r="J762" s="95">
        <v>2.4499999999999988E-4</v>
      </c>
    </row>
    <row r="763" spans="1:15" s="19" customFormat="1" x14ac:dyDescent="0.25">
      <c r="A763" s="18"/>
      <c r="B763" s="85" t="s">
        <v>1744</v>
      </c>
      <c r="C763" s="86" t="s">
        <v>1744</v>
      </c>
      <c r="D763" s="33" t="s">
        <v>811</v>
      </c>
      <c r="E763" s="92">
        <v>553.95000000000005</v>
      </c>
      <c r="F763" s="92">
        <v>553.95000000000005</v>
      </c>
      <c r="G763" s="113" t="s">
        <v>811</v>
      </c>
      <c r="H763" s="95">
        <v>1.1599999999999999E-2</v>
      </c>
      <c r="I763" s="95">
        <v>7.2610000000000001E-3</v>
      </c>
      <c r="J763" s="95">
        <v>4.3389999999999991E-3</v>
      </c>
    </row>
    <row r="764" spans="1:15" s="19" customFormat="1" ht="45" x14ac:dyDescent="0.25">
      <c r="A764" s="18"/>
      <c r="B764" s="85" t="s">
        <v>1744</v>
      </c>
      <c r="C764" s="86" t="s">
        <v>1744</v>
      </c>
      <c r="D764" s="33" t="s">
        <v>1746</v>
      </c>
      <c r="E764" s="92">
        <v>574.19000000000005</v>
      </c>
      <c r="F764" s="92">
        <v>574.19000000000005</v>
      </c>
      <c r="G764" s="113" t="s">
        <v>1746</v>
      </c>
      <c r="H764" s="95">
        <v>1.157E-3</v>
      </c>
      <c r="I764" s="95">
        <v>1.3839999999999998E-3</v>
      </c>
      <c r="J764" s="95">
        <v>-2.2699999999999988E-4</v>
      </c>
    </row>
    <row r="765" spans="1:15" s="19" customFormat="1" ht="30" x14ac:dyDescent="0.25">
      <c r="A765" s="18"/>
      <c r="B765" s="85" t="s">
        <v>1744</v>
      </c>
      <c r="C765" s="86" t="s">
        <v>1744</v>
      </c>
      <c r="D765" s="33" t="s">
        <v>808</v>
      </c>
      <c r="E765" s="92">
        <v>553.95000000000005</v>
      </c>
      <c r="F765" s="92">
        <v>553.95000000000005</v>
      </c>
      <c r="G765" s="113" t="s">
        <v>808</v>
      </c>
      <c r="H765" s="95">
        <v>3.9259999999999998E-3</v>
      </c>
      <c r="I765" s="95">
        <v>3.9259999999999998E-3</v>
      </c>
      <c r="J765" s="95">
        <v>0</v>
      </c>
    </row>
    <row r="766" spans="1:15" s="14" customFormat="1" ht="30" x14ac:dyDescent="0.25">
      <c r="A766" s="83"/>
      <c r="B766" s="85" t="s">
        <v>1744</v>
      </c>
      <c r="C766" s="86" t="s">
        <v>1744</v>
      </c>
      <c r="D766" s="33" t="s">
        <v>809</v>
      </c>
      <c r="E766" s="92">
        <v>553.95000000000005</v>
      </c>
      <c r="F766" s="92">
        <v>553.95000000000005</v>
      </c>
      <c r="G766" s="113" t="s">
        <v>809</v>
      </c>
      <c r="H766" s="95">
        <v>2.362E-3</v>
      </c>
      <c r="I766" s="95">
        <v>2.362E-3</v>
      </c>
      <c r="J766" s="95">
        <v>0</v>
      </c>
    </row>
    <row r="767" spans="1:15" s="14" customFormat="1" ht="30" x14ac:dyDescent="0.25">
      <c r="A767" s="17"/>
      <c r="B767" s="85" t="s">
        <v>1744</v>
      </c>
      <c r="C767" s="86" t="s">
        <v>1744</v>
      </c>
      <c r="D767" s="33" t="s">
        <v>807</v>
      </c>
      <c r="E767" s="92">
        <v>553.95000000000005</v>
      </c>
      <c r="F767" s="92">
        <v>553.95000000000005</v>
      </c>
      <c r="G767" s="113" t="s">
        <v>807</v>
      </c>
      <c r="H767" s="95">
        <v>1.441E-3</v>
      </c>
      <c r="I767" s="95">
        <v>1.441E-3</v>
      </c>
      <c r="J767" s="95">
        <v>0</v>
      </c>
    </row>
    <row r="768" spans="1:15" s="19" customFormat="1" x14ac:dyDescent="0.25">
      <c r="A768" s="18"/>
      <c r="B768" s="85" t="s">
        <v>1744</v>
      </c>
      <c r="C768" s="86" t="s">
        <v>1744</v>
      </c>
      <c r="D768" s="33" t="s">
        <v>815</v>
      </c>
      <c r="E768" s="92">
        <v>553.95000000000005</v>
      </c>
      <c r="F768" s="92">
        <v>553.95000000000005</v>
      </c>
      <c r="G768" s="113" t="s">
        <v>815</v>
      </c>
      <c r="H768" s="95">
        <v>1.4999999999999999E-2</v>
      </c>
      <c r="I768" s="95">
        <v>6.7229999999999998E-3</v>
      </c>
      <c r="J768" s="95">
        <v>8.2770000000000014E-3</v>
      </c>
    </row>
    <row r="769" spans="1:10" s="19" customFormat="1" x14ac:dyDescent="0.25">
      <c r="A769" s="18"/>
      <c r="B769" s="85" t="s">
        <v>1744</v>
      </c>
      <c r="C769" s="86" t="s">
        <v>1744</v>
      </c>
      <c r="D769" s="33" t="s">
        <v>816</v>
      </c>
      <c r="E769" s="92">
        <v>553.95000000000005</v>
      </c>
      <c r="F769" s="92">
        <v>553.95000000000005</v>
      </c>
      <c r="G769" s="113" t="s">
        <v>816</v>
      </c>
      <c r="H769" s="95">
        <v>5.0000000000000001E-3</v>
      </c>
      <c r="I769" s="95">
        <v>2.398E-3</v>
      </c>
      <c r="J769" s="95">
        <v>2.6019999999999997E-3</v>
      </c>
    </row>
    <row r="770" spans="1:10" s="19" customFormat="1" ht="30" x14ac:dyDescent="0.25">
      <c r="A770" s="18"/>
      <c r="B770" s="85" t="s">
        <v>1744</v>
      </c>
      <c r="C770" s="86" t="s">
        <v>1744</v>
      </c>
      <c r="D770" s="33" t="s">
        <v>838</v>
      </c>
      <c r="E770" s="92">
        <v>460.47</v>
      </c>
      <c r="F770" s="92">
        <v>460.47</v>
      </c>
      <c r="G770" s="113" t="s">
        <v>838</v>
      </c>
      <c r="H770" s="95">
        <v>0.28674099999999997</v>
      </c>
      <c r="I770" s="95">
        <v>0.28674099999999997</v>
      </c>
      <c r="J770" s="95">
        <v>0</v>
      </c>
    </row>
    <row r="771" spans="1:10" s="19" customFormat="1" x14ac:dyDescent="0.25">
      <c r="A771" s="18"/>
      <c r="B771" s="85" t="s">
        <v>1744</v>
      </c>
      <c r="C771" s="86" t="s">
        <v>1744</v>
      </c>
      <c r="D771" s="33" t="s">
        <v>842</v>
      </c>
      <c r="E771" s="92">
        <v>500.99</v>
      </c>
      <c r="F771" s="92">
        <v>500.99</v>
      </c>
      <c r="G771" s="113" t="s">
        <v>842</v>
      </c>
      <c r="H771" s="95">
        <v>1.4999999999999999E-2</v>
      </c>
      <c r="I771" s="95">
        <v>1.2411E-2</v>
      </c>
      <c r="J771" s="95">
        <v>2.5890000000000006E-3</v>
      </c>
    </row>
    <row r="772" spans="1:10" s="19" customFormat="1" x14ac:dyDescent="0.25">
      <c r="A772" s="18"/>
      <c r="B772" s="85" t="s">
        <v>1744</v>
      </c>
      <c r="C772" s="86" t="s">
        <v>1744</v>
      </c>
      <c r="D772" s="33" t="s">
        <v>828</v>
      </c>
      <c r="E772" s="92">
        <v>553.95000000000005</v>
      </c>
      <c r="F772" s="92">
        <v>553.95000000000005</v>
      </c>
      <c r="G772" s="113" t="s">
        <v>828</v>
      </c>
      <c r="H772" s="95">
        <v>3.0000000000000001E-3</v>
      </c>
      <c r="I772" s="95">
        <v>1.7520000000000001E-3</v>
      </c>
      <c r="J772" s="95">
        <v>1.248E-3</v>
      </c>
    </row>
    <row r="773" spans="1:10" s="19" customFormat="1" x14ac:dyDescent="0.25">
      <c r="A773" s="18"/>
      <c r="B773" s="85" t="s">
        <v>1744</v>
      </c>
      <c r="C773" s="86" t="s">
        <v>1744</v>
      </c>
      <c r="D773" s="33" t="s">
        <v>826</v>
      </c>
      <c r="E773" s="92">
        <v>553.95000000000005</v>
      </c>
      <c r="F773" s="92">
        <v>553.95000000000005</v>
      </c>
      <c r="G773" s="113" t="s">
        <v>826</v>
      </c>
      <c r="H773" s="95">
        <v>3.5000000000000001E-3</v>
      </c>
      <c r="I773" s="95">
        <v>2.1030000000000003E-3</v>
      </c>
      <c r="J773" s="95">
        <v>1.3969999999999998E-3</v>
      </c>
    </row>
    <row r="774" spans="1:10" s="19" customFormat="1" x14ac:dyDescent="0.25">
      <c r="A774" s="18"/>
      <c r="B774" s="85" t="s">
        <v>1744</v>
      </c>
      <c r="C774" s="86" t="s">
        <v>1744</v>
      </c>
      <c r="D774" s="33" t="s">
        <v>1747</v>
      </c>
      <c r="E774" s="92">
        <v>553.95000000000005</v>
      </c>
      <c r="F774" s="92">
        <v>553.95000000000005</v>
      </c>
      <c r="G774" s="113" t="s">
        <v>1747</v>
      </c>
      <c r="H774" s="95">
        <v>5.6730000000000001E-3</v>
      </c>
      <c r="I774" s="95">
        <v>5.6730000000000001E-3</v>
      </c>
      <c r="J774" s="95">
        <v>0</v>
      </c>
    </row>
    <row r="775" spans="1:10" s="19" customFormat="1" x14ac:dyDescent="0.25">
      <c r="A775" s="18"/>
      <c r="B775" s="85" t="s">
        <v>1744</v>
      </c>
      <c r="C775" s="86" t="s">
        <v>1744</v>
      </c>
      <c r="D775" s="33" t="s">
        <v>835</v>
      </c>
      <c r="E775" s="92">
        <v>553.95000000000005</v>
      </c>
      <c r="F775" s="92">
        <v>553.95000000000005</v>
      </c>
      <c r="G775" s="113" t="s">
        <v>835</v>
      </c>
      <c r="H775" s="95">
        <v>3.7839999999999996E-3</v>
      </c>
      <c r="I775" s="95">
        <v>3.7839999999999996E-3</v>
      </c>
      <c r="J775" s="95">
        <v>0</v>
      </c>
    </row>
    <row r="776" spans="1:10" s="19" customFormat="1" x14ac:dyDescent="0.25">
      <c r="A776" s="18"/>
      <c r="B776" s="85" t="s">
        <v>1744</v>
      </c>
      <c r="C776" s="86" t="s">
        <v>1744</v>
      </c>
      <c r="D776" s="33" t="s">
        <v>1748</v>
      </c>
      <c r="E776" s="92">
        <v>553.95000000000005</v>
      </c>
      <c r="F776" s="92">
        <v>553.95000000000005</v>
      </c>
      <c r="G776" s="113" t="s">
        <v>1748</v>
      </c>
      <c r="H776" s="95">
        <v>2.6289999999999998E-3</v>
      </c>
      <c r="I776" s="95">
        <v>2.6289999999999998E-3</v>
      </c>
      <c r="J776" s="95">
        <v>0</v>
      </c>
    </row>
    <row r="777" spans="1:10" s="19" customFormat="1" x14ac:dyDescent="0.25">
      <c r="A777" s="18"/>
      <c r="B777" s="85" t="s">
        <v>1744</v>
      </c>
      <c r="C777" s="86" t="s">
        <v>1744</v>
      </c>
      <c r="D777" s="33" t="s">
        <v>1749</v>
      </c>
      <c r="E777" s="92">
        <v>553.95000000000005</v>
      </c>
      <c r="F777" s="92">
        <v>553.95000000000005</v>
      </c>
      <c r="G777" s="113" t="s">
        <v>1749</v>
      </c>
      <c r="H777" s="95">
        <v>2.931E-3</v>
      </c>
      <c r="I777" s="95">
        <v>2.931E-3</v>
      </c>
      <c r="J777" s="95">
        <v>0</v>
      </c>
    </row>
    <row r="778" spans="1:10" s="19" customFormat="1" ht="30" x14ac:dyDescent="0.25">
      <c r="A778" s="18"/>
      <c r="B778" s="85" t="s">
        <v>1744</v>
      </c>
      <c r="C778" s="86" t="s">
        <v>1744</v>
      </c>
      <c r="D778" s="33" t="s">
        <v>837</v>
      </c>
      <c r="E778" s="92">
        <v>574.19000000000005</v>
      </c>
      <c r="F778" s="92">
        <v>574.19000000000005</v>
      </c>
      <c r="G778" s="113" t="s">
        <v>837</v>
      </c>
      <c r="H778" s="95">
        <v>1.3979999999999999E-3</v>
      </c>
      <c r="I778" s="95">
        <v>1.3979999999999999E-3</v>
      </c>
      <c r="J778" s="95">
        <v>0</v>
      </c>
    </row>
    <row r="779" spans="1:10" s="19" customFormat="1" x14ac:dyDescent="0.25">
      <c r="A779" s="18"/>
      <c r="B779" s="85" t="s">
        <v>1744</v>
      </c>
      <c r="C779" s="86" t="s">
        <v>1744</v>
      </c>
      <c r="D779" s="33" t="s">
        <v>823</v>
      </c>
      <c r="E779" s="92">
        <v>553.95000000000005</v>
      </c>
      <c r="F779" s="92">
        <v>553.95000000000005</v>
      </c>
      <c r="G779" s="113" t="s">
        <v>823</v>
      </c>
      <c r="H779" s="95">
        <v>2.8E-3</v>
      </c>
      <c r="I779" s="95">
        <v>2.1700000000000001E-3</v>
      </c>
      <c r="J779" s="95">
        <v>6.2999999999999992E-4</v>
      </c>
    </row>
    <row r="780" spans="1:10" s="19" customFormat="1" x14ac:dyDescent="0.25">
      <c r="A780" s="18"/>
      <c r="B780" s="85" t="s">
        <v>1744</v>
      </c>
      <c r="C780" s="86" t="s">
        <v>1744</v>
      </c>
      <c r="D780" s="33" t="s">
        <v>843</v>
      </c>
      <c r="E780" s="92">
        <v>553.95000000000005</v>
      </c>
      <c r="F780" s="92">
        <v>553.95000000000005</v>
      </c>
      <c r="G780" s="113" t="s">
        <v>843</v>
      </c>
      <c r="H780" s="95">
        <v>3.0000000000000001E-3</v>
      </c>
      <c r="I780" s="95">
        <v>1.5400000000000001E-3</v>
      </c>
      <c r="J780" s="95">
        <v>1.4599999999999999E-3</v>
      </c>
    </row>
    <row r="781" spans="1:10" s="19" customFormat="1" x14ac:dyDescent="0.25">
      <c r="A781" s="18"/>
      <c r="B781" s="85" t="s">
        <v>1744</v>
      </c>
      <c r="C781" s="86" t="s">
        <v>1744</v>
      </c>
      <c r="D781" s="33" t="s">
        <v>840</v>
      </c>
      <c r="E781" s="92">
        <v>553.95000000000005</v>
      </c>
      <c r="F781" s="92">
        <v>553.95000000000005</v>
      </c>
      <c r="G781" s="113" t="s">
        <v>840</v>
      </c>
      <c r="H781" s="95">
        <v>4.0000000000000001E-3</v>
      </c>
      <c r="I781" s="95">
        <v>3.398E-3</v>
      </c>
      <c r="J781" s="95">
        <v>6.0199999999999989E-4</v>
      </c>
    </row>
    <row r="782" spans="1:10" s="19" customFormat="1" x14ac:dyDescent="0.25">
      <c r="A782" s="18"/>
      <c r="B782" s="85" t="s">
        <v>1744</v>
      </c>
      <c r="C782" s="86" t="s">
        <v>1744</v>
      </c>
      <c r="D782" s="33" t="s">
        <v>829</v>
      </c>
      <c r="E782" s="92">
        <v>553.95000000000005</v>
      </c>
      <c r="F782" s="92">
        <v>553.95000000000005</v>
      </c>
      <c r="G782" s="113" t="s">
        <v>829</v>
      </c>
      <c r="H782" s="95">
        <v>3.0000000000000001E-3</v>
      </c>
      <c r="I782" s="95">
        <v>2.4060000000000002E-3</v>
      </c>
      <c r="J782" s="95">
        <v>5.9399999999999991E-4</v>
      </c>
    </row>
    <row r="783" spans="1:10" s="19" customFormat="1" x14ac:dyDescent="0.25">
      <c r="A783" s="18"/>
      <c r="B783" s="85" t="s">
        <v>1744</v>
      </c>
      <c r="C783" s="86" t="s">
        <v>1744</v>
      </c>
      <c r="D783" s="33" t="s">
        <v>841</v>
      </c>
      <c r="E783" s="92">
        <v>500.99</v>
      </c>
      <c r="F783" s="92">
        <v>500.99</v>
      </c>
      <c r="G783" s="113" t="s">
        <v>841</v>
      </c>
      <c r="H783" s="95">
        <v>3.5000000000000003E-2</v>
      </c>
      <c r="I783" s="95">
        <v>2.5998E-2</v>
      </c>
      <c r="J783" s="95">
        <v>9.0019999999999996E-3</v>
      </c>
    </row>
    <row r="784" spans="1:10" s="19" customFormat="1" ht="60" x14ac:dyDescent="0.25">
      <c r="A784" s="18"/>
      <c r="B784" s="85" t="s">
        <v>1744</v>
      </c>
      <c r="C784" s="86" t="s">
        <v>1744</v>
      </c>
      <c r="D784" s="33" t="s">
        <v>822</v>
      </c>
      <c r="E784" s="92">
        <v>500.99</v>
      </c>
      <c r="F784" s="92">
        <v>500.99</v>
      </c>
      <c r="G784" s="113" t="s">
        <v>822</v>
      </c>
      <c r="H784" s="95">
        <v>9.5000000000000001E-2</v>
      </c>
      <c r="I784" s="95">
        <v>8.0388000000000001E-2</v>
      </c>
      <c r="J784" s="95">
        <v>1.4611999999999995E-2</v>
      </c>
    </row>
    <row r="785" spans="1:10" s="19" customFormat="1" x14ac:dyDescent="0.25">
      <c r="A785" s="18"/>
      <c r="B785" s="85" t="s">
        <v>1744</v>
      </c>
      <c r="C785" s="86" t="s">
        <v>1744</v>
      </c>
      <c r="D785" s="33" t="s">
        <v>830</v>
      </c>
      <c r="E785" s="92">
        <v>553.95000000000005</v>
      </c>
      <c r="F785" s="92">
        <v>553.95000000000005</v>
      </c>
      <c r="G785" s="113" t="s">
        <v>830</v>
      </c>
      <c r="H785" s="95">
        <v>1.2E-2</v>
      </c>
      <c r="I785" s="95">
        <v>5.8189999999999995E-3</v>
      </c>
      <c r="J785" s="95">
        <v>6.1809999999999999E-3</v>
      </c>
    </row>
    <row r="786" spans="1:10" s="19" customFormat="1" x14ac:dyDescent="0.25">
      <c r="A786" s="18"/>
      <c r="B786" s="85" t="s">
        <v>1744</v>
      </c>
      <c r="C786" s="86" t="s">
        <v>1744</v>
      </c>
      <c r="D786" s="33" t="s">
        <v>831</v>
      </c>
      <c r="E786" s="92">
        <v>553.95000000000005</v>
      </c>
      <c r="F786" s="92">
        <v>553.95000000000005</v>
      </c>
      <c r="G786" s="113" t="s">
        <v>831</v>
      </c>
      <c r="H786" s="95">
        <v>5.4999999999999997E-3</v>
      </c>
      <c r="I786" s="95">
        <v>3.9490000000000003E-3</v>
      </c>
      <c r="J786" s="95">
        <v>1.5510000000000001E-3</v>
      </c>
    </row>
    <row r="787" spans="1:10" s="19" customFormat="1" x14ac:dyDescent="0.25">
      <c r="A787" s="18"/>
      <c r="B787" s="85" t="s">
        <v>1744</v>
      </c>
      <c r="C787" s="86" t="s">
        <v>1744</v>
      </c>
      <c r="D787" s="33" t="s">
        <v>825</v>
      </c>
      <c r="E787" s="92">
        <v>553.95000000000005</v>
      </c>
      <c r="F787" s="92">
        <v>553.95000000000005</v>
      </c>
      <c r="G787" s="113" t="s">
        <v>825</v>
      </c>
      <c r="H787" s="95">
        <v>1.6999999999999999E-3</v>
      </c>
      <c r="I787" s="95">
        <v>1.49E-3</v>
      </c>
      <c r="J787" s="95">
        <v>2.0999999999999995E-4</v>
      </c>
    </row>
    <row r="788" spans="1:10" s="19" customFormat="1" x14ac:dyDescent="0.25">
      <c r="A788" s="18"/>
      <c r="B788" s="85" t="s">
        <v>1744</v>
      </c>
      <c r="C788" s="86" t="s">
        <v>1744</v>
      </c>
      <c r="D788" s="33" t="s">
        <v>824</v>
      </c>
      <c r="E788" s="92">
        <v>460.47</v>
      </c>
      <c r="F788" s="92">
        <v>460.47</v>
      </c>
      <c r="G788" s="113" t="s">
        <v>824</v>
      </c>
      <c r="H788" s="95">
        <v>0.115</v>
      </c>
      <c r="I788" s="95">
        <v>8.7721999999999994E-2</v>
      </c>
      <c r="J788" s="95">
        <v>2.7278000000000007E-2</v>
      </c>
    </row>
    <row r="789" spans="1:10" s="19" customFormat="1" x14ac:dyDescent="0.25">
      <c r="A789" s="18"/>
      <c r="B789" s="85" t="s">
        <v>1744</v>
      </c>
      <c r="C789" s="86" t="s">
        <v>1744</v>
      </c>
      <c r="D789" s="33" t="s">
        <v>827</v>
      </c>
      <c r="E789" s="92">
        <v>553.95000000000005</v>
      </c>
      <c r="F789" s="92">
        <v>553.95000000000005</v>
      </c>
      <c r="G789" s="113" t="s">
        <v>827</v>
      </c>
      <c r="H789" s="95">
        <v>1.214E-2</v>
      </c>
      <c r="I789" s="95">
        <v>6.7549999999999997E-3</v>
      </c>
      <c r="J789" s="95">
        <v>5.3850000000000009E-3</v>
      </c>
    </row>
    <row r="790" spans="1:10" s="19" customFormat="1" x14ac:dyDescent="0.25">
      <c r="A790" s="18"/>
      <c r="B790" s="85" t="s">
        <v>1744</v>
      </c>
      <c r="C790" s="86" t="s">
        <v>1744</v>
      </c>
      <c r="D790" s="33" t="s">
        <v>832</v>
      </c>
      <c r="E790" s="92">
        <v>553.95000000000005</v>
      </c>
      <c r="F790" s="92">
        <v>553.95000000000005</v>
      </c>
      <c r="G790" s="113" t="s">
        <v>832</v>
      </c>
      <c r="H790" s="95">
        <v>3.0000000000000001E-3</v>
      </c>
      <c r="I790" s="95">
        <v>2.1000000000000003E-3</v>
      </c>
      <c r="J790" s="95">
        <v>8.9999999999999987E-4</v>
      </c>
    </row>
    <row r="791" spans="1:10" s="19" customFormat="1" x14ac:dyDescent="0.25">
      <c r="A791" s="18"/>
      <c r="B791" s="85" t="s">
        <v>1744</v>
      </c>
      <c r="C791" s="86" t="s">
        <v>1744</v>
      </c>
      <c r="D791" s="33" t="s">
        <v>839</v>
      </c>
      <c r="E791" s="92">
        <v>553.95000000000005</v>
      </c>
      <c r="F791" s="92">
        <v>553.95000000000005</v>
      </c>
      <c r="G791" s="113" t="s">
        <v>839</v>
      </c>
      <c r="H791" s="95">
        <v>0.01</v>
      </c>
      <c r="I791" s="95">
        <v>3.8530000000000001E-3</v>
      </c>
      <c r="J791" s="95">
        <v>6.1470000000000006E-3</v>
      </c>
    </row>
    <row r="792" spans="1:10" s="19" customFormat="1" x14ac:dyDescent="0.25">
      <c r="A792" s="18"/>
      <c r="B792" s="87"/>
      <c r="C792" s="88" t="s">
        <v>1750</v>
      </c>
      <c r="D792" s="89"/>
      <c r="E792" s="93"/>
      <c r="F792" s="93"/>
      <c r="G792" s="114"/>
      <c r="H792" s="96">
        <v>3.5204949999999999</v>
      </c>
      <c r="I792" s="96">
        <v>3.4242189999999995</v>
      </c>
      <c r="J792" s="96">
        <v>9.6276000000000028E-2</v>
      </c>
    </row>
    <row r="793" spans="1:10" s="19" customFormat="1" x14ac:dyDescent="0.25">
      <c r="A793" s="18"/>
      <c r="B793" s="85" t="s">
        <v>17</v>
      </c>
      <c r="C793" s="86" t="s">
        <v>17</v>
      </c>
      <c r="D793" s="33" t="s">
        <v>871</v>
      </c>
      <c r="E793" s="92">
        <v>500.99</v>
      </c>
      <c r="F793" s="92">
        <v>500.99</v>
      </c>
      <c r="G793" s="113" t="s">
        <v>871</v>
      </c>
      <c r="H793" s="95">
        <v>3.2000000000000001E-2</v>
      </c>
      <c r="I793" s="95">
        <v>2.1600000000000001E-2</v>
      </c>
      <c r="J793" s="95">
        <v>1.0399999999999998E-2</v>
      </c>
    </row>
    <row r="794" spans="1:10" s="19" customFormat="1" x14ac:dyDescent="0.25">
      <c r="A794" s="18"/>
      <c r="B794" s="85" t="s">
        <v>17</v>
      </c>
      <c r="C794" s="86" t="s">
        <v>17</v>
      </c>
      <c r="D794" s="33" t="s">
        <v>853</v>
      </c>
      <c r="E794" s="92">
        <v>553.95000000000005</v>
      </c>
      <c r="F794" s="92">
        <v>553.95000000000005</v>
      </c>
      <c r="G794" s="113" t="s">
        <v>853</v>
      </c>
      <c r="H794" s="95">
        <v>1.5E-3</v>
      </c>
      <c r="I794" s="95">
        <v>1.5E-3</v>
      </c>
      <c r="J794" s="95">
        <v>0</v>
      </c>
    </row>
    <row r="795" spans="1:10" s="19" customFormat="1" x14ac:dyDescent="0.25">
      <c r="A795" s="18"/>
      <c r="B795" s="85" t="s">
        <v>17</v>
      </c>
      <c r="C795" s="86" t="s">
        <v>17</v>
      </c>
      <c r="D795" s="33" t="s">
        <v>889</v>
      </c>
      <c r="E795" s="92">
        <v>553.95000000000005</v>
      </c>
      <c r="F795" s="92">
        <v>553.95000000000005</v>
      </c>
      <c r="G795" s="113" t="s">
        <v>889</v>
      </c>
      <c r="H795" s="95">
        <v>2.3E-3</v>
      </c>
      <c r="I795" s="95">
        <v>2.3E-3</v>
      </c>
      <c r="J795" s="95">
        <v>0</v>
      </c>
    </row>
    <row r="796" spans="1:10" s="19" customFormat="1" x14ac:dyDescent="0.25">
      <c r="A796" s="18"/>
      <c r="B796" s="85" t="s">
        <v>17</v>
      </c>
      <c r="C796" s="86" t="s">
        <v>17</v>
      </c>
      <c r="D796" s="33" t="s">
        <v>849</v>
      </c>
      <c r="E796" s="92">
        <v>500.99</v>
      </c>
      <c r="F796" s="92">
        <v>500.99</v>
      </c>
      <c r="G796" s="113" t="s">
        <v>849</v>
      </c>
      <c r="H796" s="95">
        <v>0.02</v>
      </c>
      <c r="I796" s="95">
        <v>7.909999999999999E-2</v>
      </c>
      <c r="J796" s="95">
        <v>-5.9099999999999993E-2</v>
      </c>
    </row>
    <row r="797" spans="1:10" s="19" customFormat="1" x14ac:dyDescent="0.25">
      <c r="A797" s="18"/>
      <c r="B797" s="85" t="s">
        <v>17</v>
      </c>
      <c r="C797" s="86" t="s">
        <v>17</v>
      </c>
      <c r="D797" s="33" t="s">
        <v>883</v>
      </c>
      <c r="E797" s="92">
        <v>553.95000000000005</v>
      </c>
      <c r="F797" s="92">
        <v>553.95000000000005</v>
      </c>
      <c r="G797" s="113" t="s">
        <v>883</v>
      </c>
      <c r="H797" s="95">
        <v>5.0000000000000001E-3</v>
      </c>
      <c r="I797" s="95">
        <v>5.7999999999999996E-3</v>
      </c>
      <c r="J797" s="95">
        <v>-7.9999999999999982E-4</v>
      </c>
    </row>
    <row r="798" spans="1:10" s="19" customFormat="1" ht="30" x14ac:dyDescent="0.25">
      <c r="A798" s="18"/>
      <c r="B798" s="85" t="s">
        <v>17</v>
      </c>
      <c r="C798" s="86" t="s">
        <v>17</v>
      </c>
      <c r="D798" s="33" t="s">
        <v>870</v>
      </c>
      <c r="E798" s="92">
        <v>553.95000000000005</v>
      </c>
      <c r="F798" s="92">
        <v>553.95000000000005</v>
      </c>
      <c r="G798" s="113" t="s">
        <v>870</v>
      </c>
      <c r="H798" s="95">
        <v>3.0000000000000001E-3</v>
      </c>
      <c r="I798" s="95">
        <v>2.6199999999999999E-3</v>
      </c>
      <c r="J798" s="95">
        <v>3.7999999999999991E-4</v>
      </c>
    </row>
    <row r="799" spans="1:10" s="19" customFormat="1" x14ac:dyDescent="0.25">
      <c r="A799" s="18"/>
      <c r="B799" s="85" t="s">
        <v>17</v>
      </c>
      <c r="C799" s="86" t="s">
        <v>17</v>
      </c>
      <c r="D799" s="33" t="s">
        <v>855</v>
      </c>
      <c r="E799" s="92">
        <v>574.19000000000005</v>
      </c>
      <c r="F799" s="92">
        <v>574.19000000000005</v>
      </c>
      <c r="G799" s="113" t="s">
        <v>855</v>
      </c>
      <c r="H799" s="95">
        <v>1E-3</v>
      </c>
      <c r="I799" s="95">
        <v>6.4000000000000005E-4</v>
      </c>
      <c r="J799" s="95">
        <v>3.5999999999999997E-4</v>
      </c>
    </row>
    <row r="800" spans="1:10" s="19" customFormat="1" x14ac:dyDescent="0.25">
      <c r="A800" s="18"/>
      <c r="B800" s="85" t="s">
        <v>17</v>
      </c>
      <c r="C800" s="86" t="s">
        <v>17</v>
      </c>
      <c r="D800" s="33" t="s">
        <v>851</v>
      </c>
      <c r="E800" s="92">
        <v>574.19000000000005</v>
      </c>
      <c r="F800" s="92">
        <v>574.19000000000005</v>
      </c>
      <c r="G800" s="113" t="s">
        <v>851</v>
      </c>
      <c r="H800" s="95">
        <v>1.1999999999999999E-3</v>
      </c>
      <c r="I800" s="95">
        <v>6.9999999999999999E-4</v>
      </c>
      <c r="J800" s="95">
        <v>5.0000000000000001E-4</v>
      </c>
    </row>
    <row r="801" spans="1:10" s="19" customFormat="1" x14ac:dyDescent="0.25">
      <c r="A801" s="18"/>
      <c r="B801" s="85" t="s">
        <v>17</v>
      </c>
      <c r="C801" s="86" t="s">
        <v>17</v>
      </c>
      <c r="D801" s="33" t="s">
        <v>866</v>
      </c>
      <c r="E801" s="92">
        <v>553.95000000000005</v>
      </c>
      <c r="F801" s="92">
        <v>553.95000000000005</v>
      </c>
      <c r="G801" s="113" t="s">
        <v>866</v>
      </c>
      <c r="H801" s="95">
        <v>2.5999999999999999E-3</v>
      </c>
      <c r="I801" s="95">
        <v>2.5400000000000002E-3</v>
      </c>
      <c r="J801" s="95">
        <v>6.0000000000000056E-5</v>
      </c>
    </row>
    <row r="802" spans="1:10" s="19" customFormat="1" x14ac:dyDescent="0.25">
      <c r="A802" s="18"/>
      <c r="B802" s="85" t="s">
        <v>17</v>
      </c>
      <c r="C802" s="86" t="s">
        <v>17</v>
      </c>
      <c r="D802" s="33" t="s">
        <v>867</v>
      </c>
      <c r="E802" s="92">
        <v>574.19000000000005</v>
      </c>
      <c r="F802" s="92">
        <v>574.19000000000005</v>
      </c>
      <c r="G802" s="113" t="s">
        <v>867</v>
      </c>
      <c r="H802" s="95">
        <v>1E-3</v>
      </c>
      <c r="I802" s="95">
        <v>7.6000000000000004E-4</v>
      </c>
      <c r="J802" s="95">
        <v>2.3999999999999998E-4</v>
      </c>
    </row>
    <row r="803" spans="1:10" s="19" customFormat="1" x14ac:dyDescent="0.25">
      <c r="A803" s="18"/>
      <c r="B803" s="85" t="s">
        <v>17</v>
      </c>
      <c r="C803" s="86" t="s">
        <v>17</v>
      </c>
      <c r="D803" s="33" t="s">
        <v>858</v>
      </c>
      <c r="E803" s="92">
        <v>553.95000000000005</v>
      </c>
      <c r="F803" s="92">
        <v>553.95000000000005</v>
      </c>
      <c r="G803" s="113" t="s">
        <v>858</v>
      </c>
      <c r="H803" s="95">
        <v>2E-3</v>
      </c>
      <c r="I803" s="95">
        <v>2E-3</v>
      </c>
      <c r="J803" s="95">
        <v>0</v>
      </c>
    </row>
    <row r="804" spans="1:10" s="19" customFormat="1" ht="30" x14ac:dyDescent="0.25">
      <c r="A804" s="18"/>
      <c r="B804" s="85" t="s">
        <v>17</v>
      </c>
      <c r="C804" s="86" t="s">
        <v>17</v>
      </c>
      <c r="D804" s="33" t="s">
        <v>891</v>
      </c>
      <c r="E804" s="92">
        <v>553.95000000000005</v>
      </c>
      <c r="F804" s="92">
        <v>553.95000000000005</v>
      </c>
      <c r="G804" s="113" t="s">
        <v>891</v>
      </c>
      <c r="H804" s="95">
        <v>2.3E-3</v>
      </c>
      <c r="I804" s="95">
        <v>1.58E-3</v>
      </c>
      <c r="J804" s="95">
        <v>7.1999999999999972E-4</v>
      </c>
    </row>
    <row r="805" spans="1:10" s="19" customFormat="1" x14ac:dyDescent="0.25">
      <c r="A805" s="15"/>
      <c r="B805" s="85" t="s">
        <v>17</v>
      </c>
      <c r="C805" s="86" t="s">
        <v>17</v>
      </c>
      <c r="D805" s="33" t="s">
        <v>860</v>
      </c>
      <c r="E805" s="92">
        <v>553.95000000000005</v>
      </c>
      <c r="F805" s="92">
        <v>553.95000000000005</v>
      </c>
      <c r="G805" s="113" t="s">
        <v>860</v>
      </c>
      <c r="H805" s="95">
        <v>4.0000000000000001E-3</v>
      </c>
      <c r="I805" s="95">
        <v>3.0999999999999999E-3</v>
      </c>
      <c r="J805" s="95">
        <v>8.9999999999999987E-4</v>
      </c>
    </row>
    <row r="806" spans="1:10" s="19" customFormat="1" ht="45" x14ac:dyDescent="0.25">
      <c r="A806" s="18"/>
      <c r="B806" s="85" t="s">
        <v>17</v>
      </c>
      <c r="C806" s="86" t="s">
        <v>17</v>
      </c>
      <c r="D806" s="33" t="s">
        <v>893</v>
      </c>
      <c r="E806" s="92">
        <v>574.19000000000005</v>
      </c>
      <c r="F806" s="92">
        <v>574.19000000000005</v>
      </c>
      <c r="G806" s="113" t="s">
        <v>893</v>
      </c>
      <c r="H806" s="95">
        <v>6.9999999999999999E-4</v>
      </c>
      <c r="I806" s="95">
        <v>4.1999999999999996E-4</v>
      </c>
      <c r="J806" s="95">
        <v>2.7999999999999998E-4</v>
      </c>
    </row>
    <row r="807" spans="1:10" s="19" customFormat="1" x14ac:dyDescent="0.25">
      <c r="A807" s="18"/>
      <c r="B807" s="85" t="s">
        <v>17</v>
      </c>
      <c r="C807" s="86" t="s">
        <v>17</v>
      </c>
      <c r="D807" s="33" t="s">
        <v>856</v>
      </c>
      <c r="E807" s="92">
        <v>574.19000000000005</v>
      </c>
      <c r="F807" s="92">
        <v>574.19000000000005</v>
      </c>
      <c r="G807" s="113" t="s">
        <v>856</v>
      </c>
      <c r="H807" s="95">
        <v>1.1000000000000001E-3</v>
      </c>
      <c r="I807" s="95">
        <v>7.1999999999999994E-4</v>
      </c>
      <c r="J807" s="95">
        <v>3.8000000000000013E-4</v>
      </c>
    </row>
    <row r="808" spans="1:10" s="19" customFormat="1" x14ac:dyDescent="0.25">
      <c r="A808" s="18"/>
      <c r="B808" s="85" t="s">
        <v>17</v>
      </c>
      <c r="C808" s="86" t="s">
        <v>17</v>
      </c>
      <c r="D808" s="33" t="s">
        <v>859</v>
      </c>
      <c r="E808" s="92">
        <v>574.19000000000005</v>
      </c>
      <c r="F808" s="92">
        <v>574.19000000000005</v>
      </c>
      <c r="G808" s="113" t="s">
        <v>859</v>
      </c>
      <c r="H808" s="95">
        <v>1E-3</v>
      </c>
      <c r="I808" s="95">
        <v>5.0000000000000001E-4</v>
      </c>
      <c r="J808" s="95">
        <v>5.0000000000000001E-4</v>
      </c>
    </row>
    <row r="809" spans="1:10" s="19" customFormat="1" x14ac:dyDescent="0.25">
      <c r="A809" s="18"/>
      <c r="B809" s="85" t="s">
        <v>17</v>
      </c>
      <c r="C809" s="86" t="s">
        <v>17</v>
      </c>
      <c r="D809" s="33" t="s">
        <v>857</v>
      </c>
      <c r="E809" s="92">
        <v>553.95000000000005</v>
      </c>
      <c r="F809" s="92">
        <v>553.95000000000005</v>
      </c>
      <c r="G809" s="113" t="s">
        <v>857</v>
      </c>
      <c r="H809" s="95">
        <v>2E-3</v>
      </c>
      <c r="I809" s="95">
        <v>1.31E-3</v>
      </c>
      <c r="J809" s="95">
        <v>6.8999999999999997E-4</v>
      </c>
    </row>
    <row r="810" spans="1:10" s="19" customFormat="1" x14ac:dyDescent="0.25">
      <c r="A810" s="18"/>
      <c r="B810" s="85" t="s">
        <v>17</v>
      </c>
      <c r="C810" s="86" t="s">
        <v>17</v>
      </c>
      <c r="D810" s="33" t="s">
        <v>875</v>
      </c>
      <c r="E810" s="92">
        <v>460.47</v>
      </c>
      <c r="F810" s="92">
        <v>460.47</v>
      </c>
      <c r="G810" s="113" t="s">
        <v>875</v>
      </c>
      <c r="H810" s="95">
        <v>9.4799999999999995E-2</v>
      </c>
      <c r="I810" s="95">
        <v>9.4799999999999995E-2</v>
      </c>
      <c r="J810" s="95">
        <v>0</v>
      </c>
    </row>
    <row r="811" spans="1:10" s="19" customFormat="1" x14ac:dyDescent="0.25">
      <c r="A811" s="18"/>
      <c r="B811" s="85" t="s">
        <v>17</v>
      </c>
      <c r="C811" s="86" t="s">
        <v>17</v>
      </c>
      <c r="D811" s="33" t="s">
        <v>1751</v>
      </c>
      <c r="E811" s="92">
        <v>460.47</v>
      </c>
      <c r="F811" s="92">
        <v>460.47</v>
      </c>
      <c r="G811" s="113" t="s">
        <v>1751</v>
      </c>
      <c r="H811" s="95">
        <v>0.114</v>
      </c>
      <c r="I811" s="95">
        <v>0.114</v>
      </c>
      <c r="J811" s="95">
        <v>0</v>
      </c>
    </row>
    <row r="812" spans="1:10" s="19" customFormat="1" x14ac:dyDescent="0.25">
      <c r="A812" s="18"/>
      <c r="B812" s="85" t="s">
        <v>17</v>
      </c>
      <c r="C812" s="86" t="s">
        <v>17</v>
      </c>
      <c r="D812" s="33" t="s">
        <v>1752</v>
      </c>
      <c r="E812" s="92">
        <v>460.47</v>
      </c>
      <c r="F812" s="92">
        <v>460.47</v>
      </c>
      <c r="G812" s="113" t="s">
        <v>1752</v>
      </c>
      <c r="H812" s="95">
        <v>1.1373</v>
      </c>
      <c r="I812" s="95">
        <v>1.1373</v>
      </c>
      <c r="J812" s="95">
        <v>0</v>
      </c>
    </row>
    <row r="813" spans="1:10" s="19" customFormat="1" x14ac:dyDescent="0.25">
      <c r="A813" s="18"/>
      <c r="B813" s="85" t="s">
        <v>17</v>
      </c>
      <c r="C813" s="86" t="s">
        <v>17</v>
      </c>
      <c r="D813" s="33" t="s">
        <v>877</v>
      </c>
      <c r="E813" s="92">
        <v>460.47</v>
      </c>
      <c r="F813" s="92">
        <v>460.47</v>
      </c>
      <c r="G813" s="113" t="s">
        <v>877</v>
      </c>
      <c r="H813" s="95">
        <v>0.17119999999999999</v>
      </c>
      <c r="I813" s="95">
        <v>0.17119999999999999</v>
      </c>
      <c r="J813" s="95">
        <v>0</v>
      </c>
    </row>
    <row r="814" spans="1:10" s="19" customFormat="1" x14ac:dyDescent="0.25">
      <c r="A814" s="18"/>
      <c r="B814" s="85" t="s">
        <v>17</v>
      </c>
      <c r="C814" s="86" t="s">
        <v>17</v>
      </c>
      <c r="D814" s="33" t="s">
        <v>1753</v>
      </c>
      <c r="E814" s="92">
        <v>460.47</v>
      </c>
      <c r="F814" s="92">
        <v>460.47</v>
      </c>
      <c r="G814" s="113" t="s">
        <v>1753</v>
      </c>
      <c r="H814" s="95">
        <v>0.10779999999999999</v>
      </c>
      <c r="I814" s="95">
        <v>0.10779999999999999</v>
      </c>
      <c r="J814" s="95">
        <v>0</v>
      </c>
    </row>
    <row r="815" spans="1:10" s="14" customFormat="1" x14ac:dyDescent="0.25">
      <c r="A815" s="17"/>
      <c r="B815" s="85" t="s">
        <v>17</v>
      </c>
      <c r="C815" s="86" t="s">
        <v>17</v>
      </c>
      <c r="D815" s="33" t="s">
        <v>1754</v>
      </c>
      <c r="E815" s="92">
        <v>460.47</v>
      </c>
      <c r="F815" s="92">
        <v>460.47</v>
      </c>
      <c r="G815" s="113" t="s">
        <v>1754</v>
      </c>
      <c r="H815" s="95">
        <v>0.184</v>
      </c>
      <c r="I815" s="95">
        <v>0.184</v>
      </c>
      <c r="J815" s="95">
        <v>0</v>
      </c>
    </row>
    <row r="816" spans="1:10" s="19" customFormat="1" x14ac:dyDescent="0.25">
      <c r="A816" s="18"/>
      <c r="B816" s="85" t="s">
        <v>17</v>
      </c>
      <c r="C816" s="86" t="s">
        <v>17</v>
      </c>
      <c r="D816" s="33" t="s">
        <v>876</v>
      </c>
      <c r="E816" s="92">
        <v>460.47</v>
      </c>
      <c r="F816" s="92">
        <v>460.47</v>
      </c>
      <c r="G816" s="113" t="s">
        <v>876</v>
      </c>
      <c r="H816" s="95">
        <v>0.109</v>
      </c>
      <c r="I816" s="95">
        <v>0.109</v>
      </c>
      <c r="J816" s="95">
        <v>0</v>
      </c>
    </row>
    <row r="817" spans="1:10" s="19" customFormat="1" x14ac:dyDescent="0.25">
      <c r="A817" s="18"/>
      <c r="B817" s="85" t="s">
        <v>17</v>
      </c>
      <c r="C817" s="86" t="s">
        <v>17</v>
      </c>
      <c r="D817" s="33" t="s">
        <v>879</v>
      </c>
      <c r="E817" s="92">
        <v>500.99</v>
      </c>
      <c r="F817" s="92">
        <v>500.99</v>
      </c>
      <c r="G817" s="113" t="s">
        <v>879</v>
      </c>
      <c r="H817" s="95">
        <v>0.12659999999999999</v>
      </c>
      <c r="I817" s="95">
        <v>0.12659999999999999</v>
      </c>
      <c r="J817" s="95">
        <v>0</v>
      </c>
    </row>
    <row r="818" spans="1:10" s="19" customFormat="1" x14ac:dyDescent="0.25">
      <c r="A818" s="18"/>
      <c r="B818" s="85" t="s">
        <v>17</v>
      </c>
      <c r="C818" s="86" t="s">
        <v>17</v>
      </c>
      <c r="D818" s="33" t="s">
        <v>889</v>
      </c>
      <c r="E818" s="92">
        <v>553.95000000000005</v>
      </c>
      <c r="F818" s="92">
        <v>553.95000000000005</v>
      </c>
      <c r="G818" s="113" t="s">
        <v>889</v>
      </c>
      <c r="H818" s="95">
        <v>1.6000000000000001E-3</v>
      </c>
      <c r="I818" s="95">
        <v>2.2000000000000001E-4</v>
      </c>
      <c r="J818" s="95">
        <v>1.3800000000000002E-3</v>
      </c>
    </row>
    <row r="819" spans="1:10" s="19" customFormat="1" x14ac:dyDescent="0.25">
      <c r="A819" s="18"/>
      <c r="B819" s="85" t="s">
        <v>17</v>
      </c>
      <c r="C819" s="86" t="s">
        <v>17</v>
      </c>
      <c r="D819" s="33" t="s">
        <v>858</v>
      </c>
      <c r="E819" s="92">
        <v>553.95000000000005</v>
      </c>
      <c r="F819" s="92">
        <v>553.95000000000005</v>
      </c>
      <c r="G819" s="113" t="s">
        <v>858</v>
      </c>
      <c r="H819" s="95">
        <v>8.9999999999999998E-4</v>
      </c>
      <c r="I819" s="95">
        <v>8.9999999999999998E-4</v>
      </c>
      <c r="J819" s="95">
        <v>0</v>
      </c>
    </row>
    <row r="820" spans="1:10" s="19" customFormat="1" x14ac:dyDescent="0.25">
      <c r="A820" s="18"/>
      <c r="B820" s="85" t="s">
        <v>17</v>
      </c>
      <c r="C820" s="86" t="s">
        <v>17</v>
      </c>
      <c r="D820" s="33" t="s">
        <v>881</v>
      </c>
      <c r="E820" s="92">
        <v>460.47</v>
      </c>
      <c r="F820" s="92">
        <v>460.47</v>
      </c>
      <c r="G820" s="113" t="s">
        <v>881</v>
      </c>
      <c r="H820" s="95">
        <v>0.2059</v>
      </c>
      <c r="I820" s="95">
        <v>0.2059</v>
      </c>
      <c r="J820" s="95">
        <v>0</v>
      </c>
    </row>
    <row r="821" spans="1:10" s="19" customFormat="1" x14ac:dyDescent="0.25">
      <c r="A821" s="18"/>
      <c r="B821" s="85" t="s">
        <v>17</v>
      </c>
      <c r="C821" s="86" t="s">
        <v>17</v>
      </c>
      <c r="D821" s="33" t="s">
        <v>1755</v>
      </c>
      <c r="E821" s="92">
        <v>460.47</v>
      </c>
      <c r="F821" s="92">
        <v>460.47</v>
      </c>
      <c r="G821" s="113" t="s">
        <v>1755</v>
      </c>
      <c r="H821" s="95">
        <v>0.1018</v>
      </c>
      <c r="I821" s="95">
        <v>0.1018</v>
      </c>
      <c r="J821" s="95">
        <v>0</v>
      </c>
    </row>
    <row r="822" spans="1:10" s="19" customFormat="1" x14ac:dyDescent="0.25">
      <c r="A822" s="18"/>
      <c r="B822" s="85" t="s">
        <v>17</v>
      </c>
      <c r="C822" s="86" t="s">
        <v>17</v>
      </c>
      <c r="D822" s="33" t="s">
        <v>884</v>
      </c>
      <c r="E822" s="92">
        <v>460.47</v>
      </c>
      <c r="F822" s="92">
        <v>460.47</v>
      </c>
      <c r="G822" s="113" t="s">
        <v>884</v>
      </c>
      <c r="H822" s="95">
        <v>0.39</v>
      </c>
      <c r="I822" s="95">
        <v>0.30269999999999997</v>
      </c>
      <c r="J822" s="95">
        <v>8.7300000000000016E-2</v>
      </c>
    </row>
    <row r="823" spans="1:10" s="19" customFormat="1" ht="30" x14ac:dyDescent="0.25">
      <c r="A823" s="18"/>
      <c r="B823" s="85" t="s">
        <v>17</v>
      </c>
      <c r="C823" s="86" t="s">
        <v>17</v>
      </c>
      <c r="D823" s="33" t="s">
        <v>885</v>
      </c>
      <c r="E823" s="92">
        <v>574.19000000000005</v>
      </c>
      <c r="F823" s="92">
        <v>574.19000000000005</v>
      </c>
      <c r="G823" s="113" t="s">
        <v>885</v>
      </c>
      <c r="H823" s="95">
        <v>1.4E-3</v>
      </c>
      <c r="I823" s="95">
        <v>1.2099999999999999E-3</v>
      </c>
      <c r="J823" s="95">
        <v>1.8999999999999996E-4</v>
      </c>
    </row>
    <row r="824" spans="1:10" s="19" customFormat="1" ht="30" x14ac:dyDescent="0.25">
      <c r="A824" s="18"/>
      <c r="B824" s="85" t="s">
        <v>17</v>
      </c>
      <c r="C824" s="86" t="s">
        <v>17</v>
      </c>
      <c r="D824" s="33" t="s">
        <v>892</v>
      </c>
      <c r="E824" s="92">
        <v>574.19000000000005</v>
      </c>
      <c r="F824" s="92">
        <v>574.19000000000005</v>
      </c>
      <c r="G824" s="113" t="s">
        <v>892</v>
      </c>
      <c r="H824" s="95">
        <v>5.9999999999999995E-4</v>
      </c>
      <c r="I824" s="95">
        <v>6.2E-4</v>
      </c>
      <c r="J824" s="95">
        <v>-2.0000000000000019E-5</v>
      </c>
    </row>
    <row r="825" spans="1:10" s="19" customFormat="1" x14ac:dyDescent="0.25">
      <c r="A825" s="18"/>
      <c r="B825" s="85" t="s">
        <v>17</v>
      </c>
      <c r="C825" s="86" t="s">
        <v>17</v>
      </c>
      <c r="D825" s="33" t="s">
        <v>887</v>
      </c>
      <c r="E825" s="92">
        <v>500.99</v>
      </c>
      <c r="F825" s="92">
        <v>500.99</v>
      </c>
      <c r="G825" s="113" t="s">
        <v>887</v>
      </c>
      <c r="H825" s="95">
        <v>2.3E-2</v>
      </c>
      <c r="I825" s="95">
        <v>1.52E-2</v>
      </c>
      <c r="J825" s="95">
        <v>7.8000000000000005E-3</v>
      </c>
    </row>
    <row r="826" spans="1:10" s="14" customFormat="1" x14ac:dyDescent="0.25">
      <c r="A826" s="17"/>
      <c r="B826" s="85" t="s">
        <v>17</v>
      </c>
      <c r="C826" s="86" t="s">
        <v>17</v>
      </c>
      <c r="D826" s="33" t="s">
        <v>862</v>
      </c>
      <c r="E826" s="92">
        <v>574.19000000000005</v>
      </c>
      <c r="F826" s="92">
        <v>574.19000000000005</v>
      </c>
      <c r="G826" s="113" t="s">
        <v>862</v>
      </c>
      <c r="H826" s="95">
        <v>1.1999999999999999E-3</v>
      </c>
      <c r="I826" s="95">
        <v>1.08E-3</v>
      </c>
      <c r="J826" s="95">
        <v>1.1999999999999988E-4</v>
      </c>
    </row>
    <row r="827" spans="1:10" s="19" customFormat="1" x14ac:dyDescent="0.25">
      <c r="A827" s="18"/>
      <c r="B827" s="85" t="s">
        <v>17</v>
      </c>
      <c r="C827" s="86" t="s">
        <v>17</v>
      </c>
      <c r="D827" s="33" t="s">
        <v>854</v>
      </c>
      <c r="E827" s="92">
        <v>574.19000000000005</v>
      </c>
      <c r="F827" s="92">
        <v>574.19000000000005</v>
      </c>
      <c r="G827" s="113" t="s">
        <v>854</v>
      </c>
      <c r="H827" s="95">
        <v>1.4E-3</v>
      </c>
      <c r="I827" s="95">
        <v>1.0300000000000001E-3</v>
      </c>
      <c r="J827" s="95">
        <v>3.6999999999999989E-4</v>
      </c>
    </row>
    <row r="828" spans="1:10" s="19" customFormat="1" x14ac:dyDescent="0.25">
      <c r="A828" s="18"/>
      <c r="B828" s="85" t="s">
        <v>17</v>
      </c>
      <c r="C828" s="86" t="s">
        <v>17</v>
      </c>
      <c r="D828" s="33" t="s">
        <v>864</v>
      </c>
      <c r="E828" s="92">
        <v>553.95000000000005</v>
      </c>
      <c r="F828" s="92">
        <v>553.95000000000005</v>
      </c>
      <c r="G828" s="113" t="s">
        <v>864</v>
      </c>
      <c r="H828" s="95">
        <v>3.8E-3</v>
      </c>
      <c r="I828" s="95">
        <v>3.8E-3</v>
      </c>
      <c r="J828" s="95">
        <v>0</v>
      </c>
    </row>
    <row r="829" spans="1:10" s="19" customFormat="1" x14ac:dyDescent="0.25">
      <c r="A829" s="18"/>
      <c r="B829" s="85" t="s">
        <v>17</v>
      </c>
      <c r="C829" s="86" t="s">
        <v>17</v>
      </c>
      <c r="D829" s="33" t="s">
        <v>868</v>
      </c>
      <c r="E829" s="92">
        <v>553.95000000000005</v>
      </c>
      <c r="F829" s="92">
        <v>553.95000000000005</v>
      </c>
      <c r="G829" s="113" t="s">
        <v>868</v>
      </c>
      <c r="H829" s="95">
        <v>2.5000000000000001E-3</v>
      </c>
      <c r="I829" s="95">
        <v>1.58E-3</v>
      </c>
      <c r="J829" s="95">
        <v>9.1999999999999992E-4</v>
      </c>
    </row>
    <row r="830" spans="1:10" s="14" customFormat="1" x14ac:dyDescent="0.25">
      <c r="A830" s="17"/>
      <c r="B830" s="85" t="s">
        <v>17</v>
      </c>
      <c r="C830" s="86" t="s">
        <v>17</v>
      </c>
      <c r="D830" s="33" t="s">
        <v>882</v>
      </c>
      <c r="E830" s="92">
        <v>500.99</v>
      </c>
      <c r="F830" s="92">
        <v>500.99</v>
      </c>
      <c r="G830" s="113" t="s">
        <v>882</v>
      </c>
      <c r="H830" s="95">
        <v>0.03</v>
      </c>
      <c r="I830" s="95">
        <v>1.6800000000000002E-2</v>
      </c>
      <c r="J830" s="95">
        <v>1.32E-2</v>
      </c>
    </row>
    <row r="831" spans="1:10" s="19" customFormat="1" x14ac:dyDescent="0.25">
      <c r="A831" s="18"/>
      <c r="B831" s="85" t="s">
        <v>17</v>
      </c>
      <c r="C831" s="86" t="s">
        <v>17</v>
      </c>
      <c r="D831" s="33" t="s">
        <v>850</v>
      </c>
      <c r="E831" s="92">
        <v>574.19000000000005</v>
      </c>
      <c r="F831" s="92">
        <v>574.19000000000005</v>
      </c>
      <c r="G831" s="113" t="s">
        <v>850</v>
      </c>
      <c r="H831" s="95">
        <v>1.8E-3</v>
      </c>
      <c r="I831" s="95">
        <v>7.7999999999999999E-4</v>
      </c>
      <c r="J831" s="95">
        <v>1.0200000000000001E-3</v>
      </c>
    </row>
    <row r="832" spans="1:10" s="19" customFormat="1" x14ac:dyDescent="0.25">
      <c r="A832" s="18"/>
      <c r="B832" s="85" t="s">
        <v>17</v>
      </c>
      <c r="C832" s="86" t="s">
        <v>17</v>
      </c>
      <c r="D832" s="33" t="s">
        <v>847</v>
      </c>
      <c r="E832" s="92">
        <v>553.95000000000005</v>
      </c>
      <c r="F832" s="92">
        <v>553.95000000000005</v>
      </c>
      <c r="G832" s="113" t="s">
        <v>847</v>
      </c>
      <c r="H832" s="95">
        <v>6.3E-3</v>
      </c>
      <c r="I832" s="95">
        <v>4.6600000000000001E-3</v>
      </c>
      <c r="J832" s="95">
        <v>1.6399999999999997E-3</v>
      </c>
    </row>
    <row r="833" spans="1:10" s="19" customFormat="1" ht="60" x14ac:dyDescent="0.25">
      <c r="A833" s="18"/>
      <c r="B833" s="85" t="s">
        <v>17</v>
      </c>
      <c r="C833" s="86" t="s">
        <v>17</v>
      </c>
      <c r="D833" s="33" t="s">
        <v>890</v>
      </c>
      <c r="E833" s="92">
        <v>574.19000000000005</v>
      </c>
      <c r="F833" s="92">
        <v>574.19000000000005</v>
      </c>
      <c r="G833" s="113" t="s">
        <v>890</v>
      </c>
      <c r="H833" s="95">
        <v>1.5E-3</v>
      </c>
      <c r="I833" s="95">
        <v>5.6000000000000006E-4</v>
      </c>
      <c r="J833" s="95">
        <v>9.3999999999999997E-4</v>
      </c>
    </row>
    <row r="834" spans="1:10" s="19" customFormat="1" ht="45" x14ac:dyDescent="0.25">
      <c r="A834" s="18"/>
      <c r="B834" s="85" t="s">
        <v>17</v>
      </c>
      <c r="C834" s="86" t="s">
        <v>17</v>
      </c>
      <c r="D834" s="33" t="s">
        <v>869</v>
      </c>
      <c r="E834" s="92">
        <v>553.95000000000005</v>
      </c>
      <c r="F834" s="92">
        <v>553.95000000000005</v>
      </c>
      <c r="G834" s="113" t="s">
        <v>869</v>
      </c>
      <c r="H834" s="95">
        <v>4.3E-3</v>
      </c>
      <c r="I834" s="95">
        <v>3.5369999999999998E-3</v>
      </c>
      <c r="J834" s="95">
        <v>7.629999999999999E-4</v>
      </c>
    </row>
    <row r="835" spans="1:10" s="19" customFormat="1" x14ac:dyDescent="0.25">
      <c r="A835" s="18"/>
      <c r="B835" s="85" t="s">
        <v>17</v>
      </c>
      <c r="C835" s="86" t="s">
        <v>17</v>
      </c>
      <c r="D835" s="33" t="s">
        <v>888</v>
      </c>
      <c r="E835" s="92">
        <v>460.47</v>
      </c>
      <c r="F835" s="92">
        <v>460.47</v>
      </c>
      <c r="G835" s="113" t="s">
        <v>888</v>
      </c>
      <c r="H835" s="95">
        <v>0.2</v>
      </c>
      <c r="I835" s="95">
        <v>0.17076</v>
      </c>
      <c r="J835" s="95">
        <v>2.9240000000000009E-2</v>
      </c>
    </row>
    <row r="836" spans="1:10" s="19" customFormat="1" x14ac:dyDescent="0.25">
      <c r="A836" s="18"/>
      <c r="B836" s="85" t="s">
        <v>17</v>
      </c>
      <c r="C836" s="86" t="s">
        <v>17</v>
      </c>
      <c r="D836" s="33" t="s">
        <v>865</v>
      </c>
      <c r="E836" s="92">
        <v>574.19000000000005</v>
      </c>
      <c r="F836" s="92">
        <v>574.19000000000005</v>
      </c>
      <c r="G836" s="113" t="s">
        <v>865</v>
      </c>
      <c r="H836" s="95">
        <v>1.1999999999999999E-3</v>
      </c>
      <c r="I836" s="95">
        <v>4.6999999999999999E-4</v>
      </c>
      <c r="J836" s="95">
        <v>7.2999999999999996E-4</v>
      </c>
    </row>
    <row r="837" spans="1:10" s="14" customFormat="1" x14ac:dyDescent="0.25">
      <c r="A837" s="17"/>
      <c r="B837" s="85" t="s">
        <v>17</v>
      </c>
      <c r="C837" s="86" t="s">
        <v>17</v>
      </c>
      <c r="D837" s="33" t="s">
        <v>852</v>
      </c>
      <c r="E837" s="92">
        <v>574.19000000000005</v>
      </c>
      <c r="F837" s="92">
        <v>574.19000000000005</v>
      </c>
      <c r="G837" s="113" t="s">
        <v>852</v>
      </c>
      <c r="H837" s="95">
        <v>1.1999999999999999E-3</v>
      </c>
      <c r="I837" s="95">
        <v>7.6000000000000004E-4</v>
      </c>
      <c r="J837" s="95">
        <v>4.3999999999999996E-4</v>
      </c>
    </row>
    <row r="838" spans="1:10" s="19" customFormat="1" x14ac:dyDescent="0.25">
      <c r="A838" s="18"/>
      <c r="B838" s="85" t="s">
        <v>17</v>
      </c>
      <c r="C838" s="86" t="s">
        <v>17</v>
      </c>
      <c r="D838" s="33" t="s">
        <v>846</v>
      </c>
      <c r="E838" s="92">
        <v>553.95000000000005</v>
      </c>
      <c r="F838" s="92">
        <v>553.95000000000005</v>
      </c>
      <c r="G838" s="113" t="s">
        <v>846</v>
      </c>
      <c r="H838" s="95">
        <v>2.7669999999999999E-3</v>
      </c>
      <c r="I838" s="95">
        <v>1.9E-3</v>
      </c>
      <c r="J838" s="95">
        <v>8.6700000000000004E-4</v>
      </c>
    </row>
    <row r="839" spans="1:10" s="19" customFormat="1" x14ac:dyDescent="0.25">
      <c r="A839" s="18"/>
      <c r="B839" s="85" t="s">
        <v>17</v>
      </c>
      <c r="C839" s="86" t="s">
        <v>17</v>
      </c>
      <c r="D839" s="33" t="s">
        <v>848</v>
      </c>
      <c r="E839" s="92">
        <v>553.95000000000005</v>
      </c>
      <c r="F839" s="92">
        <v>553.95000000000005</v>
      </c>
      <c r="G839" s="113" t="s">
        <v>848</v>
      </c>
      <c r="H839" s="95">
        <v>8.0000000000000002E-3</v>
      </c>
      <c r="I839" s="95">
        <v>5.0000000000000001E-3</v>
      </c>
      <c r="J839" s="95">
        <v>3.0000000000000001E-3</v>
      </c>
    </row>
    <row r="840" spans="1:10" s="19" customFormat="1" x14ac:dyDescent="0.25">
      <c r="A840" s="18"/>
      <c r="B840" s="85" t="s">
        <v>17</v>
      </c>
      <c r="C840" s="86" t="s">
        <v>17</v>
      </c>
      <c r="D840" s="33" t="s">
        <v>886</v>
      </c>
      <c r="E840" s="92">
        <v>500.99</v>
      </c>
      <c r="F840" s="92">
        <v>500.99</v>
      </c>
      <c r="G840" s="113" t="s">
        <v>886</v>
      </c>
      <c r="H840" s="95">
        <v>0.03</v>
      </c>
      <c r="I840" s="95">
        <v>2.1420000000000002E-2</v>
      </c>
      <c r="J840" s="95">
        <v>8.5799999999999991E-3</v>
      </c>
    </row>
    <row r="841" spans="1:10" s="19" customFormat="1" x14ac:dyDescent="0.25">
      <c r="A841" s="18"/>
      <c r="B841" s="85" t="s">
        <v>17</v>
      </c>
      <c r="C841" s="86" t="s">
        <v>17</v>
      </c>
      <c r="D841" s="33" t="s">
        <v>861</v>
      </c>
      <c r="E841" s="92">
        <v>574.19000000000005</v>
      </c>
      <c r="F841" s="92">
        <v>574.19000000000005</v>
      </c>
      <c r="G841" s="113" t="s">
        <v>861</v>
      </c>
      <c r="H841" s="95">
        <v>1.1999999999999999E-3</v>
      </c>
      <c r="I841" s="95">
        <v>1.07E-3</v>
      </c>
      <c r="J841" s="95">
        <v>1.2999999999999988E-4</v>
      </c>
    </row>
    <row r="842" spans="1:10" s="14" customFormat="1" x14ac:dyDescent="0.25">
      <c r="A842" s="17"/>
      <c r="B842" s="85" t="s">
        <v>17</v>
      </c>
      <c r="C842" s="86" t="s">
        <v>17</v>
      </c>
      <c r="D842" s="33" t="s">
        <v>863</v>
      </c>
      <c r="E842" s="92">
        <v>553.95000000000005</v>
      </c>
      <c r="F842" s="92">
        <v>553.95000000000005</v>
      </c>
      <c r="G842" s="113" t="s">
        <v>863</v>
      </c>
      <c r="H842" s="95">
        <v>4.0000000000000001E-3</v>
      </c>
      <c r="I842" s="95">
        <v>1.1100000000000001E-3</v>
      </c>
      <c r="J842" s="95">
        <v>2.8899999999999998E-3</v>
      </c>
    </row>
    <row r="843" spans="1:10" s="19" customFormat="1" x14ac:dyDescent="0.25">
      <c r="A843" s="18"/>
      <c r="B843" s="85" t="s">
        <v>17</v>
      </c>
      <c r="C843" s="86" t="s">
        <v>17</v>
      </c>
      <c r="D843" s="33" t="s">
        <v>1756</v>
      </c>
      <c r="E843" s="92">
        <v>553.95000000000005</v>
      </c>
      <c r="F843" s="92">
        <v>553.95000000000005</v>
      </c>
      <c r="G843" s="113" t="s">
        <v>1756</v>
      </c>
      <c r="H843" s="95">
        <v>2.5000000000000001E-3</v>
      </c>
      <c r="I843" s="95">
        <v>9.6900000000000003E-4</v>
      </c>
      <c r="J843" s="95">
        <v>1.5310000000000002E-3</v>
      </c>
    </row>
    <row r="844" spans="1:10" s="19" customFormat="1" x14ac:dyDescent="0.25">
      <c r="A844" s="18"/>
      <c r="B844" s="85" t="s">
        <v>17</v>
      </c>
      <c r="C844" s="86" t="s">
        <v>17</v>
      </c>
      <c r="D844" s="33" t="s">
        <v>845</v>
      </c>
      <c r="E844" s="92">
        <v>553.95000000000005</v>
      </c>
      <c r="F844" s="92">
        <v>553.95000000000005</v>
      </c>
      <c r="G844" s="113" t="s">
        <v>845</v>
      </c>
      <c r="H844" s="95">
        <v>2.4500000000000004E-3</v>
      </c>
      <c r="I844" s="95">
        <v>2.4500000000000004E-3</v>
      </c>
      <c r="J844" s="95">
        <v>0</v>
      </c>
    </row>
    <row r="845" spans="1:10" s="19" customFormat="1" ht="30" x14ac:dyDescent="0.25">
      <c r="A845" s="18"/>
      <c r="B845" s="85" t="s">
        <v>17</v>
      </c>
      <c r="C845" s="86" t="s">
        <v>17</v>
      </c>
      <c r="D845" s="33" t="s">
        <v>1757</v>
      </c>
      <c r="E845" s="92">
        <v>553.95000000000005</v>
      </c>
      <c r="F845" s="92">
        <v>553.95000000000005</v>
      </c>
      <c r="G845" s="113" t="s">
        <v>1757</v>
      </c>
      <c r="H845" s="95">
        <v>1.1670000000000001E-3</v>
      </c>
      <c r="I845" s="95">
        <v>5.6499999999999996E-4</v>
      </c>
      <c r="J845" s="95">
        <v>6.020000000000001E-4</v>
      </c>
    </row>
    <row r="846" spans="1:10" s="19" customFormat="1" x14ac:dyDescent="0.25">
      <c r="A846" s="18"/>
      <c r="B846" s="87"/>
      <c r="C846" s="88" t="s">
        <v>894</v>
      </c>
      <c r="D846" s="89"/>
      <c r="E846" s="93"/>
      <c r="F846" s="93"/>
      <c r="G846" s="114"/>
      <c r="H846" s="96">
        <v>3.1598839999999999</v>
      </c>
      <c r="I846" s="96">
        <v>3.0407410000000006</v>
      </c>
      <c r="J846" s="96">
        <v>0.11914300000000004</v>
      </c>
    </row>
    <row r="847" spans="1:10" s="14" customFormat="1" ht="30" x14ac:dyDescent="0.25">
      <c r="A847" s="17"/>
      <c r="B847" s="85" t="s">
        <v>1625</v>
      </c>
      <c r="C847" s="86" t="s">
        <v>1625</v>
      </c>
      <c r="D847" s="33" t="s">
        <v>1758</v>
      </c>
      <c r="E847" s="92">
        <v>553.95000000000005</v>
      </c>
      <c r="F847" s="92">
        <v>553.95000000000005</v>
      </c>
      <c r="G847" s="113" t="s">
        <v>1758</v>
      </c>
      <c r="H847" s="95">
        <v>2.1480000000000002E-3</v>
      </c>
      <c r="I847" s="95">
        <v>2.1480000000000002E-3</v>
      </c>
      <c r="J847" s="95">
        <v>0</v>
      </c>
    </row>
    <row r="848" spans="1:10" s="19" customFormat="1" ht="30" x14ac:dyDescent="0.25">
      <c r="A848" s="18"/>
      <c r="B848" s="85" t="s">
        <v>1625</v>
      </c>
      <c r="C848" s="86" t="s">
        <v>1625</v>
      </c>
      <c r="D848" s="33" t="s">
        <v>898</v>
      </c>
      <c r="E848" s="92">
        <v>553.95000000000005</v>
      </c>
      <c r="F848" s="92">
        <v>553.95000000000005</v>
      </c>
      <c r="G848" s="113" t="s">
        <v>898</v>
      </c>
      <c r="H848" s="95">
        <v>6.1040000000000001E-3</v>
      </c>
      <c r="I848" s="95">
        <v>6.1040000000000001E-3</v>
      </c>
      <c r="J848" s="95">
        <v>0</v>
      </c>
    </row>
    <row r="849" spans="1:10" s="19" customFormat="1" ht="30" x14ac:dyDescent="0.25">
      <c r="A849" s="18"/>
      <c r="B849" s="85" t="s">
        <v>1625</v>
      </c>
      <c r="C849" s="86" t="s">
        <v>1625</v>
      </c>
      <c r="D849" s="33" t="s">
        <v>1759</v>
      </c>
      <c r="E849" s="92">
        <v>553.95000000000005</v>
      </c>
      <c r="F849" s="92">
        <v>553.95000000000005</v>
      </c>
      <c r="G849" s="113" t="s">
        <v>1759</v>
      </c>
      <c r="H849" s="95">
        <v>5.2919999999999998E-3</v>
      </c>
      <c r="I849" s="95">
        <v>5.2919999999999998E-3</v>
      </c>
      <c r="J849" s="95">
        <v>0</v>
      </c>
    </row>
    <row r="850" spans="1:10" s="14" customFormat="1" ht="30" x14ac:dyDescent="0.25">
      <c r="A850" s="17"/>
      <c r="B850" s="85" t="s">
        <v>1625</v>
      </c>
      <c r="C850" s="86" t="s">
        <v>1625</v>
      </c>
      <c r="D850" s="33" t="s">
        <v>1760</v>
      </c>
      <c r="E850" s="92">
        <v>553.95000000000005</v>
      </c>
      <c r="F850" s="92">
        <v>553.95000000000005</v>
      </c>
      <c r="G850" s="113" t="s">
        <v>1760</v>
      </c>
      <c r="H850" s="95">
        <v>5.6559999999999996E-3</v>
      </c>
      <c r="I850" s="95">
        <v>5.6559999999999996E-3</v>
      </c>
      <c r="J850" s="95">
        <v>0</v>
      </c>
    </row>
    <row r="851" spans="1:10" s="14" customFormat="1" x14ac:dyDescent="0.25">
      <c r="A851" s="17"/>
      <c r="B851" s="85" t="s">
        <v>1625</v>
      </c>
      <c r="C851" s="86" t="s">
        <v>1625</v>
      </c>
      <c r="D851" s="33" t="s">
        <v>899</v>
      </c>
      <c r="E851" s="92">
        <v>500.99</v>
      </c>
      <c r="F851" s="92">
        <v>500.99</v>
      </c>
      <c r="G851" s="113" t="s">
        <v>899</v>
      </c>
      <c r="H851" s="95">
        <v>1.4999999999999999E-2</v>
      </c>
      <c r="I851" s="95">
        <v>1.4999999999999999E-2</v>
      </c>
      <c r="J851" s="95">
        <v>0</v>
      </c>
    </row>
    <row r="852" spans="1:10" s="19" customFormat="1" ht="30" x14ac:dyDescent="0.25">
      <c r="A852" s="18"/>
      <c r="B852" s="85" t="s">
        <v>1625</v>
      </c>
      <c r="C852" s="86" t="s">
        <v>1625</v>
      </c>
      <c r="D852" s="33" t="s">
        <v>1761</v>
      </c>
      <c r="E852" s="92">
        <v>460.47</v>
      </c>
      <c r="F852" s="92">
        <v>460.47</v>
      </c>
      <c r="G852" s="113" t="s">
        <v>1761</v>
      </c>
      <c r="H852" s="95">
        <v>0.40939999999999999</v>
      </c>
      <c r="I852" s="95">
        <v>0.40939999999999999</v>
      </c>
      <c r="J852" s="95">
        <v>0</v>
      </c>
    </row>
    <row r="853" spans="1:10" s="19" customFormat="1" ht="30" x14ac:dyDescent="0.25">
      <c r="A853" s="18"/>
      <c r="B853" s="85" t="s">
        <v>1625</v>
      </c>
      <c r="C853" s="86" t="s">
        <v>1625</v>
      </c>
      <c r="D853" s="33" t="s">
        <v>1762</v>
      </c>
      <c r="E853" s="92">
        <v>553.95000000000005</v>
      </c>
      <c r="F853" s="92">
        <v>553.95000000000005</v>
      </c>
      <c r="G853" s="113" t="s">
        <v>1762</v>
      </c>
      <c r="H853" s="95">
        <v>1.7100000000000001E-2</v>
      </c>
      <c r="I853" s="95">
        <v>1.7100000000000001E-2</v>
      </c>
      <c r="J853" s="95">
        <v>0</v>
      </c>
    </row>
    <row r="854" spans="1:10" s="19" customFormat="1" x14ac:dyDescent="0.25">
      <c r="A854" s="18"/>
      <c r="B854" s="85" t="s">
        <v>1625</v>
      </c>
      <c r="C854" s="86" t="s">
        <v>1625</v>
      </c>
      <c r="D854" s="33" t="s">
        <v>899</v>
      </c>
      <c r="E854" s="92">
        <v>500.99</v>
      </c>
      <c r="F854" s="92">
        <v>500.99</v>
      </c>
      <c r="G854" s="113" t="s">
        <v>899</v>
      </c>
      <c r="H854" s="95">
        <v>8.0000000000000002E-3</v>
      </c>
      <c r="I854" s="95">
        <v>4.2500000000000003E-3</v>
      </c>
      <c r="J854" s="95">
        <v>3.7499999999999999E-3</v>
      </c>
    </row>
    <row r="855" spans="1:10" s="19" customFormat="1" ht="30" x14ac:dyDescent="0.25">
      <c r="A855" s="18"/>
      <c r="B855" s="85" t="s">
        <v>1625</v>
      </c>
      <c r="C855" s="86" t="s">
        <v>1625</v>
      </c>
      <c r="D855" s="33" t="s">
        <v>902</v>
      </c>
      <c r="E855" s="92">
        <v>553.95000000000005</v>
      </c>
      <c r="F855" s="92">
        <v>553.95000000000005</v>
      </c>
      <c r="G855" s="113" t="s">
        <v>902</v>
      </c>
      <c r="H855" s="95">
        <v>2.2000000000000001E-3</v>
      </c>
      <c r="I855" s="95">
        <v>1E-3</v>
      </c>
      <c r="J855" s="95">
        <v>1.2000000000000001E-3</v>
      </c>
    </row>
    <row r="856" spans="1:10" s="19" customFormat="1" x14ac:dyDescent="0.25">
      <c r="A856" s="18"/>
      <c r="B856" s="85" t="s">
        <v>1625</v>
      </c>
      <c r="C856" s="86" t="s">
        <v>1625</v>
      </c>
      <c r="D856" s="33" t="s">
        <v>864</v>
      </c>
      <c r="E856" s="92">
        <v>553.95000000000005</v>
      </c>
      <c r="F856" s="92">
        <v>553.95000000000005</v>
      </c>
      <c r="G856" s="113" t="s">
        <v>864</v>
      </c>
      <c r="H856" s="95">
        <v>4.2599999999999999E-3</v>
      </c>
      <c r="I856" s="95">
        <v>4.2599999999999999E-3</v>
      </c>
      <c r="J856" s="95">
        <v>0</v>
      </c>
    </row>
    <row r="857" spans="1:10" s="19" customFormat="1" x14ac:dyDescent="0.25">
      <c r="A857" s="18"/>
      <c r="B857" s="87"/>
      <c r="C857" s="88" t="s">
        <v>903</v>
      </c>
      <c r="D857" s="89"/>
      <c r="E857" s="93"/>
      <c r="F857" s="93"/>
      <c r="G857" s="114"/>
      <c r="H857" s="96">
        <v>0.47515999999999997</v>
      </c>
      <c r="I857" s="96">
        <v>0.47020999999999996</v>
      </c>
      <c r="J857" s="96">
        <v>4.9500000000000004E-3</v>
      </c>
    </row>
    <row r="858" spans="1:10" s="19" customFormat="1" ht="30" x14ac:dyDescent="0.25">
      <c r="A858" s="18"/>
      <c r="B858" s="85" t="s">
        <v>1621</v>
      </c>
      <c r="C858" s="86" t="s">
        <v>1621</v>
      </c>
      <c r="D858" s="33" t="s">
        <v>904</v>
      </c>
      <c r="E858" s="92">
        <v>500.99</v>
      </c>
      <c r="F858" s="92">
        <v>500.99</v>
      </c>
      <c r="G858" s="113" t="s">
        <v>904</v>
      </c>
      <c r="H858" s="95">
        <v>9.5000000000000001E-2</v>
      </c>
      <c r="I858" s="95">
        <v>7.8579999999999997E-2</v>
      </c>
      <c r="J858" s="95">
        <v>1.6420000000000001E-2</v>
      </c>
    </row>
    <row r="859" spans="1:10" s="19" customFormat="1" x14ac:dyDescent="0.25">
      <c r="A859" s="18"/>
      <c r="B859" s="85" t="s">
        <v>1621</v>
      </c>
      <c r="C859" s="86" t="s">
        <v>1621</v>
      </c>
      <c r="D859" s="33" t="s">
        <v>913</v>
      </c>
      <c r="E859" s="92">
        <v>553.95000000000005</v>
      </c>
      <c r="F859" s="92">
        <v>553.95000000000005</v>
      </c>
      <c r="G859" s="113" t="s">
        <v>913</v>
      </c>
      <c r="H859" s="95">
        <v>9.8000000000000014E-3</v>
      </c>
      <c r="I859" s="95">
        <v>9.8000000000000014E-3</v>
      </c>
      <c r="J859" s="95">
        <v>0</v>
      </c>
    </row>
    <row r="860" spans="1:10" s="19" customFormat="1" ht="30" x14ac:dyDescent="0.25">
      <c r="A860" s="18"/>
      <c r="B860" s="85" t="s">
        <v>1621</v>
      </c>
      <c r="C860" s="86" t="s">
        <v>1621</v>
      </c>
      <c r="D860" s="33" t="s">
        <v>1763</v>
      </c>
      <c r="E860" s="92">
        <v>460.47</v>
      </c>
      <c r="F860" s="92">
        <v>460.47</v>
      </c>
      <c r="G860" s="113" t="s">
        <v>1763</v>
      </c>
      <c r="H860" s="95">
        <v>0.31762499999999999</v>
      </c>
      <c r="I860" s="95">
        <v>0.31762499999999999</v>
      </c>
      <c r="J860" s="95">
        <v>0</v>
      </c>
    </row>
    <row r="861" spans="1:10" s="19" customFormat="1" ht="30" x14ac:dyDescent="0.25">
      <c r="A861" s="18"/>
      <c r="B861" s="85" t="s">
        <v>1621</v>
      </c>
      <c r="C861" s="86" t="s">
        <v>1621</v>
      </c>
      <c r="D861" s="33" t="s">
        <v>910</v>
      </c>
      <c r="E861" s="92">
        <v>460.47</v>
      </c>
      <c r="F861" s="92">
        <v>460.47</v>
      </c>
      <c r="G861" s="113" t="s">
        <v>910</v>
      </c>
      <c r="H861" s="95">
        <v>0.193935</v>
      </c>
      <c r="I861" s="95">
        <v>0.193935</v>
      </c>
      <c r="J861" s="95">
        <v>0</v>
      </c>
    </row>
    <row r="862" spans="1:10" s="19" customFormat="1" x14ac:dyDescent="0.25">
      <c r="A862" s="18"/>
      <c r="B862" s="85" t="s">
        <v>1621</v>
      </c>
      <c r="C862" s="86" t="s">
        <v>1621</v>
      </c>
      <c r="D862" s="33" t="s">
        <v>913</v>
      </c>
      <c r="E862" s="92">
        <v>553.95000000000005</v>
      </c>
      <c r="F862" s="92">
        <v>553.95000000000005</v>
      </c>
      <c r="G862" s="113" t="s">
        <v>913</v>
      </c>
      <c r="H862" s="95">
        <v>4.4000000000000003E-3</v>
      </c>
      <c r="I862" s="95">
        <v>2.8839999999999998E-3</v>
      </c>
      <c r="J862" s="95">
        <v>1.5160000000000004E-3</v>
      </c>
    </row>
    <row r="863" spans="1:10" s="19" customFormat="1" ht="30" x14ac:dyDescent="0.25">
      <c r="A863" s="18"/>
      <c r="B863" s="85" t="s">
        <v>1621</v>
      </c>
      <c r="C863" s="86" t="s">
        <v>1621</v>
      </c>
      <c r="D863" s="33" t="s">
        <v>838</v>
      </c>
      <c r="E863" s="92">
        <v>500.99</v>
      </c>
      <c r="F863" s="92">
        <v>500.99</v>
      </c>
      <c r="G863" s="113" t="s">
        <v>838</v>
      </c>
      <c r="H863" s="95">
        <v>2.7E-2</v>
      </c>
      <c r="I863" s="95">
        <v>1.9760000000000003E-2</v>
      </c>
      <c r="J863" s="95">
        <v>7.2399999999999982E-3</v>
      </c>
    </row>
    <row r="864" spans="1:10" s="19" customFormat="1" x14ac:dyDescent="0.25">
      <c r="A864" s="18"/>
      <c r="B864" s="85" t="s">
        <v>1621</v>
      </c>
      <c r="C864" s="86" t="s">
        <v>1621</v>
      </c>
      <c r="D864" s="33" t="s">
        <v>914</v>
      </c>
      <c r="E864" s="92">
        <v>500.99</v>
      </c>
      <c r="F864" s="92">
        <v>500.99</v>
      </c>
      <c r="G864" s="113" t="s">
        <v>914</v>
      </c>
      <c r="H864" s="95">
        <v>1.0999999999999999E-2</v>
      </c>
      <c r="I864" s="95">
        <v>1.2019E-2</v>
      </c>
      <c r="J864" s="95">
        <v>-1.0190000000000002E-3</v>
      </c>
    </row>
    <row r="865" spans="1:10" s="19" customFormat="1" ht="39" customHeight="1" x14ac:dyDescent="0.25">
      <c r="A865" s="18"/>
      <c r="B865" s="85" t="s">
        <v>1621</v>
      </c>
      <c r="C865" s="86" t="s">
        <v>1621</v>
      </c>
      <c r="D865" s="33" t="s">
        <v>905</v>
      </c>
      <c r="E865" s="92">
        <v>553.95000000000005</v>
      </c>
      <c r="F865" s="92">
        <v>553.95000000000005</v>
      </c>
      <c r="G865" s="113" t="s">
        <v>905</v>
      </c>
      <c r="H865" s="95">
        <v>4.3E-3</v>
      </c>
      <c r="I865" s="95">
        <v>3.114E-3</v>
      </c>
      <c r="J865" s="95">
        <v>1.186E-3</v>
      </c>
    </row>
    <row r="866" spans="1:10" s="19" customFormat="1" x14ac:dyDescent="0.25">
      <c r="A866" s="18"/>
      <c r="B866" s="85" t="s">
        <v>1621</v>
      </c>
      <c r="C866" s="86" t="s">
        <v>1621</v>
      </c>
      <c r="D866" s="33" t="s">
        <v>908</v>
      </c>
      <c r="E866" s="92">
        <v>553.95000000000005</v>
      </c>
      <c r="F866" s="92">
        <v>553.95000000000005</v>
      </c>
      <c r="G866" s="113" t="s">
        <v>908</v>
      </c>
      <c r="H866" s="95">
        <v>2E-3</v>
      </c>
      <c r="I866" s="95">
        <v>3.0439999999999998E-3</v>
      </c>
      <c r="J866" s="95">
        <v>-1.044E-3</v>
      </c>
    </row>
    <row r="867" spans="1:10" s="19" customFormat="1" ht="30" x14ac:dyDescent="0.25">
      <c r="A867" s="18"/>
      <c r="B867" s="85" t="s">
        <v>1621</v>
      </c>
      <c r="C867" s="86" t="s">
        <v>1621</v>
      </c>
      <c r="D867" s="33" t="s">
        <v>906</v>
      </c>
      <c r="E867" s="92">
        <v>553.95000000000005</v>
      </c>
      <c r="F867" s="92">
        <v>553.95000000000005</v>
      </c>
      <c r="G867" s="113" t="s">
        <v>906</v>
      </c>
      <c r="H867" s="95">
        <v>3.0000000000000001E-3</v>
      </c>
      <c r="I867" s="95">
        <v>1.4450000000000001E-3</v>
      </c>
      <c r="J867" s="95">
        <v>1.555E-3</v>
      </c>
    </row>
    <row r="868" spans="1:10" s="19" customFormat="1" x14ac:dyDescent="0.25">
      <c r="A868" s="18"/>
      <c r="B868" s="87"/>
      <c r="C868" s="88" t="s">
        <v>714</v>
      </c>
      <c r="D868" s="89"/>
      <c r="E868" s="93"/>
      <c r="F868" s="93"/>
      <c r="G868" s="114"/>
      <c r="H868" s="96">
        <v>0.66805999999999999</v>
      </c>
      <c r="I868" s="96">
        <v>0.64220600000000017</v>
      </c>
      <c r="J868" s="96">
        <v>2.5854000000000002E-2</v>
      </c>
    </row>
    <row r="869" spans="1:10" s="19" customFormat="1" ht="30" x14ac:dyDescent="0.25">
      <c r="A869" s="18"/>
      <c r="B869" s="85" t="s">
        <v>13</v>
      </c>
      <c r="C869" s="86" t="s">
        <v>13</v>
      </c>
      <c r="D869" s="33" t="s">
        <v>1764</v>
      </c>
      <c r="E869" s="92">
        <v>460.47</v>
      </c>
      <c r="F869" s="92">
        <v>460.47</v>
      </c>
      <c r="G869" s="113" t="s">
        <v>1764</v>
      </c>
      <c r="H869" s="95">
        <v>0.167041</v>
      </c>
      <c r="I869" s="95">
        <v>0.167041</v>
      </c>
      <c r="J869" s="95">
        <v>0</v>
      </c>
    </row>
    <row r="870" spans="1:10" s="19" customFormat="1" ht="30" x14ac:dyDescent="0.25">
      <c r="A870" s="18"/>
      <c r="B870" s="85" t="s">
        <v>13</v>
      </c>
      <c r="C870" s="86" t="s">
        <v>13</v>
      </c>
      <c r="D870" s="33" t="s">
        <v>1765</v>
      </c>
      <c r="E870" s="92">
        <v>500.99</v>
      </c>
      <c r="F870" s="92">
        <v>500.99</v>
      </c>
      <c r="G870" s="113" t="s">
        <v>1765</v>
      </c>
      <c r="H870" s="95">
        <v>0.10066800000000001</v>
      </c>
      <c r="I870" s="95">
        <v>0.10066800000000001</v>
      </c>
      <c r="J870" s="95">
        <v>0</v>
      </c>
    </row>
    <row r="871" spans="1:10" s="14" customFormat="1" x14ac:dyDescent="0.25">
      <c r="A871" s="18"/>
      <c r="B871" s="87"/>
      <c r="C871" s="88" t="s">
        <v>917</v>
      </c>
      <c r="D871" s="89"/>
      <c r="E871" s="93"/>
      <c r="F871" s="93"/>
      <c r="G871" s="114"/>
      <c r="H871" s="96">
        <v>0.26770900000000003</v>
      </c>
      <c r="I871" s="96">
        <v>0.26770900000000003</v>
      </c>
      <c r="J871" s="96">
        <v>0</v>
      </c>
    </row>
    <row r="872" spans="1:10" s="19" customFormat="1" ht="30" x14ac:dyDescent="0.25">
      <c r="A872" s="18"/>
      <c r="B872" s="85" t="s">
        <v>14</v>
      </c>
      <c r="C872" s="86" t="s">
        <v>14</v>
      </c>
      <c r="D872" s="33" t="s">
        <v>918</v>
      </c>
      <c r="E872" s="92">
        <v>460.47</v>
      </c>
      <c r="F872" s="92">
        <v>460.47</v>
      </c>
      <c r="G872" s="113" t="s">
        <v>918</v>
      </c>
      <c r="H872" s="95">
        <v>0.29361900000000002</v>
      </c>
      <c r="I872" s="95">
        <v>0.29361900000000002</v>
      </c>
      <c r="J872" s="95">
        <v>0</v>
      </c>
    </row>
    <row r="873" spans="1:10" s="19" customFormat="1" x14ac:dyDescent="0.25">
      <c r="A873" s="18"/>
      <c r="B873" s="87"/>
      <c r="C873" s="88" t="s">
        <v>919</v>
      </c>
      <c r="D873" s="89"/>
      <c r="E873" s="93"/>
      <c r="F873" s="93"/>
      <c r="G873" s="114"/>
      <c r="H873" s="96">
        <v>0.29361900000000002</v>
      </c>
      <c r="I873" s="96">
        <v>0.29361900000000002</v>
      </c>
      <c r="J873" s="96">
        <v>0</v>
      </c>
    </row>
    <row r="874" spans="1:10" s="19" customFormat="1" ht="30" x14ac:dyDescent="0.25">
      <c r="A874" s="18"/>
      <c r="B874" s="85" t="s">
        <v>61</v>
      </c>
      <c r="C874" s="86" t="s">
        <v>61</v>
      </c>
      <c r="D874" s="33" t="s">
        <v>1766</v>
      </c>
      <c r="E874" s="92">
        <v>553.95000000000005</v>
      </c>
      <c r="F874" s="92">
        <v>553.95000000000005</v>
      </c>
      <c r="G874" s="113" t="s">
        <v>1766</v>
      </c>
      <c r="H874" s="95">
        <v>1.4039999999999999E-3</v>
      </c>
      <c r="I874" s="95">
        <v>1.4039999999999999E-3</v>
      </c>
      <c r="J874" s="95">
        <v>0</v>
      </c>
    </row>
    <row r="875" spans="1:10" s="19" customFormat="1" ht="30" x14ac:dyDescent="0.25">
      <c r="A875" s="18"/>
      <c r="B875" s="85" t="s">
        <v>61</v>
      </c>
      <c r="C875" s="86" t="s">
        <v>61</v>
      </c>
      <c r="D875" s="33" t="s">
        <v>1767</v>
      </c>
      <c r="E875" s="92">
        <v>460.47</v>
      </c>
      <c r="F875" s="92">
        <v>460.47</v>
      </c>
      <c r="G875" s="113" t="s">
        <v>1767</v>
      </c>
      <c r="H875" s="95">
        <v>0.38876699999999997</v>
      </c>
      <c r="I875" s="95">
        <v>0.38876699999999997</v>
      </c>
      <c r="J875" s="95">
        <v>0</v>
      </c>
    </row>
    <row r="876" spans="1:10" s="19" customFormat="1" ht="30" x14ac:dyDescent="0.25">
      <c r="A876" s="18"/>
      <c r="B876" s="85" t="s">
        <v>61</v>
      </c>
      <c r="C876" s="86" t="s">
        <v>61</v>
      </c>
      <c r="D876" s="33" t="s">
        <v>930</v>
      </c>
      <c r="E876" s="92">
        <v>460.47</v>
      </c>
      <c r="F876" s="92">
        <v>460.47</v>
      </c>
      <c r="G876" s="113" t="s">
        <v>930</v>
      </c>
      <c r="H876" s="95">
        <v>0.184555</v>
      </c>
      <c r="I876" s="95">
        <v>0.184555</v>
      </c>
      <c r="J876" s="95">
        <v>0</v>
      </c>
    </row>
    <row r="877" spans="1:10" s="19" customFormat="1" ht="30" x14ac:dyDescent="0.25">
      <c r="A877" s="18"/>
      <c r="B877" s="85" t="s">
        <v>61</v>
      </c>
      <c r="C877" s="86" t="s">
        <v>61</v>
      </c>
      <c r="D877" s="33" t="s">
        <v>931</v>
      </c>
      <c r="E877" s="92">
        <v>500.99</v>
      </c>
      <c r="F877" s="92">
        <v>500.99</v>
      </c>
      <c r="G877" s="113" t="s">
        <v>931</v>
      </c>
      <c r="H877" s="95">
        <v>3.0949000000000001E-2</v>
      </c>
      <c r="I877" s="95">
        <v>3.0949000000000001E-2</v>
      </c>
      <c r="J877" s="95">
        <v>0</v>
      </c>
    </row>
    <row r="878" spans="1:10" s="19" customFormat="1" x14ac:dyDescent="0.25">
      <c r="A878" s="15"/>
      <c r="B878" s="85" t="s">
        <v>61</v>
      </c>
      <c r="C878" s="86" t="s">
        <v>61</v>
      </c>
      <c r="D878" s="33" t="s">
        <v>928</v>
      </c>
      <c r="E878" s="92">
        <v>553.95000000000005</v>
      </c>
      <c r="F878" s="92">
        <v>553.95000000000005</v>
      </c>
      <c r="G878" s="113" t="s">
        <v>928</v>
      </c>
      <c r="H878" s="95">
        <v>3.3738999999999998E-2</v>
      </c>
      <c r="I878" s="95">
        <v>3.3738999999999998E-2</v>
      </c>
      <c r="J878" s="95">
        <v>0</v>
      </c>
    </row>
    <row r="879" spans="1:10" s="19" customFormat="1" x14ac:dyDescent="0.25">
      <c r="A879" s="18"/>
      <c r="B879" s="85" t="s">
        <v>61</v>
      </c>
      <c r="C879" s="86" t="s">
        <v>61</v>
      </c>
      <c r="D879" s="33" t="s">
        <v>933</v>
      </c>
      <c r="E879" s="92">
        <v>460.47</v>
      </c>
      <c r="F879" s="92">
        <v>460.47</v>
      </c>
      <c r="G879" s="113" t="s">
        <v>933</v>
      </c>
      <c r="H879" s="95">
        <v>0.62790000000000001</v>
      </c>
      <c r="I879" s="95">
        <v>0.520173</v>
      </c>
      <c r="J879" s="95">
        <v>0.10772699999999998</v>
      </c>
    </row>
    <row r="880" spans="1:10" s="19" customFormat="1" ht="30" x14ac:dyDescent="0.25">
      <c r="A880" s="18"/>
      <c r="B880" s="85" t="s">
        <v>61</v>
      </c>
      <c r="C880" s="86" t="s">
        <v>61</v>
      </c>
      <c r="D880" s="33" t="s">
        <v>934</v>
      </c>
      <c r="E880" s="92">
        <v>500.99</v>
      </c>
      <c r="F880" s="92">
        <v>500.99</v>
      </c>
      <c r="G880" s="113" t="s">
        <v>934</v>
      </c>
      <c r="H880" s="95">
        <v>7.4999999999999997E-2</v>
      </c>
      <c r="I880" s="95">
        <v>5.4450999999999999E-2</v>
      </c>
      <c r="J880" s="95">
        <v>2.0548999999999998E-2</v>
      </c>
    </row>
    <row r="881" spans="1:10" s="19" customFormat="1" x14ac:dyDescent="0.25">
      <c r="A881" s="18"/>
      <c r="B881" s="85" t="s">
        <v>61</v>
      </c>
      <c r="C881" s="86" t="s">
        <v>61</v>
      </c>
      <c r="D881" s="33" t="s">
        <v>925</v>
      </c>
      <c r="E881" s="92">
        <v>553.95000000000005</v>
      </c>
      <c r="F881" s="92">
        <v>553.95000000000005</v>
      </c>
      <c r="G881" s="113" t="s">
        <v>925</v>
      </c>
      <c r="H881" s="95">
        <v>3.0000000000000001E-3</v>
      </c>
      <c r="I881" s="95">
        <v>1.882E-3</v>
      </c>
      <c r="J881" s="95">
        <v>1.1180000000000001E-3</v>
      </c>
    </row>
    <row r="882" spans="1:10" s="19" customFormat="1" ht="30" x14ac:dyDescent="0.25">
      <c r="A882" s="18"/>
      <c r="B882" s="85" t="s">
        <v>61</v>
      </c>
      <c r="C882" s="86" t="s">
        <v>61</v>
      </c>
      <c r="D882" s="33" t="s">
        <v>923</v>
      </c>
      <c r="E882" s="92">
        <v>553.95000000000005</v>
      </c>
      <c r="F882" s="92">
        <v>553.95000000000005</v>
      </c>
      <c r="G882" s="113" t="s">
        <v>923</v>
      </c>
      <c r="H882" s="95">
        <v>7.0000000000000001E-3</v>
      </c>
      <c r="I882" s="95">
        <v>8.1799999999999998E-3</v>
      </c>
      <c r="J882" s="95">
        <v>-1.1799999999999996E-3</v>
      </c>
    </row>
    <row r="883" spans="1:10" s="19" customFormat="1" x14ac:dyDescent="0.25">
      <c r="A883" s="18"/>
      <c r="B883" s="85" t="s">
        <v>61</v>
      </c>
      <c r="C883" s="86" t="s">
        <v>61</v>
      </c>
      <c r="D883" s="33" t="s">
        <v>924</v>
      </c>
      <c r="E883" s="92">
        <v>574.19000000000005</v>
      </c>
      <c r="F883" s="92">
        <v>574.19000000000005</v>
      </c>
      <c r="G883" s="113" t="s">
        <v>924</v>
      </c>
      <c r="H883" s="95">
        <v>1.6000000000000001E-3</v>
      </c>
      <c r="I883" s="95">
        <v>8.9999999999999998E-4</v>
      </c>
      <c r="J883" s="95">
        <v>7.000000000000001E-4</v>
      </c>
    </row>
    <row r="884" spans="1:10" s="19" customFormat="1" x14ac:dyDescent="0.25">
      <c r="A884" s="18"/>
      <c r="B884" s="85" t="s">
        <v>61</v>
      </c>
      <c r="C884" s="86" t="s">
        <v>61</v>
      </c>
      <c r="D884" s="33" t="s">
        <v>926</v>
      </c>
      <c r="E884" s="92">
        <v>553.95000000000005</v>
      </c>
      <c r="F884" s="92">
        <v>553.95000000000005</v>
      </c>
      <c r="G884" s="113" t="s">
        <v>926</v>
      </c>
      <c r="H884" s="95">
        <v>2E-3</v>
      </c>
      <c r="I884" s="95">
        <v>1.49E-3</v>
      </c>
      <c r="J884" s="95">
        <v>5.1000000000000004E-4</v>
      </c>
    </row>
    <row r="885" spans="1:10" s="19" customFormat="1" x14ac:dyDescent="0.25">
      <c r="A885" s="18"/>
      <c r="B885" s="85" t="s">
        <v>61</v>
      </c>
      <c r="C885" s="86" t="s">
        <v>61</v>
      </c>
      <c r="D885" s="33" t="s">
        <v>927</v>
      </c>
      <c r="E885" s="92">
        <v>553.95000000000005</v>
      </c>
      <c r="F885" s="92">
        <v>553.95000000000005</v>
      </c>
      <c r="G885" s="113" t="s">
        <v>927</v>
      </c>
      <c r="H885" s="95">
        <v>5.0000000000000001E-3</v>
      </c>
      <c r="I885" s="95">
        <v>4.7800000000000004E-3</v>
      </c>
      <c r="J885" s="95">
        <v>2.1999999999999976E-4</v>
      </c>
    </row>
    <row r="886" spans="1:10" s="19" customFormat="1" ht="30" x14ac:dyDescent="0.25">
      <c r="A886" s="18"/>
      <c r="B886" s="85" t="s">
        <v>61</v>
      </c>
      <c r="C886" s="86" t="s">
        <v>61</v>
      </c>
      <c r="D886" s="33" t="s">
        <v>921</v>
      </c>
      <c r="E886" s="92">
        <v>553.95000000000005</v>
      </c>
      <c r="F886" s="92">
        <v>553.95000000000005</v>
      </c>
      <c r="G886" s="113" t="s">
        <v>921</v>
      </c>
      <c r="H886" s="95">
        <v>6.0000000000000001E-3</v>
      </c>
      <c r="I886" s="95">
        <v>4.3879999999999995E-3</v>
      </c>
      <c r="J886" s="95">
        <v>1.6120000000000002E-3</v>
      </c>
    </row>
    <row r="887" spans="1:10" s="19" customFormat="1" x14ac:dyDescent="0.25">
      <c r="A887" s="18"/>
      <c r="B887" s="85" t="s">
        <v>61</v>
      </c>
      <c r="C887" s="86" t="s">
        <v>61</v>
      </c>
      <c r="D887" s="33" t="s">
        <v>932</v>
      </c>
      <c r="E887" s="92">
        <v>553.95000000000005</v>
      </c>
      <c r="F887" s="92">
        <v>553.95000000000005</v>
      </c>
      <c r="G887" s="113" t="s">
        <v>932</v>
      </c>
      <c r="H887" s="95">
        <v>3.5000000000000001E-3</v>
      </c>
      <c r="I887" s="95">
        <v>1.403E-3</v>
      </c>
      <c r="J887" s="95">
        <v>2.0969999999999999E-3</v>
      </c>
    </row>
    <row r="888" spans="1:10" s="19" customFormat="1" x14ac:dyDescent="0.25">
      <c r="A888" s="15"/>
      <c r="B888" s="85" t="s">
        <v>61</v>
      </c>
      <c r="C888" s="86" t="s">
        <v>61</v>
      </c>
      <c r="D888" s="33" t="s">
        <v>920</v>
      </c>
      <c r="E888" s="92">
        <v>574.19000000000005</v>
      </c>
      <c r="F888" s="92">
        <v>574.19000000000005</v>
      </c>
      <c r="G888" s="113" t="s">
        <v>920</v>
      </c>
      <c r="H888" s="95">
        <v>1E-3</v>
      </c>
      <c r="I888" s="95">
        <v>8.12E-4</v>
      </c>
      <c r="J888" s="95">
        <v>1.8799999999999993E-4</v>
      </c>
    </row>
    <row r="889" spans="1:10" s="19" customFormat="1" x14ac:dyDescent="0.25">
      <c r="A889" s="18"/>
      <c r="B889" s="87"/>
      <c r="C889" s="88" t="s">
        <v>102</v>
      </c>
      <c r="D889" s="89"/>
      <c r="E889" s="93"/>
      <c r="F889" s="93"/>
      <c r="G889" s="114"/>
      <c r="H889" s="96">
        <v>1.3714139999999997</v>
      </c>
      <c r="I889" s="96">
        <v>1.237873</v>
      </c>
      <c r="J889" s="96">
        <v>0.13354099999999994</v>
      </c>
    </row>
    <row r="890" spans="1:10" s="19" customFormat="1" x14ac:dyDescent="0.25">
      <c r="A890" s="18"/>
      <c r="B890" s="85" t="s">
        <v>15</v>
      </c>
      <c r="C890" s="86" t="s">
        <v>15</v>
      </c>
      <c r="D890" s="33" t="s">
        <v>936</v>
      </c>
      <c r="E890" s="92">
        <v>553.95000000000005</v>
      </c>
      <c r="F890" s="92">
        <v>553.95000000000005</v>
      </c>
      <c r="G890" s="113" t="s">
        <v>936</v>
      </c>
      <c r="H890" s="95">
        <v>3.8999999999999998E-3</v>
      </c>
      <c r="I890" s="95">
        <v>2.0350000000000004E-3</v>
      </c>
      <c r="J890" s="95">
        <v>1.8649999999999997E-3</v>
      </c>
    </row>
    <row r="891" spans="1:10" s="19" customFormat="1" x14ac:dyDescent="0.25">
      <c r="A891" s="18"/>
      <c r="B891" s="85" t="s">
        <v>15</v>
      </c>
      <c r="C891" s="86" t="s">
        <v>15</v>
      </c>
      <c r="D891" s="33" t="s">
        <v>887</v>
      </c>
      <c r="E891" s="92">
        <v>460.47</v>
      </c>
      <c r="F891" s="92">
        <v>460.47</v>
      </c>
      <c r="G891" s="113" t="s">
        <v>887</v>
      </c>
      <c r="H891" s="95">
        <v>0.32</v>
      </c>
      <c r="I891" s="95">
        <v>0.25969600000000004</v>
      </c>
      <c r="J891" s="95">
        <v>6.0303999999999976E-2</v>
      </c>
    </row>
    <row r="892" spans="1:10" s="19" customFormat="1" ht="30" x14ac:dyDescent="0.25">
      <c r="A892" s="18"/>
      <c r="B892" s="85" t="s">
        <v>15</v>
      </c>
      <c r="C892" s="86" t="s">
        <v>15</v>
      </c>
      <c r="D892" s="33" t="s">
        <v>1768</v>
      </c>
      <c r="E892" s="92">
        <v>460.47</v>
      </c>
      <c r="F892" s="92">
        <v>460.47</v>
      </c>
      <c r="G892" s="113" t="s">
        <v>1768</v>
      </c>
      <c r="H892" s="95">
        <v>0.33612400000000003</v>
      </c>
      <c r="I892" s="95">
        <v>0.33612400000000003</v>
      </c>
      <c r="J892" s="95">
        <v>0</v>
      </c>
    </row>
    <row r="893" spans="1:10" s="19" customFormat="1" ht="30" x14ac:dyDescent="0.25">
      <c r="A893" s="18"/>
      <c r="B893" s="85" t="s">
        <v>15</v>
      </c>
      <c r="C893" s="86" t="s">
        <v>15</v>
      </c>
      <c r="D893" s="33" t="s">
        <v>940</v>
      </c>
      <c r="E893" s="92">
        <v>460.47</v>
      </c>
      <c r="F893" s="92">
        <v>460.47</v>
      </c>
      <c r="G893" s="113" t="s">
        <v>940</v>
      </c>
      <c r="H893" s="95">
        <v>0.24920400000000001</v>
      </c>
      <c r="I893" s="95">
        <v>0.24920400000000001</v>
      </c>
      <c r="J893" s="95">
        <v>0</v>
      </c>
    </row>
    <row r="894" spans="1:10" s="19" customFormat="1" ht="30" x14ac:dyDescent="0.25">
      <c r="A894" s="18"/>
      <c r="B894" s="85" t="s">
        <v>15</v>
      </c>
      <c r="C894" s="86" t="s">
        <v>15</v>
      </c>
      <c r="D894" s="33" t="s">
        <v>1769</v>
      </c>
      <c r="E894" s="92">
        <v>460.47</v>
      </c>
      <c r="F894" s="92">
        <v>460.47</v>
      </c>
      <c r="G894" s="113" t="s">
        <v>1769</v>
      </c>
      <c r="H894" s="95">
        <v>0.14286000000000001</v>
      </c>
      <c r="I894" s="95">
        <v>0.14286000000000001</v>
      </c>
      <c r="J894" s="95">
        <v>0</v>
      </c>
    </row>
    <row r="895" spans="1:10" s="19" customFormat="1" ht="45" x14ac:dyDescent="0.25">
      <c r="A895" s="18"/>
      <c r="B895" s="85" t="s">
        <v>15</v>
      </c>
      <c r="C895" s="86" t="s">
        <v>15</v>
      </c>
      <c r="D895" s="33" t="s">
        <v>941</v>
      </c>
      <c r="E895" s="92">
        <v>500.99</v>
      </c>
      <c r="F895" s="92">
        <v>500.99</v>
      </c>
      <c r="G895" s="113" t="s">
        <v>941</v>
      </c>
      <c r="H895" s="95">
        <v>4.0600000000000004E-2</v>
      </c>
      <c r="I895" s="95">
        <v>4.0600000000000004E-2</v>
      </c>
      <c r="J895" s="95">
        <v>0</v>
      </c>
    </row>
    <row r="896" spans="1:10" s="19" customFormat="1" x14ac:dyDescent="0.25">
      <c r="A896" s="18"/>
      <c r="B896" s="85" t="s">
        <v>15</v>
      </c>
      <c r="C896" s="86" t="s">
        <v>15</v>
      </c>
      <c r="D896" s="33" t="s">
        <v>935</v>
      </c>
      <c r="E896" s="92">
        <v>500.99</v>
      </c>
      <c r="F896" s="92">
        <v>500.99</v>
      </c>
      <c r="G896" s="113" t="s">
        <v>935</v>
      </c>
      <c r="H896" s="95">
        <v>0.11</v>
      </c>
      <c r="I896" s="95">
        <v>7.2236999999999996E-2</v>
      </c>
      <c r="J896" s="95">
        <v>3.7763000000000005E-2</v>
      </c>
    </row>
    <row r="897" spans="1:10" s="19" customFormat="1" x14ac:dyDescent="0.25">
      <c r="A897" s="15"/>
      <c r="B897" s="85" t="s">
        <v>15</v>
      </c>
      <c r="C897" s="86" t="s">
        <v>15</v>
      </c>
      <c r="D897" s="33" t="s">
        <v>937</v>
      </c>
      <c r="E897" s="92">
        <v>553.95000000000005</v>
      </c>
      <c r="F897" s="92">
        <v>553.95000000000005</v>
      </c>
      <c r="G897" s="113" t="s">
        <v>937</v>
      </c>
      <c r="H897" s="95">
        <v>4.0999999999999995E-3</v>
      </c>
      <c r="I897" s="95">
        <v>4.0000000000000001E-3</v>
      </c>
      <c r="J897" s="95">
        <v>9.9999999999999639E-5</v>
      </c>
    </row>
    <row r="898" spans="1:10" s="20" customFormat="1" x14ac:dyDescent="0.25">
      <c r="A898" s="18"/>
      <c r="B898" s="85" t="s">
        <v>15</v>
      </c>
      <c r="C898" s="86" t="s">
        <v>15</v>
      </c>
      <c r="D898" s="33" t="s">
        <v>942</v>
      </c>
      <c r="E898" s="92">
        <v>553.95000000000005</v>
      </c>
      <c r="F898" s="92">
        <v>553.95000000000005</v>
      </c>
      <c r="G898" s="113" t="s">
        <v>942</v>
      </c>
      <c r="H898" s="95">
        <v>4.0000000000000001E-3</v>
      </c>
      <c r="I898" s="95">
        <v>3.0000000000000001E-3</v>
      </c>
      <c r="J898" s="95">
        <v>1E-3</v>
      </c>
    </row>
    <row r="899" spans="1:10" s="19" customFormat="1" x14ac:dyDescent="0.25">
      <c r="A899" s="18"/>
      <c r="B899" s="87"/>
      <c r="C899" s="88" t="s">
        <v>943</v>
      </c>
      <c r="D899" s="89"/>
      <c r="E899" s="93"/>
      <c r="F899" s="93"/>
      <c r="G899" s="114"/>
      <c r="H899" s="96">
        <v>1.210788</v>
      </c>
      <c r="I899" s="96">
        <v>1.1097560000000002</v>
      </c>
      <c r="J899" s="96">
        <v>0.10103199999999998</v>
      </c>
    </row>
    <row r="900" spans="1:10" s="19" customFormat="1" x14ac:dyDescent="0.25">
      <c r="A900" s="18"/>
      <c r="B900" s="85" t="s">
        <v>18</v>
      </c>
      <c r="C900" s="86" t="s">
        <v>18</v>
      </c>
      <c r="D900" s="33" t="s">
        <v>944</v>
      </c>
      <c r="E900" s="92">
        <v>500.99</v>
      </c>
      <c r="F900" s="92">
        <v>500.99</v>
      </c>
      <c r="G900" s="113" t="s">
        <v>944</v>
      </c>
      <c r="H900" s="95">
        <v>9.6200000000000008E-2</v>
      </c>
      <c r="I900" s="95">
        <v>9.6200000000000008E-2</v>
      </c>
      <c r="J900" s="95">
        <v>0</v>
      </c>
    </row>
    <row r="901" spans="1:10" s="19" customFormat="1" x14ac:dyDescent="0.25">
      <c r="A901" s="18"/>
      <c r="B901" s="85" t="s">
        <v>18</v>
      </c>
      <c r="C901" s="86" t="s">
        <v>18</v>
      </c>
      <c r="D901" s="33" t="s">
        <v>945</v>
      </c>
      <c r="E901" s="92">
        <v>500.99</v>
      </c>
      <c r="F901" s="92">
        <v>500.99</v>
      </c>
      <c r="G901" s="113" t="s">
        <v>945</v>
      </c>
      <c r="H901" s="95">
        <v>0.05</v>
      </c>
      <c r="I901" s="95">
        <v>0.05</v>
      </c>
      <c r="J901" s="95">
        <v>0</v>
      </c>
    </row>
    <row r="902" spans="1:10" s="19" customFormat="1" x14ac:dyDescent="0.25">
      <c r="A902" s="18"/>
      <c r="B902" s="87"/>
      <c r="C902" s="88" t="s">
        <v>88</v>
      </c>
      <c r="D902" s="89"/>
      <c r="E902" s="93"/>
      <c r="F902" s="93"/>
      <c r="G902" s="114"/>
      <c r="H902" s="96">
        <v>0.1462</v>
      </c>
      <c r="I902" s="96">
        <v>0.1462</v>
      </c>
      <c r="J902" s="96">
        <v>0</v>
      </c>
    </row>
    <row r="903" spans="1:10" s="19" customFormat="1" x14ac:dyDescent="0.25">
      <c r="A903" s="18"/>
      <c r="B903" s="85" t="s">
        <v>62</v>
      </c>
      <c r="C903" s="86" t="s">
        <v>62</v>
      </c>
      <c r="D903" s="33" t="s">
        <v>1770</v>
      </c>
      <c r="E903" s="92">
        <v>500.99</v>
      </c>
      <c r="F903" s="92">
        <v>500.99</v>
      </c>
      <c r="G903" s="113" t="s">
        <v>1770</v>
      </c>
      <c r="H903" s="95">
        <v>8.0000000000000002E-3</v>
      </c>
      <c r="I903" s="95">
        <v>8.0000000000000002E-3</v>
      </c>
      <c r="J903" s="95">
        <v>0</v>
      </c>
    </row>
    <row r="904" spans="1:10" s="14" customFormat="1" x14ac:dyDescent="0.25">
      <c r="A904" s="18"/>
      <c r="B904" s="85" t="s">
        <v>62</v>
      </c>
      <c r="C904" s="86" t="s">
        <v>62</v>
      </c>
      <c r="D904" s="33" t="s">
        <v>949</v>
      </c>
      <c r="E904" s="92">
        <v>553.95000000000005</v>
      </c>
      <c r="F904" s="92">
        <v>553.95000000000005</v>
      </c>
      <c r="G904" s="113" t="s">
        <v>949</v>
      </c>
      <c r="H904" s="95">
        <v>1.6000000000000001E-3</v>
      </c>
      <c r="I904" s="95">
        <v>2.2069999999999998E-3</v>
      </c>
      <c r="J904" s="95">
        <v>-6.0699999999999979E-4</v>
      </c>
    </row>
    <row r="905" spans="1:10" s="19" customFormat="1" ht="45" x14ac:dyDescent="0.25">
      <c r="A905" s="15"/>
      <c r="B905" s="85" t="s">
        <v>62</v>
      </c>
      <c r="C905" s="86" t="s">
        <v>62</v>
      </c>
      <c r="D905" s="33" t="s">
        <v>952</v>
      </c>
      <c r="E905" s="92">
        <v>460.47</v>
      </c>
      <c r="F905" s="92">
        <v>460.47</v>
      </c>
      <c r="G905" s="113" t="s">
        <v>952</v>
      </c>
      <c r="H905" s="95">
        <v>0.141653</v>
      </c>
      <c r="I905" s="95">
        <v>0.141653</v>
      </c>
      <c r="J905" s="95">
        <v>0</v>
      </c>
    </row>
    <row r="906" spans="1:10" s="19" customFormat="1" ht="45" x14ac:dyDescent="0.25">
      <c r="A906" s="18"/>
      <c r="B906" s="85" t="s">
        <v>62</v>
      </c>
      <c r="C906" s="86" t="s">
        <v>62</v>
      </c>
      <c r="D906" s="33" t="s">
        <v>953</v>
      </c>
      <c r="E906" s="92">
        <v>500.99</v>
      </c>
      <c r="F906" s="92">
        <v>500.99</v>
      </c>
      <c r="G906" s="113" t="s">
        <v>953</v>
      </c>
      <c r="H906" s="95">
        <v>0.111711</v>
      </c>
      <c r="I906" s="95">
        <v>0.111711</v>
      </c>
      <c r="J906" s="95">
        <v>0</v>
      </c>
    </row>
    <row r="907" spans="1:10" s="19" customFormat="1" ht="30" x14ac:dyDescent="0.25">
      <c r="A907" s="18"/>
      <c r="B907" s="85" t="s">
        <v>62</v>
      </c>
      <c r="C907" s="86" t="s">
        <v>62</v>
      </c>
      <c r="D907" s="33" t="s">
        <v>954</v>
      </c>
      <c r="E907" s="92">
        <v>500.99</v>
      </c>
      <c r="F907" s="92">
        <v>500.99</v>
      </c>
      <c r="G907" s="113" t="s">
        <v>954</v>
      </c>
      <c r="H907" s="95">
        <v>7.8775000000000012E-2</v>
      </c>
      <c r="I907" s="95">
        <v>7.8775000000000012E-2</v>
      </c>
      <c r="J907" s="95">
        <v>0</v>
      </c>
    </row>
    <row r="908" spans="1:10" s="19" customFormat="1" x14ac:dyDescent="0.25">
      <c r="A908" s="18"/>
      <c r="B908" s="85" t="s">
        <v>62</v>
      </c>
      <c r="C908" s="86" t="s">
        <v>62</v>
      </c>
      <c r="D908" s="33" t="s">
        <v>1492</v>
      </c>
      <c r="E908" s="92">
        <v>460.47</v>
      </c>
      <c r="F908" s="92">
        <v>460.47</v>
      </c>
      <c r="G908" s="113" t="s">
        <v>1492</v>
      </c>
      <c r="H908" s="95">
        <v>0.46</v>
      </c>
      <c r="I908" s="95">
        <v>0.36049799999999999</v>
      </c>
      <c r="J908" s="95">
        <v>9.9502000000000007E-2</v>
      </c>
    </row>
    <row r="909" spans="1:10" s="19" customFormat="1" x14ac:dyDescent="0.25">
      <c r="A909" s="18"/>
      <c r="B909" s="85" t="s">
        <v>62</v>
      </c>
      <c r="C909" s="86" t="s">
        <v>62</v>
      </c>
      <c r="D909" s="33" t="s">
        <v>1770</v>
      </c>
      <c r="E909" s="92">
        <v>500.99</v>
      </c>
      <c r="F909" s="92">
        <v>500.99</v>
      </c>
      <c r="G909" s="113" t="s">
        <v>1770</v>
      </c>
      <c r="H909" s="95">
        <v>4.9299999999999997E-2</v>
      </c>
      <c r="I909" s="95">
        <v>3.0969E-2</v>
      </c>
      <c r="J909" s="95">
        <v>1.8330999999999997E-2</v>
      </c>
    </row>
    <row r="910" spans="1:10" s="14" customFormat="1" x14ac:dyDescent="0.25">
      <c r="A910" s="17"/>
      <c r="B910" s="85" t="s">
        <v>62</v>
      </c>
      <c r="C910" s="86" t="s">
        <v>62</v>
      </c>
      <c r="D910" s="33" t="s">
        <v>949</v>
      </c>
      <c r="E910" s="92">
        <v>553.95000000000005</v>
      </c>
      <c r="F910" s="92">
        <v>553.95000000000005</v>
      </c>
      <c r="G910" s="113" t="s">
        <v>949</v>
      </c>
      <c r="H910" s="95">
        <v>5.0000000000000001E-3</v>
      </c>
      <c r="I910" s="95">
        <v>4.3779999999999999E-3</v>
      </c>
      <c r="J910" s="95">
        <v>6.2199999999999994E-4</v>
      </c>
    </row>
    <row r="911" spans="1:10" s="19" customFormat="1" x14ac:dyDescent="0.25">
      <c r="A911" s="18"/>
      <c r="B911" s="85" t="s">
        <v>62</v>
      </c>
      <c r="C911" s="86" t="s">
        <v>62</v>
      </c>
      <c r="D911" s="33" t="s">
        <v>948</v>
      </c>
      <c r="E911" s="92">
        <v>500.99</v>
      </c>
      <c r="F911" s="92">
        <v>500.99</v>
      </c>
      <c r="G911" s="113" t="s">
        <v>948</v>
      </c>
      <c r="H911" s="95">
        <v>2.1000000000000001E-2</v>
      </c>
      <c r="I911" s="95">
        <v>1.9879999999999998E-2</v>
      </c>
      <c r="J911" s="95">
        <v>1.120000000000001E-3</v>
      </c>
    </row>
    <row r="912" spans="1:10" s="19" customFormat="1" x14ac:dyDescent="0.25">
      <c r="A912" s="18"/>
      <c r="B912" s="85" t="s">
        <v>62</v>
      </c>
      <c r="C912" s="86" t="s">
        <v>62</v>
      </c>
      <c r="D912" s="33" t="s">
        <v>946</v>
      </c>
      <c r="E912" s="92">
        <v>553.95000000000005</v>
      </c>
      <c r="F912" s="92">
        <v>553.95000000000005</v>
      </c>
      <c r="G912" s="113" t="s">
        <v>946</v>
      </c>
      <c r="H912" s="95">
        <v>2.3999999999999998E-3</v>
      </c>
      <c r="I912" s="95">
        <v>8.9800000000000004E-4</v>
      </c>
      <c r="J912" s="95">
        <v>1.5019999999999999E-3</v>
      </c>
    </row>
    <row r="913" spans="1:10" s="19" customFormat="1" x14ac:dyDescent="0.25">
      <c r="A913" s="18"/>
      <c r="B913" s="85" t="s">
        <v>62</v>
      </c>
      <c r="C913" s="86" t="s">
        <v>62</v>
      </c>
      <c r="D913" s="33" t="s">
        <v>1492</v>
      </c>
      <c r="E913" s="92">
        <v>460.47</v>
      </c>
      <c r="F913" s="92">
        <v>460.47</v>
      </c>
      <c r="G913" s="113" t="s">
        <v>1492</v>
      </c>
      <c r="H913" s="95">
        <v>0.14000000000000001</v>
      </c>
      <c r="I913" s="95">
        <v>0.144876</v>
      </c>
      <c r="J913" s="95">
        <v>-4.8760000000000045E-3</v>
      </c>
    </row>
    <row r="914" spans="1:10" s="19" customFormat="1" x14ac:dyDescent="0.25">
      <c r="A914" s="18"/>
      <c r="B914" s="85" t="s">
        <v>62</v>
      </c>
      <c r="C914" s="86" t="s">
        <v>62</v>
      </c>
      <c r="D914" s="33" t="s">
        <v>951</v>
      </c>
      <c r="E914" s="92">
        <v>553.95000000000005</v>
      </c>
      <c r="F914" s="92">
        <v>553.95000000000005</v>
      </c>
      <c r="G914" s="113" t="s">
        <v>951</v>
      </c>
      <c r="H914" s="95">
        <v>7.0000000000000001E-3</v>
      </c>
      <c r="I914" s="95">
        <v>4.9119999999999997E-3</v>
      </c>
      <c r="J914" s="95">
        <v>2.088E-3</v>
      </c>
    </row>
    <row r="915" spans="1:10" s="19" customFormat="1" x14ac:dyDescent="0.25">
      <c r="A915" s="18"/>
      <c r="B915" s="85" t="s">
        <v>62</v>
      </c>
      <c r="C915" s="86" t="s">
        <v>62</v>
      </c>
      <c r="D915" s="33" t="s">
        <v>950</v>
      </c>
      <c r="E915" s="92">
        <v>553.95000000000005</v>
      </c>
      <c r="F915" s="92">
        <v>553.95000000000005</v>
      </c>
      <c r="G915" s="113" t="s">
        <v>950</v>
      </c>
      <c r="H915" s="95">
        <v>2.3E-3</v>
      </c>
      <c r="I915" s="95">
        <v>6.9499999999999998E-4</v>
      </c>
      <c r="J915" s="95">
        <v>1.6050000000000001E-3</v>
      </c>
    </row>
    <row r="916" spans="1:10" s="19" customFormat="1" x14ac:dyDescent="0.25">
      <c r="A916" s="18"/>
      <c r="B916" s="85" t="s">
        <v>62</v>
      </c>
      <c r="C916" s="86" t="s">
        <v>62</v>
      </c>
      <c r="D916" s="33" t="s">
        <v>947</v>
      </c>
      <c r="E916" s="92">
        <v>553.95000000000005</v>
      </c>
      <c r="F916" s="92">
        <v>553.95000000000005</v>
      </c>
      <c r="G916" s="113" t="s">
        <v>947</v>
      </c>
      <c r="H916" s="95">
        <v>2E-3</v>
      </c>
      <c r="I916" s="95">
        <v>1.81E-3</v>
      </c>
      <c r="J916" s="95">
        <v>1.8999999999999996E-4</v>
      </c>
    </row>
    <row r="917" spans="1:10" s="19" customFormat="1" ht="30" x14ac:dyDescent="0.25">
      <c r="A917" s="18"/>
      <c r="B917" s="85" t="s">
        <v>62</v>
      </c>
      <c r="C917" s="86" t="s">
        <v>62</v>
      </c>
      <c r="D917" s="33" t="s">
        <v>958</v>
      </c>
      <c r="E917" s="92">
        <v>500.99</v>
      </c>
      <c r="F917" s="92">
        <v>500.99</v>
      </c>
      <c r="G917" s="113" t="s">
        <v>958</v>
      </c>
      <c r="H917" s="95">
        <v>4.4999999999999998E-2</v>
      </c>
      <c r="I917" s="95">
        <v>1.882E-2</v>
      </c>
      <c r="J917" s="95">
        <v>2.6179999999999998E-2</v>
      </c>
    </row>
    <row r="918" spans="1:10" s="19" customFormat="1" x14ac:dyDescent="0.25">
      <c r="A918" s="18"/>
      <c r="B918" s="87"/>
      <c r="C918" s="88" t="s">
        <v>89</v>
      </c>
      <c r="D918" s="89"/>
      <c r="E918" s="93"/>
      <c r="F918" s="93"/>
      <c r="G918" s="114"/>
      <c r="H918" s="96">
        <v>1.0757389999999998</v>
      </c>
      <c r="I918" s="96">
        <v>0.93008200000000019</v>
      </c>
      <c r="J918" s="96">
        <v>0.14565699999999998</v>
      </c>
    </row>
    <row r="919" spans="1:10" s="19" customFormat="1" x14ac:dyDescent="0.25">
      <c r="A919" s="18"/>
      <c r="B919" s="85" t="s">
        <v>16</v>
      </c>
      <c r="C919" s="86" t="s">
        <v>16</v>
      </c>
      <c r="D919" s="33" t="s">
        <v>960</v>
      </c>
      <c r="E919" s="92">
        <v>460.47</v>
      </c>
      <c r="F919" s="92">
        <v>460.47</v>
      </c>
      <c r="G919" s="113" t="s">
        <v>960</v>
      </c>
      <c r="H919" s="95">
        <v>0.48</v>
      </c>
      <c r="I919" s="95">
        <v>0.40610800000000002</v>
      </c>
      <c r="J919" s="95">
        <v>7.3891999999999999E-2</v>
      </c>
    </row>
    <row r="920" spans="1:10" s="19" customFormat="1" x14ac:dyDescent="0.25">
      <c r="A920" s="18"/>
      <c r="B920" s="87"/>
      <c r="C920" s="88" t="s">
        <v>119</v>
      </c>
      <c r="D920" s="89"/>
      <c r="E920" s="93"/>
      <c r="F920" s="93"/>
      <c r="G920" s="114"/>
      <c r="H920" s="96">
        <v>0.48</v>
      </c>
      <c r="I920" s="96">
        <v>0.40610800000000002</v>
      </c>
      <c r="J920" s="96">
        <v>7.3891999999999999E-2</v>
      </c>
    </row>
    <row r="921" spans="1:10" s="19" customFormat="1" ht="45" x14ac:dyDescent="0.25">
      <c r="A921" s="18"/>
      <c r="B921" s="85" t="s">
        <v>19</v>
      </c>
      <c r="C921" s="86" t="s">
        <v>19</v>
      </c>
      <c r="D921" s="33" t="s">
        <v>969</v>
      </c>
      <c r="E921" s="92">
        <v>500.99</v>
      </c>
      <c r="F921" s="92">
        <v>500.99</v>
      </c>
      <c r="G921" s="113" t="s">
        <v>969</v>
      </c>
      <c r="H921" s="95">
        <v>6.9199999999999998E-2</v>
      </c>
      <c r="I921" s="95">
        <v>3.7899999999999996E-2</v>
      </c>
      <c r="J921" s="95">
        <v>3.1300000000000001E-2</v>
      </c>
    </row>
    <row r="922" spans="1:10" s="19" customFormat="1" x14ac:dyDescent="0.25">
      <c r="A922" s="18"/>
      <c r="B922" s="85" t="s">
        <v>19</v>
      </c>
      <c r="C922" s="86" t="s">
        <v>19</v>
      </c>
      <c r="D922" s="33" t="s">
        <v>1771</v>
      </c>
      <c r="E922" s="92">
        <v>500.99</v>
      </c>
      <c r="F922" s="92">
        <v>500.99</v>
      </c>
      <c r="G922" s="113" t="s">
        <v>1771</v>
      </c>
      <c r="H922" s="95">
        <v>0.06</v>
      </c>
      <c r="I922" s="95">
        <v>0.06</v>
      </c>
      <c r="J922" s="95">
        <v>0</v>
      </c>
    </row>
    <row r="923" spans="1:10" s="19" customFormat="1" x14ac:dyDescent="0.25">
      <c r="A923" s="18"/>
      <c r="B923" s="85" t="s">
        <v>19</v>
      </c>
      <c r="C923" s="86" t="s">
        <v>19</v>
      </c>
      <c r="D923" s="33" t="s">
        <v>963</v>
      </c>
      <c r="E923" s="92">
        <v>500.99</v>
      </c>
      <c r="F923" s="92">
        <v>500.99</v>
      </c>
      <c r="G923" s="113" t="s">
        <v>963</v>
      </c>
      <c r="H923" s="95">
        <v>6.4599999999999991E-2</v>
      </c>
      <c r="I923" s="95">
        <v>6.4599999999999991E-2</v>
      </c>
      <c r="J923" s="95">
        <v>0</v>
      </c>
    </row>
    <row r="924" spans="1:10" s="19" customFormat="1" ht="29.25" customHeight="1" x14ac:dyDescent="0.25">
      <c r="A924" s="18"/>
      <c r="B924" s="85" t="s">
        <v>19</v>
      </c>
      <c r="C924" s="86" t="s">
        <v>19</v>
      </c>
      <c r="D924" s="33" t="s">
        <v>965</v>
      </c>
      <c r="E924" s="92">
        <v>460.47</v>
      </c>
      <c r="F924" s="92">
        <v>460.47</v>
      </c>
      <c r="G924" s="113" t="s">
        <v>965</v>
      </c>
      <c r="H924" s="95">
        <v>0.14558000000000001</v>
      </c>
      <c r="I924" s="95">
        <v>0.14558000000000001</v>
      </c>
      <c r="J924" s="95">
        <v>0</v>
      </c>
    </row>
    <row r="925" spans="1:10" s="19" customFormat="1" x14ac:dyDescent="0.25">
      <c r="A925" s="18"/>
      <c r="B925" s="85" t="s">
        <v>19</v>
      </c>
      <c r="C925" s="86" t="s">
        <v>19</v>
      </c>
      <c r="D925" s="33" t="s">
        <v>1772</v>
      </c>
      <c r="E925" s="92">
        <v>460.47</v>
      </c>
      <c r="F925" s="92">
        <v>460.47</v>
      </c>
      <c r="G925" s="113" t="s">
        <v>1772</v>
      </c>
      <c r="H925" s="95">
        <v>0.216865</v>
      </c>
      <c r="I925" s="95">
        <v>0.216865</v>
      </c>
      <c r="J925" s="95">
        <v>0</v>
      </c>
    </row>
    <row r="926" spans="1:10" s="19" customFormat="1" ht="60" x14ac:dyDescent="0.25">
      <c r="A926" s="18"/>
      <c r="B926" s="85" t="s">
        <v>19</v>
      </c>
      <c r="C926" s="86" t="s">
        <v>19</v>
      </c>
      <c r="D926" s="33" t="s">
        <v>968</v>
      </c>
      <c r="E926" s="92">
        <v>500.99</v>
      </c>
      <c r="F926" s="92">
        <v>500.99</v>
      </c>
      <c r="G926" s="113" t="s">
        <v>968</v>
      </c>
      <c r="H926" s="95">
        <v>0.05</v>
      </c>
      <c r="I926" s="95">
        <v>1.2500000000000001E-2</v>
      </c>
      <c r="J926" s="95">
        <v>3.7499999999999999E-2</v>
      </c>
    </row>
    <row r="927" spans="1:10" s="19" customFormat="1" x14ac:dyDescent="0.25">
      <c r="A927" s="18"/>
      <c r="B927" s="85" t="s">
        <v>19</v>
      </c>
      <c r="C927" s="86" t="s">
        <v>19</v>
      </c>
      <c r="D927" s="33" t="s">
        <v>961</v>
      </c>
      <c r="E927" s="92">
        <v>553.95000000000005</v>
      </c>
      <c r="F927" s="92">
        <v>553.95000000000005</v>
      </c>
      <c r="G927" s="113" t="s">
        <v>961</v>
      </c>
      <c r="H927" s="95">
        <v>1.5E-3</v>
      </c>
      <c r="I927" s="95">
        <v>8.9999999999999998E-4</v>
      </c>
      <c r="J927" s="95">
        <v>5.9999999999999995E-4</v>
      </c>
    </row>
    <row r="928" spans="1:10" s="19" customFormat="1" ht="60" x14ac:dyDescent="0.25">
      <c r="A928" s="18"/>
      <c r="B928" s="85" t="s">
        <v>19</v>
      </c>
      <c r="C928" s="86" t="s">
        <v>19</v>
      </c>
      <c r="D928" s="33" t="s">
        <v>967</v>
      </c>
      <c r="E928" s="92">
        <v>574.19000000000005</v>
      </c>
      <c r="F928" s="92">
        <v>574.19000000000005</v>
      </c>
      <c r="G928" s="113" t="s">
        <v>967</v>
      </c>
      <c r="H928" s="95">
        <v>1.5E-3</v>
      </c>
      <c r="I928" s="95">
        <v>1.1000000000000001E-3</v>
      </c>
      <c r="J928" s="95">
        <v>3.9999999999999991E-4</v>
      </c>
    </row>
    <row r="929" spans="1:10" s="19" customFormat="1" x14ac:dyDescent="0.25">
      <c r="A929" s="15"/>
      <c r="B929" s="85" t="s">
        <v>19</v>
      </c>
      <c r="C929" s="86" t="s">
        <v>19</v>
      </c>
      <c r="D929" s="33" t="s">
        <v>964</v>
      </c>
      <c r="E929" s="92">
        <v>553.95000000000005</v>
      </c>
      <c r="F929" s="92">
        <v>553.95000000000005</v>
      </c>
      <c r="G929" s="113" t="s">
        <v>964</v>
      </c>
      <c r="H929" s="95">
        <v>4.4999999999999997E-3</v>
      </c>
      <c r="I929" s="95">
        <v>6.5199999999999998E-3</v>
      </c>
      <c r="J929" s="95">
        <v>-2.0199999999999997E-3</v>
      </c>
    </row>
    <row r="930" spans="1:10" s="19" customFormat="1" x14ac:dyDescent="0.25">
      <c r="A930" s="18"/>
      <c r="B930" s="87"/>
      <c r="C930" s="88" t="s">
        <v>970</v>
      </c>
      <c r="D930" s="89"/>
      <c r="E930" s="93"/>
      <c r="F930" s="93"/>
      <c r="G930" s="114"/>
      <c r="H930" s="96">
        <v>0.61374499999999999</v>
      </c>
      <c r="I930" s="96">
        <v>0.54596500000000003</v>
      </c>
      <c r="J930" s="96">
        <v>6.7780000000000021E-2</v>
      </c>
    </row>
    <row r="931" spans="1:10" s="19" customFormat="1" x14ac:dyDescent="0.25">
      <c r="A931" s="18"/>
      <c r="B931" s="85" t="s">
        <v>20</v>
      </c>
      <c r="C931" s="86" t="s">
        <v>20</v>
      </c>
      <c r="D931" s="33" t="s">
        <v>972</v>
      </c>
      <c r="E931" s="92">
        <v>553.95000000000005</v>
      </c>
      <c r="F931" s="92">
        <v>553.95000000000005</v>
      </c>
      <c r="G931" s="113" t="s">
        <v>972</v>
      </c>
      <c r="H931" s="95">
        <v>5.1999999999999998E-3</v>
      </c>
      <c r="I931" s="95">
        <v>5.3E-3</v>
      </c>
      <c r="J931" s="95">
        <v>-9.9999999999999639E-5</v>
      </c>
    </row>
    <row r="932" spans="1:10" s="19" customFormat="1" x14ac:dyDescent="0.25">
      <c r="A932" s="18"/>
      <c r="B932" s="85" t="s">
        <v>20</v>
      </c>
      <c r="C932" s="86" t="s">
        <v>20</v>
      </c>
      <c r="D932" s="33" t="s">
        <v>1773</v>
      </c>
      <c r="E932" s="92">
        <v>460.47</v>
      </c>
      <c r="F932" s="92">
        <v>460.47</v>
      </c>
      <c r="G932" s="113" t="s">
        <v>1773</v>
      </c>
      <c r="H932" s="95">
        <v>0.12359999999999999</v>
      </c>
      <c r="I932" s="95">
        <v>0.12359999999999999</v>
      </c>
      <c r="J932" s="95">
        <v>0</v>
      </c>
    </row>
    <row r="933" spans="1:10" s="14" customFormat="1" x14ac:dyDescent="0.25">
      <c r="A933" s="17"/>
      <c r="B933" s="85" t="s">
        <v>20</v>
      </c>
      <c r="C933" s="86" t="s">
        <v>20</v>
      </c>
      <c r="D933" s="33" t="s">
        <v>1774</v>
      </c>
      <c r="E933" s="92">
        <v>500.99</v>
      </c>
      <c r="F933" s="92">
        <v>500.99</v>
      </c>
      <c r="G933" s="113" t="s">
        <v>1774</v>
      </c>
      <c r="H933" s="95">
        <v>9.6099999999999991E-2</v>
      </c>
      <c r="I933" s="95">
        <v>9.6099999999999991E-2</v>
      </c>
      <c r="J933" s="95">
        <v>0</v>
      </c>
    </row>
    <row r="934" spans="1:10" s="19" customFormat="1" ht="30.75" customHeight="1" x14ac:dyDescent="0.25">
      <c r="A934" s="18"/>
      <c r="B934" s="85" t="s">
        <v>20</v>
      </c>
      <c r="C934" s="86" t="s">
        <v>20</v>
      </c>
      <c r="D934" s="33" t="s">
        <v>1775</v>
      </c>
      <c r="E934" s="92">
        <v>460.47</v>
      </c>
      <c r="F934" s="92">
        <v>460.47</v>
      </c>
      <c r="G934" s="113" t="s">
        <v>1775</v>
      </c>
      <c r="H934" s="95">
        <v>0.12858</v>
      </c>
      <c r="I934" s="95">
        <v>0.12858</v>
      </c>
      <c r="J934" s="95">
        <v>0</v>
      </c>
    </row>
    <row r="935" spans="1:10" s="19" customFormat="1" ht="30" x14ac:dyDescent="0.25">
      <c r="A935" s="18"/>
      <c r="B935" s="85" t="s">
        <v>20</v>
      </c>
      <c r="C935" s="86" t="s">
        <v>20</v>
      </c>
      <c r="D935" s="33" t="s">
        <v>977</v>
      </c>
      <c r="E935" s="92">
        <v>460.47</v>
      </c>
      <c r="F935" s="92">
        <v>460.47</v>
      </c>
      <c r="G935" s="113" t="s">
        <v>977</v>
      </c>
      <c r="H935" s="95">
        <v>0.16839999999999999</v>
      </c>
      <c r="I935" s="95">
        <v>0.16839999999999999</v>
      </c>
      <c r="J935" s="95">
        <v>0</v>
      </c>
    </row>
    <row r="936" spans="1:10" s="19" customFormat="1" ht="30" x14ac:dyDescent="0.25">
      <c r="A936" s="18"/>
      <c r="B936" s="85" t="s">
        <v>20</v>
      </c>
      <c r="C936" s="86" t="s">
        <v>20</v>
      </c>
      <c r="D936" s="33" t="s">
        <v>978</v>
      </c>
      <c r="E936" s="92">
        <v>500.99</v>
      </c>
      <c r="F936" s="92">
        <v>500.99</v>
      </c>
      <c r="G936" s="113" t="s">
        <v>978</v>
      </c>
      <c r="H936" s="95">
        <v>4.4499999999999998E-2</v>
      </c>
      <c r="I936" s="95">
        <v>4.4499999999999998E-2</v>
      </c>
      <c r="J936" s="95">
        <v>0</v>
      </c>
    </row>
    <row r="937" spans="1:10" s="19" customFormat="1" ht="30" x14ac:dyDescent="0.25">
      <c r="A937" s="18"/>
      <c r="B937" s="85" t="s">
        <v>20</v>
      </c>
      <c r="C937" s="86" t="s">
        <v>20</v>
      </c>
      <c r="D937" s="33" t="s">
        <v>971</v>
      </c>
      <c r="E937" s="92">
        <v>553.95000000000005</v>
      </c>
      <c r="F937" s="92">
        <v>553.95000000000005</v>
      </c>
      <c r="G937" s="113" t="s">
        <v>971</v>
      </c>
      <c r="H937" s="95">
        <v>2.5000000000000001E-3</v>
      </c>
      <c r="I937" s="95">
        <v>1.1999999999999999E-3</v>
      </c>
      <c r="J937" s="95">
        <v>1.2999999999999999E-3</v>
      </c>
    </row>
    <row r="938" spans="1:10" s="19" customFormat="1" x14ac:dyDescent="0.25">
      <c r="A938" s="18"/>
      <c r="B938" s="85" t="s">
        <v>20</v>
      </c>
      <c r="C938" s="86" t="s">
        <v>20</v>
      </c>
      <c r="D938" s="33" t="s">
        <v>973</v>
      </c>
      <c r="E938" s="92">
        <v>553.95000000000005</v>
      </c>
      <c r="F938" s="92">
        <v>553.95000000000005</v>
      </c>
      <c r="G938" s="113" t="s">
        <v>973</v>
      </c>
      <c r="H938" s="95">
        <v>8.9999999999999993E-3</v>
      </c>
      <c r="I938" s="95">
        <v>5.3E-3</v>
      </c>
      <c r="J938" s="95">
        <v>3.7000000000000002E-3</v>
      </c>
    </row>
    <row r="939" spans="1:10" s="19" customFormat="1" x14ac:dyDescent="0.25">
      <c r="A939" s="18"/>
      <c r="B939" s="87"/>
      <c r="C939" s="88" t="s">
        <v>979</v>
      </c>
      <c r="D939" s="89"/>
      <c r="E939" s="93"/>
      <c r="F939" s="93"/>
      <c r="G939" s="114"/>
      <c r="H939" s="96">
        <v>0.57787999999999995</v>
      </c>
      <c r="I939" s="96">
        <v>0.57298000000000004</v>
      </c>
      <c r="J939" s="96">
        <v>4.9000000000000007E-3</v>
      </c>
    </row>
    <row r="940" spans="1:10" s="19" customFormat="1" ht="42.75" customHeight="1" x14ac:dyDescent="0.25">
      <c r="A940" s="18"/>
      <c r="B940" s="85" t="s">
        <v>98</v>
      </c>
      <c r="C940" s="86" t="s">
        <v>98</v>
      </c>
      <c r="D940" s="33" t="s">
        <v>984</v>
      </c>
      <c r="E940" s="92">
        <v>500.99</v>
      </c>
      <c r="F940" s="92">
        <v>500.99</v>
      </c>
      <c r="G940" s="113" t="s">
        <v>984</v>
      </c>
      <c r="H940" s="95">
        <v>1.7000000000000001E-2</v>
      </c>
      <c r="I940" s="95">
        <v>1.2178000000000001E-2</v>
      </c>
      <c r="J940" s="95">
        <v>4.821999999999999E-3</v>
      </c>
    </row>
    <row r="941" spans="1:10" s="19" customFormat="1" ht="45" x14ac:dyDescent="0.25">
      <c r="A941" s="18"/>
      <c r="B941" s="85" t="s">
        <v>98</v>
      </c>
      <c r="C941" s="86" t="s">
        <v>98</v>
      </c>
      <c r="D941" s="33" t="s">
        <v>980</v>
      </c>
      <c r="E941" s="92">
        <v>460.47</v>
      </c>
      <c r="F941" s="92">
        <v>460.47</v>
      </c>
      <c r="G941" s="113" t="s">
        <v>980</v>
      </c>
      <c r="H941" s="95">
        <v>0.36</v>
      </c>
      <c r="I941" s="95">
        <v>0.308952</v>
      </c>
      <c r="J941" s="95">
        <v>5.1048000000000003E-2</v>
      </c>
    </row>
    <row r="942" spans="1:10" s="19" customFormat="1" x14ac:dyDescent="0.25">
      <c r="A942" s="18"/>
      <c r="B942" s="85" t="s">
        <v>98</v>
      </c>
      <c r="C942" s="86" t="s">
        <v>98</v>
      </c>
      <c r="D942" s="33" t="s">
        <v>983</v>
      </c>
      <c r="E942" s="92">
        <v>553.95000000000005</v>
      </c>
      <c r="F942" s="92">
        <v>553.95000000000005</v>
      </c>
      <c r="G942" s="113" t="s">
        <v>983</v>
      </c>
      <c r="H942" s="95">
        <v>8.0000000000000002E-3</v>
      </c>
      <c r="I942" s="95">
        <v>8.8119999999999987E-3</v>
      </c>
      <c r="J942" s="95">
        <v>-8.1199999999999935E-4</v>
      </c>
    </row>
    <row r="943" spans="1:10" s="19" customFormat="1" x14ac:dyDescent="0.25">
      <c r="A943" s="18"/>
      <c r="B943" s="85" t="s">
        <v>98</v>
      </c>
      <c r="C943" s="86" t="s">
        <v>98</v>
      </c>
      <c r="D943" s="33" t="s">
        <v>982</v>
      </c>
      <c r="E943" s="92">
        <v>500.99</v>
      </c>
      <c r="F943" s="92">
        <v>500.99</v>
      </c>
      <c r="G943" s="113" t="s">
        <v>982</v>
      </c>
      <c r="H943" s="95">
        <v>4.3845999999999996E-2</v>
      </c>
      <c r="I943" s="95">
        <v>3.0138999999999999E-2</v>
      </c>
      <c r="J943" s="95">
        <v>1.3706999999999997E-2</v>
      </c>
    </row>
    <row r="944" spans="1:10" s="19" customFormat="1" x14ac:dyDescent="0.25">
      <c r="A944" s="18"/>
      <c r="B944" s="85" t="s">
        <v>98</v>
      </c>
      <c r="C944" s="86" t="s">
        <v>98</v>
      </c>
      <c r="D944" s="33" t="s">
        <v>1776</v>
      </c>
      <c r="E944" s="92">
        <v>553.95000000000005</v>
      </c>
      <c r="F944" s="92">
        <v>553.95000000000005</v>
      </c>
      <c r="G944" s="113" t="s">
        <v>1776</v>
      </c>
      <c r="H944" s="95">
        <v>3.8E-3</v>
      </c>
      <c r="I944" s="95">
        <v>1.2593E-2</v>
      </c>
      <c r="J944" s="95">
        <v>-8.7929999999999987E-3</v>
      </c>
    </row>
    <row r="945" spans="1:10" s="19" customFormat="1" ht="30" x14ac:dyDescent="0.25">
      <c r="A945" s="18"/>
      <c r="B945" s="85" t="s">
        <v>98</v>
      </c>
      <c r="C945" s="86" t="s">
        <v>98</v>
      </c>
      <c r="D945" s="33" t="s">
        <v>985</v>
      </c>
      <c r="E945" s="92">
        <v>553.95000000000005</v>
      </c>
      <c r="F945" s="92">
        <v>553.95000000000005</v>
      </c>
      <c r="G945" s="113" t="s">
        <v>985</v>
      </c>
      <c r="H945" s="95">
        <v>3.0000000000000001E-3</v>
      </c>
      <c r="I945" s="95">
        <v>2.1579999999999998E-3</v>
      </c>
      <c r="J945" s="95">
        <v>8.4200000000000008E-4</v>
      </c>
    </row>
    <row r="946" spans="1:10" s="19" customFormat="1" ht="45" x14ac:dyDescent="0.25">
      <c r="A946" s="18"/>
      <c r="B946" s="85" t="s">
        <v>98</v>
      </c>
      <c r="C946" s="86" t="s">
        <v>98</v>
      </c>
      <c r="D946" s="33" t="s">
        <v>980</v>
      </c>
      <c r="E946" s="92">
        <v>553.95000000000005</v>
      </c>
      <c r="F946" s="92">
        <v>553.95000000000005</v>
      </c>
      <c r="G946" s="113" t="s">
        <v>980</v>
      </c>
      <c r="H946" s="95">
        <v>1.5E-3</v>
      </c>
      <c r="I946" s="95">
        <v>9.1100000000000003E-4</v>
      </c>
      <c r="J946" s="95">
        <v>5.8900000000000001E-4</v>
      </c>
    </row>
    <row r="947" spans="1:10" s="19" customFormat="1" x14ac:dyDescent="0.25">
      <c r="A947" s="18"/>
      <c r="B947" s="85" t="s">
        <v>98</v>
      </c>
      <c r="C947" s="86" t="s">
        <v>98</v>
      </c>
      <c r="D947" s="33" t="s">
        <v>981</v>
      </c>
      <c r="E947" s="92">
        <v>553.95000000000005</v>
      </c>
      <c r="F947" s="92">
        <v>553.95000000000005</v>
      </c>
      <c r="G947" s="113" t="s">
        <v>981</v>
      </c>
      <c r="H947" s="95">
        <v>1.35E-2</v>
      </c>
      <c r="I947" s="95">
        <v>4.8259999999999996E-3</v>
      </c>
      <c r="J947" s="95">
        <v>8.6739999999999994E-3</v>
      </c>
    </row>
    <row r="948" spans="1:10" s="19" customFormat="1" x14ac:dyDescent="0.25">
      <c r="A948" s="18"/>
      <c r="B948" s="87"/>
      <c r="C948" s="88" t="s">
        <v>986</v>
      </c>
      <c r="D948" s="89"/>
      <c r="E948" s="93"/>
      <c r="F948" s="93"/>
      <c r="G948" s="114"/>
      <c r="H948" s="96">
        <v>0.45064599999999999</v>
      </c>
      <c r="I948" s="96">
        <v>0.38056900000000005</v>
      </c>
      <c r="J948" s="96">
        <v>7.0077E-2</v>
      </c>
    </row>
    <row r="949" spans="1:10" s="19" customFormat="1" x14ac:dyDescent="0.25">
      <c r="A949" s="18"/>
      <c r="B949" s="85" t="s">
        <v>23</v>
      </c>
      <c r="C949" s="86" t="s">
        <v>23</v>
      </c>
      <c r="D949" s="33" t="s">
        <v>988</v>
      </c>
      <c r="E949" s="92">
        <v>460.47</v>
      </c>
      <c r="F949" s="92">
        <v>460.47</v>
      </c>
      <c r="G949" s="113" t="s">
        <v>988</v>
      </c>
      <c r="H949" s="95">
        <v>0.81779999999999997</v>
      </c>
      <c r="I949" s="95">
        <v>0.58340000000000003</v>
      </c>
      <c r="J949" s="95">
        <v>0.23439999999999997</v>
      </c>
    </row>
    <row r="950" spans="1:10" s="19" customFormat="1" x14ac:dyDescent="0.25">
      <c r="A950" s="18"/>
      <c r="B950" s="85" t="s">
        <v>23</v>
      </c>
      <c r="C950" s="86" t="s">
        <v>23</v>
      </c>
      <c r="D950" s="33" t="s">
        <v>994</v>
      </c>
      <c r="E950" s="92">
        <v>500.99</v>
      </c>
      <c r="F950" s="92">
        <v>500.99</v>
      </c>
      <c r="G950" s="113" t="s">
        <v>994</v>
      </c>
      <c r="H950" s="95">
        <v>0.1</v>
      </c>
      <c r="I950" s="95">
        <v>7.740000000000001E-2</v>
      </c>
      <c r="J950" s="95">
        <v>2.2599999999999995E-2</v>
      </c>
    </row>
    <row r="951" spans="1:10" s="19" customFormat="1" x14ac:dyDescent="0.25">
      <c r="A951" s="18"/>
      <c r="B951" s="85" t="s">
        <v>23</v>
      </c>
      <c r="C951" s="86" t="s">
        <v>23</v>
      </c>
      <c r="D951" s="33" t="s">
        <v>995</v>
      </c>
      <c r="E951" s="92">
        <v>500.99</v>
      </c>
      <c r="F951" s="92">
        <v>500.99</v>
      </c>
      <c r="G951" s="113" t="s">
        <v>995</v>
      </c>
      <c r="H951" s="95">
        <v>0.08</v>
      </c>
      <c r="I951" s="95">
        <v>6.0700000000000004E-2</v>
      </c>
      <c r="J951" s="95">
        <v>1.9299999999999998E-2</v>
      </c>
    </row>
    <row r="952" spans="1:10" s="19" customFormat="1" x14ac:dyDescent="0.25">
      <c r="A952" s="18"/>
      <c r="B952" s="85" t="s">
        <v>23</v>
      </c>
      <c r="C952" s="86" t="s">
        <v>23</v>
      </c>
      <c r="D952" s="33" t="s">
        <v>1777</v>
      </c>
      <c r="E952" s="92">
        <v>574.19000000000005</v>
      </c>
      <c r="F952" s="92">
        <v>574.19000000000005</v>
      </c>
      <c r="G952" s="113" t="s">
        <v>1777</v>
      </c>
      <c r="H952" s="95">
        <v>2.9999999999999997E-4</v>
      </c>
      <c r="I952" s="95">
        <v>1.4999999999999999E-4</v>
      </c>
      <c r="J952" s="95">
        <v>1.4999999999999999E-4</v>
      </c>
    </row>
    <row r="953" spans="1:10" s="19" customFormat="1" x14ac:dyDescent="0.25">
      <c r="A953" s="18"/>
      <c r="B953" s="85" t="s">
        <v>23</v>
      </c>
      <c r="C953" s="86" t="s">
        <v>23</v>
      </c>
      <c r="D953" s="33" t="s">
        <v>987</v>
      </c>
      <c r="E953" s="92">
        <v>553.95000000000005</v>
      </c>
      <c r="F953" s="92">
        <v>553.95000000000005</v>
      </c>
      <c r="G953" s="113" t="s">
        <v>987</v>
      </c>
      <c r="H953" s="95">
        <v>2.7000000000000001E-3</v>
      </c>
      <c r="I953" s="95">
        <v>1.8649999999999999E-3</v>
      </c>
      <c r="J953" s="95">
        <v>8.3500000000000024E-4</v>
      </c>
    </row>
    <row r="954" spans="1:10" s="19" customFormat="1" x14ac:dyDescent="0.25">
      <c r="A954" s="18"/>
      <c r="B954" s="85" t="s">
        <v>23</v>
      </c>
      <c r="C954" s="86" t="s">
        <v>23</v>
      </c>
      <c r="D954" s="33" t="s">
        <v>993</v>
      </c>
      <c r="E954" s="92">
        <v>553.95000000000005</v>
      </c>
      <c r="F954" s="92">
        <v>553.95000000000005</v>
      </c>
      <c r="G954" s="113" t="s">
        <v>993</v>
      </c>
      <c r="H954" s="95">
        <v>2E-3</v>
      </c>
      <c r="I954" s="95">
        <v>1E-3</v>
      </c>
      <c r="J954" s="95">
        <v>1E-3</v>
      </c>
    </row>
    <row r="955" spans="1:10" s="19" customFormat="1" x14ac:dyDescent="0.25">
      <c r="A955" s="18"/>
      <c r="B955" s="85" t="s">
        <v>23</v>
      </c>
      <c r="C955" s="86" t="s">
        <v>23</v>
      </c>
      <c r="D955" s="33" t="s">
        <v>1006</v>
      </c>
      <c r="E955" s="92">
        <v>553.95000000000005</v>
      </c>
      <c r="F955" s="92">
        <v>553.95000000000005</v>
      </c>
      <c r="G955" s="113" t="s">
        <v>1006</v>
      </c>
      <c r="H955" s="95">
        <v>2E-3</v>
      </c>
      <c r="I955" s="95">
        <v>2E-3</v>
      </c>
      <c r="J955" s="95">
        <v>0</v>
      </c>
    </row>
    <row r="956" spans="1:10" s="19" customFormat="1" x14ac:dyDescent="0.25">
      <c r="A956" s="15"/>
      <c r="B956" s="85" t="s">
        <v>23</v>
      </c>
      <c r="C956" s="86" t="s">
        <v>23</v>
      </c>
      <c r="D956" s="33" t="s">
        <v>1002</v>
      </c>
      <c r="E956" s="92">
        <v>500.99</v>
      </c>
      <c r="F956" s="92">
        <v>500.99</v>
      </c>
      <c r="G956" s="113" t="s">
        <v>1002</v>
      </c>
      <c r="H956" s="95">
        <v>4.3999999999999997E-2</v>
      </c>
      <c r="I956" s="95">
        <v>2.58E-2</v>
      </c>
      <c r="J956" s="95">
        <v>1.8200000000000001E-2</v>
      </c>
    </row>
    <row r="957" spans="1:10" s="19" customFormat="1" ht="45" x14ac:dyDescent="0.25">
      <c r="A957" s="18"/>
      <c r="B957" s="85" t="s">
        <v>23</v>
      </c>
      <c r="C957" s="86" t="s">
        <v>23</v>
      </c>
      <c r="D957" s="33" t="s">
        <v>996</v>
      </c>
      <c r="E957" s="92">
        <v>333.99</v>
      </c>
      <c r="F957" s="92">
        <v>333.99</v>
      </c>
      <c r="G957" s="113" t="s">
        <v>996</v>
      </c>
      <c r="H957" s="95">
        <v>5.1695600000000006</v>
      </c>
      <c r="I957" s="95">
        <v>5.1695600000000006</v>
      </c>
      <c r="J957" s="95">
        <v>0</v>
      </c>
    </row>
    <row r="958" spans="1:10" s="19" customFormat="1" ht="45" x14ac:dyDescent="0.25">
      <c r="A958" s="18"/>
      <c r="B958" s="85" t="s">
        <v>23</v>
      </c>
      <c r="C958" s="86" t="s">
        <v>23</v>
      </c>
      <c r="D958" s="33" t="s">
        <v>1778</v>
      </c>
      <c r="E958" s="92">
        <v>500.99</v>
      </c>
      <c r="F958" s="92">
        <v>500.99</v>
      </c>
      <c r="G958" s="113" t="s">
        <v>1778</v>
      </c>
      <c r="H958" s="95">
        <v>0.12079999999999999</v>
      </c>
      <c r="I958" s="95">
        <v>0.12079999999999999</v>
      </c>
      <c r="J958" s="95">
        <v>0</v>
      </c>
    </row>
    <row r="959" spans="1:10" s="19" customFormat="1" ht="30" x14ac:dyDescent="0.25">
      <c r="A959" s="18"/>
      <c r="B959" s="85" t="s">
        <v>23</v>
      </c>
      <c r="C959" s="86" t="s">
        <v>23</v>
      </c>
      <c r="D959" s="33" t="s">
        <v>999</v>
      </c>
      <c r="E959" s="92">
        <v>553.95000000000005</v>
      </c>
      <c r="F959" s="92">
        <v>553.95000000000005</v>
      </c>
      <c r="G959" s="113" t="s">
        <v>999</v>
      </c>
      <c r="H959" s="95">
        <v>1.2999999999999999E-3</v>
      </c>
      <c r="I959" s="95">
        <v>1.2999999999999999E-3</v>
      </c>
      <c r="J959" s="95">
        <v>0</v>
      </c>
    </row>
    <row r="960" spans="1:10" s="19" customFormat="1" ht="30" x14ac:dyDescent="0.25">
      <c r="A960" s="18"/>
      <c r="B960" s="85" t="s">
        <v>23</v>
      </c>
      <c r="C960" s="86" t="s">
        <v>23</v>
      </c>
      <c r="D960" s="33" t="s">
        <v>1000</v>
      </c>
      <c r="E960" s="92">
        <v>553.95000000000005</v>
      </c>
      <c r="F960" s="92">
        <v>553.95000000000005</v>
      </c>
      <c r="G960" s="113" t="s">
        <v>1000</v>
      </c>
      <c r="H960" s="95">
        <v>2.3999999999999998E-3</v>
      </c>
      <c r="I960" s="95">
        <v>2.3999999999999998E-3</v>
      </c>
      <c r="J960" s="95">
        <v>0</v>
      </c>
    </row>
    <row r="961" spans="1:15" s="19" customFormat="1" x14ac:dyDescent="0.25">
      <c r="A961" s="18"/>
      <c r="B961" s="85" t="s">
        <v>23</v>
      </c>
      <c r="C961" s="86" t="s">
        <v>23</v>
      </c>
      <c r="D961" s="33" t="s">
        <v>991</v>
      </c>
      <c r="E961" s="92">
        <v>553.95000000000005</v>
      </c>
      <c r="F961" s="92">
        <v>553.95000000000005</v>
      </c>
      <c r="G961" s="113" t="s">
        <v>991</v>
      </c>
      <c r="H961" s="95">
        <v>7.0000000000000001E-3</v>
      </c>
      <c r="I961" s="95">
        <v>2.96E-3</v>
      </c>
      <c r="J961" s="95">
        <v>4.0400000000000002E-3</v>
      </c>
    </row>
    <row r="962" spans="1:15" s="19" customFormat="1" x14ac:dyDescent="0.25">
      <c r="A962" s="18"/>
      <c r="B962" s="85" t="s">
        <v>23</v>
      </c>
      <c r="C962" s="86" t="s">
        <v>23</v>
      </c>
      <c r="D962" s="33" t="s">
        <v>1006</v>
      </c>
      <c r="E962" s="92">
        <v>553.95000000000005</v>
      </c>
      <c r="F962" s="92">
        <v>553.95000000000005</v>
      </c>
      <c r="G962" s="113" t="s">
        <v>1006</v>
      </c>
      <c r="H962" s="95">
        <v>6.4999999999999997E-3</v>
      </c>
      <c r="I962" s="95">
        <v>3.7299999999999998E-3</v>
      </c>
      <c r="J962" s="95">
        <v>2.7699999999999999E-3</v>
      </c>
    </row>
    <row r="963" spans="1:15" s="19" customFormat="1" x14ac:dyDescent="0.25">
      <c r="A963" s="18"/>
      <c r="B963" s="85" t="s">
        <v>23</v>
      </c>
      <c r="C963" s="86" t="s">
        <v>23</v>
      </c>
      <c r="D963" s="33" t="s">
        <v>1005</v>
      </c>
      <c r="E963" s="92">
        <v>434.4</v>
      </c>
      <c r="F963" s="92">
        <v>434.4</v>
      </c>
      <c r="G963" s="113" t="s">
        <v>1005</v>
      </c>
      <c r="H963" s="95">
        <v>4.6960000000000002E-2</v>
      </c>
      <c r="I963" s="95">
        <v>4.6960000000000002E-2</v>
      </c>
      <c r="J963" s="95">
        <v>0</v>
      </c>
    </row>
    <row r="964" spans="1:15" s="6" customFormat="1" x14ac:dyDescent="0.25">
      <c r="A964" s="18"/>
      <c r="B964" s="85" t="s">
        <v>23</v>
      </c>
      <c r="C964" s="86" t="s">
        <v>23</v>
      </c>
      <c r="D964" s="33" t="s">
        <v>1007</v>
      </c>
      <c r="E964" s="92">
        <v>553.95000000000005</v>
      </c>
      <c r="F964" s="92">
        <v>553.95000000000005</v>
      </c>
      <c r="G964" s="113" t="s">
        <v>1007</v>
      </c>
      <c r="H964" s="95">
        <v>0.01</v>
      </c>
      <c r="I964" s="95">
        <v>8.5800000000000008E-3</v>
      </c>
      <c r="J964" s="95">
        <v>1.4199999999999998E-3</v>
      </c>
      <c r="K964" s="19"/>
      <c r="L964" s="19"/>
      <c r="M964" s="19"/>
      <c r="N964" s="19"/>
      <c r="O964" s="19"/>
    </row>
    <row r="965" spans="1:15" s="6" customFormat="1" ht="30" x14ac:dyDescent="0.25">
      <c r="A965" s="18"/>
      <c r="B965" s="85" t="s">
        <v>23</v>
      </c>
      <c r="C965" s="86" t="s">
        <v>23</v>
      </c>
      <c r="D965" s="33" t="s">
        <v>998</v>
      </c>
      <c r="E965" s="92">
        <v>500.99</v>
      </c>
      <c r="F965" s="92">
        <v>500.99</v>
      </c>
      <c r="G965" s="113" t="s">
        <v>998</v>
      </c>
      <c r="H965" s="95">
        <v>3.3000000000000002E-2</v>
      </c>
      <c r="I965" s="95">
        <v>3.1140000000000001E-2</v>
      </c>
      <c r="J965" s="95">
        <v>1.8599999999999995E-3</v>
      </c>
      <c r="K965" s="19"/>
      <c r="L965" s="19"/>
      <c r="M965" s="19"/>
      <c r="N965" s="19"/>
      <c r="O965" s="19"/>
    </row>
    <row r="966" spans="1:15" s="6" customFormat="1" x14ac:dyDescent="0.25">
      <c r="A966" s="18"/>
      <c r="B966" s="85" t="s">
        <v>23</v>
      </c>
      <c r="C966" s="86" t="s">
        <v>23</v>
      </c>
      <c r="D966" s="33" t="s">
        <v>989</v>
      </c>
      <c r="E966" s="92">
        <v>500.99</v>
      </c>
      <c r="F966" s="92">
        <v>500.99</v>
      </c>
      <c r="G966" s="113" t="s">
        <v>989</v>
      </c>
      <c r="H966" s="95">
        <v>2.1999999999999999E-2</v>
      </c>
      <c r="I966" s="95">
        <v>0.02</v>
      </c>
      <c r="J966" s="95">
        <v>2E-3</v>
      </c>
      <c r="K966" s="19"/>
      <c r="L966" s="19"/>
      <c r="M966" s="19"/>
      <c r="N966" s="19"/>
      <c r="O966" s="19"/>
    </row>
    <row r="967" spans="1:15" s="6" customFormat="1" ht="30" x14ac:dyDescent="0.25">
      <c r="A967" s="18"/>
      <c r="B967" s="85" t="s">
        <v>23</v>
      </c>
      <c r="C967" s="86" t="s">
        <v>23</v>
      </c>
      <c r="D967" s="33" t="s">
        <v>1779</v>
      </c>
      <c r="E967" s="92">
        <v>553.95000000000005</v>
      </c>
      <c r="F967" s="92">
        <v>553.95000000000005</v>
      </c>
      <c r="G967" s="113" t="s">
        <v>1779</v>
      </c>
      <c r="H967" s="95">
        <v>1.1999999999999999E-3</v>
      </c>
      <c r="I967" s="95">
        <v>1.1999999999999999E-3</v>
      </c>
      <c r="J967" s="95">
        <v>0</v>
      </c>
      <c r="K967" s="19"/>
      <c r="L967" s="19"/>
      <c r="M967" s="19"/>
      <c r="N967" s="19"/>
      <c r="O967" s="19"/>
    </row>
    <row r="968" spans="1:15" s="6" customFormat="1" ht="30" x14ac:dyDescent="0.25">
      <c r="A968" s="18"/>
      <c r="B968" s="85" t="s">
        <v>23</v>
      </c>
      <c r="C968" s="86" t="s">
        <v>23</v>
      </c>
      <c r="D968" s="33" t="s">
        <v>1004</v>
      </c>
      <c r="E968" s="92">
        <v>553.95000000000005</v>
      </c>
      <c r="F968" s="92">
        <v>553.95000000000005</v>
      </c>
      <c r="G968" s="113" t="s">
        <v>1004</v>
      </c>
      <c r="H968" s="95">
        <v>1.6999999999999999E-3</v>
      </c>
      <c r="I968" s="95">
        <v>1.6999999999999999E-3</v>
      </c>
      <c r="J968" s="95">
        <v>0</v>
      </c>
      <c r="K968" s="19"/>
      <c r="L968" s="19"/>
      <c r="M968" s="19"/>
      <c r="N968" s="19"/>
      <c r="O968" s="19"/>
    </row>
    <row r="969" spans="1:15" s="6" customFormat="1" ht="30" x14ac:dyDescent="0.25">
      <c r="A969" s="18"/>
      <c r="B969" s="85" t="s">
        <v>23</v>
      </c>
      <c r="C969" s="86" t="s">
        <v>23</v>
      </c>
      <c r="D969" s="33" t="s">
        <v>992</v>
      </c>
      <c r="E969" s="92">
        <v>553.95000000000005</v>
      </c>
      <c r="F969" s="92">
        <v>553.95000000000005</v>
      </c>
      <c r="G969" s="113" t="s">
        <v>992</v>
      </c>
      <c r="H969" s="95">
        <v>2.3E-3</v>
      </c>
      <c r="I969" s="95">
        <v>1.5E-3</v>
      </c>
      <c r="J969" s="95">
        <v>7.9999999999999982E-4</v>
      </c>
      <c r="K969" s="19"/>
      <c r="L969" s="19"/>
      <c r="M969" s="19"/>
      <c r="N969" s="19"/>
      <c r="O969" s="19"/>
    </row>
    <row r="970" spans="1:15" s="6" customFormat="1" x14ac:dyDescent="0.25">
      <c r="A970" s="18"/>
      <c r="B970" s="85" t="s">
        <v>23</v>
      </c>
      <c r="C970" s="86" t="s">
        <v>23</v>
      </c>
      <c r="D970" s="33" t="s">
        <v>990</v>
      </c>
      <c r="E970" s="92">
        <v>553.95000000000005</v>
      </c>
      <c r="F970" s="92">
        <v>553.95000000000005</v>
      </c>
      <c r="G970" s="113" t="s">
        <v>990</v>
      </c>
      <c r="H970" s="95">
        <v>7.0000000000000001E-3</v>
      </c>
      <c r="I970" s="95">
        <v>5.79E-3</v>
      </c>
      <c r="J970" s="95">
        <v>1.2099999999999999E-3</v>
      </c>
      <c r="K970" s="19"/>
      <c r="L970" s="19"/>
      <c r="M970" s="19"/>
      <c r="N970" s="19"/>
      <c r="O970" s="19"/>
    </row>
    <row r="971" spans="1:15" s="6" customFormat="1" x14ac:dyDescent="0.25">
      <c r="A971" s="18"/>
      <c r="B971" s="85" t="s">
        <v>23</v>
      </c>
      <c r="C971" s="86" t="s">
        <v>23</v>
      </c>
      <c r="D971" s="33" t="s">
        <v>451</v>
      </c>
      <c r="E971" s="92">
        <v>553.95000000000005</v>
      </c>
      <c r="F971" s="92">
        <v>553.95000000000005</v>
      </c>
      <c r="G971" s="113" t="s">
        <v>451</v>
      </c>
      <c r="H971" s="95">
        <v>4.9000000000000007E-3</v>
      </c>
      <c r="I971" s="95">
        <v>1.5E-3</v>
      </c>
      <c r="J971" s="95">
        <v>3.4000000000000002E-3</v>
      </c>
      <c r="K971" s="19"/>
      <c r="L971" s="19"/>
      <c r="M971" s="19"/>
      <c r="N971" s="19"/>
      <c r="O971" s="19"/>
    </row>
    <row r="972" spans="1:15" s="6" customFormat="1" x14ac:dyDescent="0.25">
      <c r="A972" s="18"/>
      <c r="B972" s="85" t="s">
        <v>23</v>
      </c>
      <c r="C972" s="86" t="s">
        <v>23</v>
      </c>
      <c r="D972" s="33" t="s">
        <v>1008</v>
      </c>
      <c r="E972" s="92">
        <v>553.95000000000005</v>
      </c>
      <c r="F972" s="92">
        <v>553.95000000000005</v>
      </c>
      <c r="G972" s="113" t="s">
        <v>1008</v>
      </c>
      <c r="H972" s="95">
        <v>3.5999999999999999E-3</v>
      </c>
      <c r="I972" s="95">
        <v>1.5499999999999999E-3</v>
      </c>
      <c r="J972" s="95">
        <v>2.0499999999999997E-3</v>
      </c>
      <c r="K972" s="19"/>
      <c r="L972" s="19"/>
      <c r="M972" s="19"/>
      <c r="N972" s="19"/>
      <c r="O972" s="19"/>
    </row>
    <row r="973" spans="1:15" s="6" customFormat="1" x14ac:dyDescent="0.25">
      <c r="A973" s="18"/>
      <c r="B973" s="85" t="s">
        <v>23</v>
      </c>
      <c r="C973" s="86" t="s">
        <v>23</v>
      </c>
      <c r="D973" s="33" t="s">
        <v>1009</v>
      </c>
      <c r="E973" s="92">
        <v>553.95000000000005</v>
      </c>
      <c r="F973" s="92">
        <v>553.95000000000005</v>
      </c>
      <c r="G973" s="113" t="s">
        <v>1009</v>
      </c>
      <c r="H973" s="95">
        <v>7.0000000000000001E-3</v>
      </c>
      <c r="I973" s="95">
        <v>5.9500000000000004E-3</v>
      </c>
      <c r="J973" s="95">
        <v>1.0499999999999997E-3</v>
      </c>
      <c r="K973" s="19"/>
      <c r="L973" s="19"/>
      <c r="M973" s="19"/>
      <c r="N973" s="19"/>
      <c r="O973" s="19"/>
    </row>
    <row r="974" spans="1:15" s="6" customFormat="1" ht="30" x14ac:dyDescent="0.25">
      <c r="A974" s="18"/>
      <c r="B974" s="85" t="s">
        <v>23</v>
      </c>
      <c r="C974" s="86" t="s">
        <v>23</v>
      </c>
      <c r="D974" s="33" t="s">
        <v>1010</v>
      </c>
      <c r="E974" s="92">
        <v>553.95000000000005</v>
      </c>
      <c r="F974" s="92">
        <v>553.95000000000005</v>
      </c>
      <c r="G974" s="113" t="s">
        <v>1010</v>
      </c>
      <c r="H974" s="95">
        <v>8.0000000000000002E-3</v>
      </c>
      <c r="I974" s="95">
        <v>2.5999999999999999E-3</v>
      </c>
      <c r="J974" s="95">
        <v>5.4000000000000003E-3</v>
      </c>
      <c r="K974" s="19"/>
      <c r="L974" s="19"/>
      <c r="M974" s="19"/>
      <c r="N974" s="19"/>
      <c r="O974" s="19"/>
    </row>
    <row r="975" spans="1:15" s="6" customFormat="1" x14ac:dyDescent="0.25">
      <c r="A975" s="18"/>
      <c r="B975" s="87"/>
      <c r="C975" s="88" t="s">
        <v>103</v>
      </c>
      <c r="D975" s="89"/>
      <c r="E975" s="93"/>
      <c r="F975" s="93"/>
      <c r="G975" s="114"/>
      <c r="H975" s="96">
        <v>6.5040200000000006</v>
      </c>
      <c r="I975" s="96">
        <v>6.1815350000000002</v>
      </c>
      <c r="J975" s="96">
        <v>0.32248499999999997</v>
      </c>
      <c r="K975" s="19"/>
      <c r="L975" s="19"/>
      <c r="M975" s="19"/>
      <c r="N975" s="19"/>
      <c r="O975" s="19"/>
    </row>
    <row r="976" spans="1:15" s="6" customFormat="1" x14ac:dyDescent="0.25">
      <c r="A976" s="18"/>
      <c r="B976" s="85" t="s">
        <v>21</v>
      </c>
      <c r="C976" s="86" t="s">
        <v>21</v>
      </c>
      <c r="D976" s="33" t="s">
        <v>1088</v>
      </c>
      <c r="E976" s="92">
        <v>460.47</v>
      </c>
      <c r="F976" s="92">
        <v>460.47</v>
      </c>
      <c r="G976" s="113" t="s">
        <v>1088</v>
      </c>
      <c r="H976" s="95">
        <v>0.19590000000000002</v>
      </c>
      <c r="I976" s="95">
        <v>0.19590000000000002</v>
      </c>
      <c r="J976" s="95">
        <v>0</v>
      </c>
      <c r="K976" s="19"/>
      <c r="L976" s="19"/>
      <c r="M976" s="19"/>
      <c r="N976" s="19"/>
      <c r="O976" s="19"/>
    </row>
    <row r="977" spans="1:15" s="6" customFormat="1" x14ac:dyDescent="0.25">
      <c r="A977" s="18"/>
      <c r="B977" s="85" t="s">
        <v>21</v>
      </c>
      <c r="C977" s="86" t="s">
        <v>21</v>
      </c>
      <c r="D977" s="33" t="s">
        <v>1012</v>
      </c>
      <c r="E977" s="92">
        <v>500.99</v>
      </c>
      <c r="F977" s="92">
        <v>500.99</v>
      </c>
      <c r="G977" s="113" t="s">
        <v>1012</v>
      </c>
      <c r="H977" s="95">
        <v>4.3999999999999997E-2</v>
      </c>
      <c r="I977" s="95">
        <v>2.8924999999999999E-2</v>
      </c>
      <c r="J977" s="95">
        <v>1.5075E-2</v>
      </c>
      <c r="K977" s="19"/>
      <c r="L977" s="19"/>
      <c r="M977" s="19"/>
      <c r="N977" s="19"/>
      <c r="O977" s="19"/>
    </row>
    <row r="978" spans="1:15" s="6" customFormat="1" x14ac:dyDescent="0.25">
      <c r="A978" s="18"/>
      <c r="B978" s="87"/>
      <c r="C978" s="88" t="s">
        <v>104</v>
      </c>
      <c r="D978" s="89"/>
      <c r="E978" s="93"/>
      <c r="F978" s="93"/>
      <c r="G978" s="114"/>
      <c r="H978" s="96">
        <v>0.2399</v>
      </c>
      <c r="I978" s="96">
        <v>0.22482500000000002</v>
      </c>
      <c r="J978" s="96">
        <v>1.5075E-2</v>
      </c>
      <c r="K978" s="19"/>
      <c r="L978" s="19"/>
      <c r="M978" s="19"/>
      <c r="N978" s="19"/>
      <c r="O978" s="19"/>
    </row>
    <row r="979" spans="1:15" s="6" customFormat="1" ht="30" x14ac:dyDescent="0.25">
      <c r="A979" s="18"/>
      <c r="B979" s="85" t="s">
        <v>63</v>
      </c>
      <c r="C979" s="86" t="s">
        <v>63</v>
      </c>
      <c r="D979" s="33" t="s">
        <v>1022</v>
      </c>
      <c r="E979" s="92">
        <v>500.99</v>
      </c>
      <c r="F979" s="92">
        <v>500.99</v>
      </c>
      <c r="G979" s="113" t="s">
        <v>1022</v>
      </c>
      <c r="H979" s="95">
        <v>1.9E-2</v>
      </c>
      <c r="I979" s="95">
        <v>1.5619999999999998E-2</v>
      </c>
      <c r="J979" s="95">
        <v>3.3800000000000006E-3</v>
      </c>
      <c r="K979" s="19"/>
      <c r="L979" s="19"/>
      <c r="M979" s="19"/>
      <c r="N979" s="19"/>
      <c r="O979" s="19"/>
    </row>
    <row r="980" spans="1:15" s="6" customFormat="1" ht="30" x14ac:dyDescent="0.25">
      <c r="A980" s="18"/>
      <c r="B980" s="85" t="s">
        <v>63</v>
      </c>
      <c r="C980" s="86" t="s">
        <v>63</v>
      </c>
      <c r="D980" s="33" t="s">
        <v>1028</v>
      </c>
      <c r="E980" s="92">
        <v>500.99</v>
      </c>
      <c r="F980" s="92">
        <v>500.99</v>
      </c>
      <c r="G980" s="113" t="s">
        <v>1028</v>
      </c>
      <c r="H980" s="95">
        <v>2.4E-2</v>
      </c>
      <c r="I980" s="95">
        <v>2.4E-2</v>
      </c>
      <c r="J980" s="95">
        <v>0</v>
      </c>
      <c r="K980" s="19"/>
      <c r="L980" s="19"/>
      <c r="M980" s="19"/>
      <c r="N980" s="19"/>
      <c r="O980" s="19"/>
    </row>
    <row r="981" spans="1:15" s="6" customFormat="1" ht="30" x14ac:dyDescent="0.25">
      <c r="A981" s="18"/>
      <c r="B981" s="85" t="s">
        <v>63</v>
      </c>
      <c r="C981" s="86" t="s">
        <v>63</v>
      </c>
      <c r="D981" s="33" t="s">
        <v>1029</v>
      </c>
      <c r="E981" s="92">
        <v>553.95000000000005</v>
      </c>
      <c r="F981" s="92">
        <v>553.95000000000005</v>
      </c>
      <c r="G981" s="113" t="s">
        <v>1029</v>
      </c>
      <c r="H981" s="95">
        <v>6.2500000000000003E-3</v>
      </c>
      <c r="I981" s="95">
        <v>6.2500000000000003E-3</v>
      </c>
      <c r="J981" s="95">
        <v>0</v>
      </c>
      <c r="K981" s="19"/>
      <c r="L981" s="19"/>
      <c r="M981" s="19"/>
      <c r="N981" s="19"/>
      <c r="O981" s="19"/>
    </row>
    <row r="982" spans="1:15" s="6" customFormat="1" x14ac:dyDescent="0.25">
      <c r="A982" s="18"/>
      <c r="B982" s="85" t="s">
        <v>63</v>
      </c>
      <c r="C982" s="86" t="s">
        <v>63</v>
      </c>
      <c r="D982" s="33" t="s">
        <v>1018</v>
      </c>
      <c r="E982" s="92">
        <v>500.99</v>
      </c>
      <c r="F982" s="92">
        <v>500.99</v>
      </c>
      <c r="G982" s="113" t="s">
        <v>1018</v>
      </c>
      <c r="H982" s="95">
        <v>0.02</v>
      </c>
      <c r="I982" s="95">
        <v>1.3699999999999999E-2</v>
      </c>
      <c r="J982" s="95">
        <v>6.3000000000000009E-3</v>
      </c>
      <c r="K982" s="19"/>
      <c r="L982" s="19"/>
      <c r="M982" s="19"/>
      <c r="N982" s="19"/>
      <c r="O982" s="19"/>
    </row>
    <row r="983" spans="1:15" s="6" customFormat="1" ht="30" x14ac:dyDescent="0.25">
      <c r="A983" s="18"/>
      <c r="B983" s="85" t="s">
        <v>63</v>
      </c>
      <c r="C983" s="86" t="s">
        <v>63</v>
      </c>
      <c r="D983" s="33" t="s">
        <v>1015</v>
      </c>
      <c r="E983" s="92">
        <v>574.19000000000005</v>
      </c>
      <c r="F983" s="92">
        <v>574.19000000000005</v>
      </c>
      <c r="G983" s="113" t="s">
        <v>1015</v>
      </c>
      <c r="H983" s="95">
        <v>1E-4</v>
      </c>
      <c r="I983" s="95">
        <v>3.5999999999999994E-5</v>
      </c>
      <c r="J983" s="95">
        <v>6.3999999999999997E-5</v>
      </c>
      <c r="K983" s="19"/>
      <c r="L983" s="19"/>
      <c r="M983" s="19"/>
      <c r="N983" s="19"/>
      <c r="O983" s="19"/>
    </row>
    <row r="984" spans="1:15" s="6" customFormat="1" x14ac:dyDescent="0.25">
      <c r="A984" s="18"/>
      <c r="B984" s="85" t="s">
        <v>63</v>
      </c>
      <c r="C984" s="86" t="s">
        <v>63</v>
      </c>
      <c r="D984" s="33" t="s">
        <v>1027</v>
      </c>
      <c r="E984" s="92">
        <v>500.99</v>
      </c>
      <c r="F984" s="92">
        <v>500.99</v>
      </c>
      <c r="G984" s="113" t="s">
        <v>1027</v>
      </c>
      <c r="H984" s="95">
        <v>1.2999999999999999E-2</v>
      </c>
      <c r="I984" s="95">
        <v>1.24E-2</v>
      </c>
      <c r="J984" s="95">
        <v>5.9999999999999962E-4</v>
      </c>
      <c r="K984" s="19"/>
      <c r="L984" s="19"/>
      <c r="M984" s="19"/>
      <c r="N984" s="19"/>
      <c r="O984" s="19"/>
    </row>
    <row r="985" spans="1:15" s="6" customFormat="1" x14ac:dyDescent="0.25">
      <c r="A985" s="18"/>
      <c r="B985" s="85" t="s">
        <v>63</v>
      </c>
      <c r="C985" s="86" t="s">
        <v>63</v>
      </c>
      <c r="D985" s="33" t="s">
        <v>1025</v>
      </c>
      <c r="E985" s="92">
        <v>500.99</v>
      </c>
      <c r="F985" s="92">
        <v>500.99</v>
      </c>
      <c r="G985" s="113" t="s">
        <v>1025</v>
      </c>
      <c r="H985" s="95">
        <v>0.02</v>
      </c>
      <c r="I985" s="95">
        <v>1.329E-2</v>
      </c>
      <c r="J985" s="95">
        <v>6.7100000000000007E-3</v>
      </c>
      <c r="K985" s="19"/>
      <c r="L985" s="19"/>
      <c r="M985" s="19"/>
      <c r="N985" s="19"/>
      <c r="O985" s="19"/>
    </row>
    <row r="986" spans="1:15" s="6" customFormat="1" x14ac:dyDescent="0.25">
      <c r="A986" s="18"/>
      <c r="B986" s="85" t="s">
        <v>63</v>
      </c>
      <c r="C986" s="86" t="s">
        <v>63</v>
      </c>
      <c r="D986" s="33" t="s">
        <v>1019</v>
      </c>
      <c r="E986" s="92">
        <v>333.99</v>
      </c>
      <c r="F986" s="92">
        <v>333.99</v>
      </c>
      <c r="G986" s="113" t="s">
        <v>1019</v>
      </c>
      <c r="H986" s="95">
        <v>3.4</v>
      </c>
      <c r="I986" s="95">
        <v>3.0964999999999998</v>
      </c>
      <c r="J986" s="95">
        <v>0.30349999999999999</v>
      </c>
      <c r="K986" s="19"/>
      <c r="L986" s="19"/>
      <c r="M986" s="19"/>
      <c r="N986" s="19"/>
      <c r="O986" s="19"/>
    </row>
    <row r="987" spans="1:15" s="6" customFormat="1" x14ac:dyDescent="0.25">
      <c r="A987" s="18"/>
      <c r="B987" s="85" t="s">
        <v>63</v>
      </c>
      <c r="C987" s="86" t="s">
        <v>63</v>
      </c>
      <c r="D987" s="33" t="s">
        <v>991</v>
      </c>
      <c r="E987" s="92">
        <v>574.19000000000005</v>
      </c>
      <c r="F987" s="92">
        <v>574.19000000000005</v>
      </c>
      <c r="G987" s="113" t="s">
        <v>991</v>
      </c>
      <c r="H987" s="95">
        <v>2.0000000000000001E-4</v>
      </c>
      <c r="I987" s="95">
        <v>7.1999999999999988E-5</v>
      </c>
      <c r="J987" s="95">
        <v>1.2799999999999999E-4</v>
      </c>
      <c r="K987" s="19"/>
      <c r="L987" s="19"/>
      <c r="M987" s="19"/>
      <c r="N987" s="19"/>
      <c r="O987" s="19"/>
    </row>
    <row r="988" spans="1:15" s="6" customFormat="1" ht="30" x14ac:dyDescent="0.25">
      <c r="A988" s="18"/>
      <c r="B988" s="85" t="s">
        <v>63</v>
      </c>
      <c r="C988" s="86" t="s">
        <v>63</v>
      </c>
      <c r="D988" s="33" t="s">
        <v>1017</v>
      </c>
      <c r="E988" s="92">
        <v>574.19000000000005</v>
      </c>
      <c r="F988" s="92">
        <v>574.19000000000005</v>
      </c>
      <c r="G988" s="113" t="s">
        <v>1017</v>
      </c>
      <c r="H988" s="95">
        <v>3.3000000000000003E-5</v>
      </c>
      <c r="I988" s="95">
        <v>3.3000000000000003E-5</v>
      </c>
      <c r="J988" s="95">
        <v>0</v>
      </c>
      <c r="K988" s="19"/>
      <c r="L988" s="19"/>
      <c r="M988" s="19"/>
      <c r="N988" s="19"/>
      <c r="O988" s="19"/>
    </row>
    <row r="989" spans="1:15" s="6" customFormat="1" ht="30" x14ac:dyDescent="0.25">
      <c r="A989" s="18"/>
      <c r="B989" s="85" t="s">
        <v>63</v>
      </c>
      <c r="C989" s="86" t="s">
        <v>63</v>
      </c>
      <c r="D989" s="33" t="s">
        <v>1016</v>
      </c>
      <c r="E989" s="92">
        <v>574.19000000000005</v>
      </c>
      <c r="F989" s="92">
        <v>574.19000000000005</v>
      </c>
      <c r="G989" s="113" t="s">
        <v>1016</v>
      </c>
      <c r="H989" s="95">
        <v>4.8000000000000001E-5</v>
      </c>
      <c r="I989" s="95">
        <v>4.8000000000000001E-5</v>
      </c>
      <c r="J989" s="95">
        <v>0</v>
      </c>
      <c r="K989" s="19"/>
      <c r="L989" s="19"/>
      <c r="M989" s="19"/>
      <c r="N989" s="19"/>
      <c r="O989" s="19"/>
    </row>
    <row r="990" spans="1:15" s="6" customFormat="1" x14ac:dyDescent="0.25">
      <c r="A990" s="18"/>
      <c r="B990" s="85" t="s">
        <v>63</v>
      </c>
      <c r="C990" s="86" t="s">
        <v>63</v>
      </c>
      <c r="D990" s="33" t="s">
        <v>1021</v>
      </c>
      <c r="E990" s="92">
        <v>574.19000000000005</v>
      </c>
      <c r="F990" s="92">
        <v>574.19000000000005</v>
      </c>
      <c r="G990" s="113" t="s">
        <v>1021</v>
      </c>
      <c r="H990" s="95">
        <v>5.9999999999999995E-4</v>
      </c>
      <c r="I990" s="95">
        <v>6.7000000000000002E-4</v>
      </c>
      <c r="J990" s="95">
        <v>-7.0000000000000062E-5</v>
      </c>
      <c r="K990" s="19"/>
      <c r="L990" s="19"/>
      <c r="M990" s="19"/>
      <c r="N990" s="19"/>
      <c r="O990" s="19"/>
    </row>
    <row r="991" spans="1:15" s="6" customFormat="1" ht="60" x14ac:dyDescent="0.25">
      <c r="A991" s="18"/>
      <c r="B991" s="85" t="s">
        <v>63</v>
      </c>
      <c r="C991" s="86" t="s">
        <v>63</v>
      </c>
      <c r="D991" s="33" t="s">
        <v>1031</v>
      </c>
      <c r="E991" s="92">
        <v>553.95000000000005</v>
      </c>
      <c r="F991" s="92">
        <v>553.95000000000005</v>
      </c>
      <c r="G991" s="113" t="s">
        <v>1031</v>
      </c>
      <c r="H991" s="95">
        <v>6.3800000000000003E-3</v>
      </c>
      <c r="I991" s="95">
        <v>6.3800000000000003E-3</v>
      </c>
      <c r="J991" s="95">
        <v>0</v>
      </c>
      <c r="K991" s="19"/>
      <c r="L991" s="19"/>
      <c r="M991" s="19"/>
      <c r="N991" s="19"/>
      <c r="O991" s="19"/>
    </row>
    <row r="992" spans="1:15" s="6" customFormat="1" x14ac:dyDescent="0.25">
      <c r="A992" s="18"/>
      <c r="B992" s="85" t="s">
        <v>63</v>
      </c>
      <c r="C992" s="86" t="s">
        <v>63</v>
      </c>
      <c r="D992" s="33" t="s">
        <v>1030</v>
      </c>
      <c r="E992" s="92">
        <v>500.99</v>
      </c>
      <c r="F992" s="92">
        <v>500.99</v>
      </c>
      <c r="G992" s="113" t="s">
        <v>1030</v>
      </c>
      <c r="H992" s="95">
        <v>0.14285</v>
      </c>
      <c r="I992" s="95">
        <v>0.15277000000000002</v>
      </c>
      <c r="J992" s="95">
        <v>-9.9200000000000156E-3</v>
      </c>
      <c r="K992" s="19"/>
      <c r="L992" s="19"/>
      <c r="M992" s="19"/>
      <c r="N992" s="19"/>
      <c r="O992" s="19"/>
    </row>
    <row r="993" spans="1:15" s="6" customFormat="1" x14ac:dyDescent="0.25">
      <c r="A993" s="18"/>
      <c r="B993" s="85" t="s">
        <v>63</v>
      </c>
      <c r="C993" s="86" t="s">
        <v>63</v>
      </c>
      <c r="D993" s="33" t="s">
        <v>1023</v>
      </c>
      <c r="E993" s="92">
        <v>460.47</v>
      </c>
      <c r="F993" s="92">
        <v>460.47</v>
      </c>
      <c r="G993" s="113" t="s">
        <v>1023</v>
      </c>
      <c r="H993" s="95">
        <v>0.1</v>
      </c>
      <c r="I993" s="95">
        <v>0.17100000000000001</v>
      </c>
      <c r="J993" s="95">
        <v>-7.0999999999999994E-2</v>
      </c>
      <c r="K993" s="19"/>
      <c r="L993" s="19"/>
      <c r="M993" s="19"/>
      <c r="N993" s="19"/>
      <c r="O993" s="19"/>
    </row>
    <row r="994" spans="1:15" s="6" customFormat="1" x14ac:dyDescent="0.25">
      <c r="A994" s="18"/>
      <c r="B994" s="85" t="s">
        <v>63</v>
      </c>
      <c r="C994" s="86" t="s">
        <v>63</v>
      </c>
      <c r="D994" s="33" t="s">
        <v>1024</v>
      </c>
      <c r="E994" s="92">
        <v>553.95000000000005</v>
      </c>
      <c r="F994" s="92">
        <v>553.95000000000005</v>
      </c>
      <c r="G994" s="113" t="s">
        <v>1024</v>
      </c>
      <c r="H994" s="95">
        <v>7.0000000000000001E-3</v>
      </c>
      <c r="I994" s="95">
        <v>3.5499999999999998E-3</v>
      </c>
      <c r="J994" s="95">
        <v>3.4500000000000004E-3</v>
      </c>
      <c r="K994" s="19"/>
      <c r="L994" s="19"/>
      <c r="M994" s="19"/>
      <c r="N994" s="19"/>
      <c r="O994" s="19"/>
    </row>
    <row r="995" spans="1:15" s="6" customFormat="1" x14ac:dyDescent="0.25">
      <c r="A995" s="18"/>
      <c r="B995" s="85" t="s">
        <v>63</v>
      </c>
      <c r="C995" s="86" t="s">
        <v>63</v>
      </c>
      <c r="D995" s="33" t="s">
        <v>451</v>
      </c>
      <c r="E995" s="92">
        <v>553.95000000000005</v>
      </c>
      <c r="F995" s="92">
        <v>553.95000000000005</v>
      </c>
      <c r="G995" s="113" t="s">
        <v>451</v>
      </c>
      <c r="H995" s="95">
        <v>1.2999999999999999E-3</v>
      </c>
      <c r="I995" s="95">
        <v>1.2999999999999999E-3</v>
      </c>
      <c r="J995" s="95">
        <v>0</v>
      </c>
      <c r="K995" s="19"/>
      <c r="L995" s="19"/>
      <c r="M995" s="19"/>
      <c r="N995" s="19"/>
      <c r="O995" s="19"/>
    </row>
    <row r="996" spans="1:15" s="6" customFormat="1" x14ac:dyDescent="0.25">
      <c r="A996" s="18"/>
      <c r="B996" s="85" t="s">
        <v>63</v>
      </c>
      <c r="C996" s="86" t="s">
        <v>63</v>
      </c>
      <c r="D996" s="33" t="s">
        <v>277</v>
      </c>
      <c r="E996" s="92">
        <v>553.95000000000005</v>
      </c>
      <c r="F996" s="92">
        <v>553.95000000000005</v>
      </c>
      <c r="G996" s="113" t="s">
        <v>277</v>
      </c>
      <c r="H996" s="95">
        <v>3.9199999999999999E-3</v>
      </c>
      <c r="I996" s="95">
        <v>3.9199999999999999E-3</v>
      </c>
      <c r="J996" s="95">
        <v>0</v>
      </c>
      <c r="K996" s="19"/>
      <c r="L996" s="19"/>
      <c r="M996" s="19"/>
      <c r="N996" s="19"/>
      <c r="O996" s="19"/>
    </row>
    <row r="997" spans="1:15" s="6" customFormat="1" x14ac:dyDescent="0.25">
      <c r="A997" s="18"/>
      <c r="B997" s="85" t="s">
        <v>63</v>
      </c>
      <c r="C997" s="86" t="s">
        <v>63</v>
      </c>
      <c r="D997" s="33" t="s">
        <v>1026</v>
      </c>
      <c r="E997" s="92">
        <v>500.99</v>
      </c>
      <c r="F997" s="92">
        <v>500.99</v>
      </c>
      <c r="G997" s="113" t="s">
        <v>1026</v>
      </c>
      <c r="H997" s="95">
        <v>9.5000000000000001E-2</v>
      </c>
      <c r="I997" s="95">
        <v>6.4060000000000006E-2</v>
      </c>
      <c r="J997" s="95">
        <v>3.0939999999999999E-2</v>
      </c>
      <c r="K997" s="19"/>
      <c r="L997" s="19"/>
      <c r="M997" s="19"/>
      <c r="N997" s="19"/>
      <c r="O997" s="19"/>
    </row>
    <row r="998" spans="1:15" s="6" customFormat="1" x14ac:dyDescent="0.25">
      <c r="A998" s="18"/>
      <c r="B998" s="85" t="s">
        <v>63</v>
      </c>
      <c r="C998" s="86" t="s">
        <v>63</v>
      </c>
      <c r="D998" s="33" t="s">
        <v>1020</v>
      </c>
      <c r="E998" s="92">
        <v>553.95000000000005</v>
      </c>
      <c r="F998" s="92">
        <v>553.95000000000005</v>
      </c>
      <c r="G998" s="113" t="s">
        <v>1020</v>
      </c>
      <c r="H998" s="95">
        <v>4.4999999999999997E-3</v>
      </c>
      <c r="I998" s="95">
        <v>2.48E-3</v>
      </c>
      <c r="J998" s="95">
        <v>2.0200000000000001E-3</v>
      </c>
      <c r="K998" s="19"/>
      <c r="L998" s="19"/>
      <c r="M998" s="19"/>
      <c r="N998" s="19"/>
      <c r="O998" s="19"/>
    </row>
    <row r="999" spans="1:15" s="6" customFormat="1" x14ac:dyDescent="0.25">
      <c r="A999" s="18"/>
      <c r="B999" s="85" t="s">
        <v>63</v>
      </c>
      <c r="C999" s="86" t="s">
        <v>63</v>
      </c>
      <c r="D999" s="33" t="s">
        <v>1013</v>
      </c>
      <c r="E999" s="92">
        <v>574.19000000000005</v>
      </c>
      <c r="F999" s="92">
        <v>574.19000000000005</v>
      </c>
      <c r="G999" s="113" t="s">
        <v>1013</v>
      </c>
      <c r="H999" s="95">
        <v>2.9999999999999997E-4</v>
      </c>
      <c r="I999" s="95">
        <v>4.4799999999999999E-4</v>
      </c>
      <c r="J999" s="95">
        <v>-1.4800000000000002E-4</v>
      </c>
      <c r="K999" s="19"/>
      <c r="L999" s="19"/>
      <c r="M999" s="19"/>
      <c r="N999" s="19"/>
      <c r="O999" s="19"/>
    </row>
    <row r="1000" spans="1:15" s="6" customFormat="1" x14ac:dyDescent="0.25">
      <c r="A1000" s="18"/>
      <c r="B1000" s="85" t="s">
        <v>63</v>
      </c>
      <c r="C1000" s="86" t="s">
        <v>63</v>
      </c>
      <c r="D1000" s="33" t="s">
        <v>1014</v>
      </c>
      <c r="E1000" s="92">
        <v>500.99</v>
      </c>
      <c r="F1000" s="92">
        <v>500.99</v>
      </c>
      <c r="G1000" s="113" t="s">
        <v>1014</v>
      </c>
      <c r="H1000" s="95">
        <v>0.12329999999999999</v>
      </c>
      <c r="I1000" s="95">
        <v>0.12329999999999999</v>
      </c>
      <c r="J1000" s="95">
        <v>0</v>
      </c>
      <c r="K1000" s="19"/>
      <c r="L1000" s="19"/>
      <c r="M1000" s="19"/>
      <c r="N1000" s="19"/>
      <c r="O1000" s="19"/>
    </row>
    <row r="1001" spans="1:15" s="6" customFormat="1" x14ac:dyDescent="0.25">
      <c r="A1001" s="18"/>
      <c r="B1001" s="87"/>
      <c r="C1001" s="88" t="s">
        <v>105</v>
      </c>
      <c r="D1001" s="89"/>
      <c r="E1001" s="93"/>
      <c r="F1001" s="93"/>
      <c r="G1001" s="114"/>
      <c r="H1001" s="96">
        <v>3.987781</v>
      </c>
      <c r="I1001" s="96">
        <v>3.7118270000000004</v>
      </c>
      <c r="J1001" s="96">
        <v>0.27595399999999992</v>
      </c>
      <c r="K1001" s="19"/>
      <c r="L1001" s="19"/>
      <c r="M1001" s="19"/>
      <c r="N1001" s="19"/>
      <c r="O1001" s="19"/>
    </row>
    <row r="1002" spans="1:15" s="6" customFormat="1" x14ac:dyDescent="0.25">
      <c r="A1002" s="18"/>
      <c r="B1002" s="85"/>
      <c r="C1002" s="86" t="s">
        <v>1032</v>
      </c>
      <c r="D1002" s="33" t="s">
        <v>1033</v>
      </c>
      <c r="E1002" s="92">
        <v>460.47</v>
      </c>
      <c r="F1002" s="92">
        <v>460.47</v>
      </c>
      <c r="G1002" s="113" t="s">
        <v>1033</v>
      </c>
      <c r="H1002" s="95">
        <v>0.19600000000000001</v>
      </c>
      <c r="I1002" s="95">
        <v>0.19600000000000001</v>
      </c>
      <c r="J1002" s="95">
        <v>0</v>
      </c>
      <c r="K1002" s="19"/>
      <c r="L1002" s="19"/>
      <c r="M1002" s="19"/>
      <c r="N1002" s="19"/>
      <c r="O1002" s="19"/>
    </row>
    <row r="1003" spans="1:15" s="6" customFormat="1" x14ac:dyDescent="0.25">
      <c r="A1003" s="18"/>
      <c r="B1003" s="87"/>
      <c r="C1003" s="88" t="s">
        <v>106</v>
      </c>
      <c r="D1003" s="89"/>
      <c r="E1003" s="93"/>
      <c r="F1003" s="93"/>
      <c r="G1003" s="114"/>
      <c r="H1003" s="96">
        <v>0.19600000000000001</v>
      </c>
      <c r="I1003" s="96">
        <v>0.19600000000000001</v>
      </c>
      <c r="J1003" s="96">
        <v>0</v>
      </c>
      <c r="K1003" s="19"/>
      <c r="L1003" s="19"/>
      <c r="M1003" s="19"/>
      <c r="N1003" s="19"/>
      <c r="O1003" s="19"/>
    </row>
    <row r="1004" spans="1:15" s="6" customFormat="1" x14ac:dyDescent="0.25">
      <c r="A1004" s="18"/>
      <c r="B1004" s="85" t="s">
        <v>64</v>
      </c>
      <c r="C1004" s="86" t="s">
        <v>64</v>
      </c>
      <c r="D1004" s="33" t="s">
        <v>1034</v>
      </c>
      <c r="E1004" s="92">
        <v>460.47</v>
      </c>
      <c r="F1004" s="92">
        <v>460.47</v>
      </c>
      <c r="G1004" s="113" t="s">
        <v>1034</v>
      </c>
      <c r="H1004" s="95">
        <v>0.8</v>
      </c>
      <c r="I1004" s="95">
        <v>0.73955799999999994</v>
      </c>
      <c r="J1004" s="95">
        <v>6.044200000000001E-2</v>
      </c>
      <c r="K1004" s="19"/>
      <c r="L1004" s="19"/>
      <c r="M1004" s="19"/>
      <c r="N1004" s="19"/>
      <c r="O1004" s="19"/>
    </row>
    <row r="1005" spans="1:15" s="6" customFormat="1" ht="30" x14ac:dyDescent="0.25">
      <c r="A1005" s="18"/>
      <c r="B1005" s="85" t="s">
        <v>64</v>
      </c>
      <c r="C1005" s="86" t="s">
        <v>64</v>
      </c>
      <c r="D1005" s="33" t="s">
        <v>1780</v>
      </c>
      <c r="E1005" s="92">
        <v>460.47</v>
      </c>
      <c r="F1005" s="92">
        <v>460.47</v>
      </c>
      <c r="G1005" s="113" t="s">
        <v>1780</v>
      </c>
      <c r="H1005" s="95">
        <v>0.6</v>
      </c>
      <c r="I1005" s="95">
        <v>5.0309E-2</v>
      </c>
      <c r="J1005" s="95">
        <v>0.54969100000000004</v>
      </c>
      <c r="K1005" s="19"/>
      <c r="L1005" s="19"/>
      <c r="M1005" s="19"/>
      <c r="N1005" s="19"/>
      <c r="O1005" s="19"/>
    </row>
    <row r="1006" spans="1:15" s="6" customFormat="1" x14ac:dyDescent="0.25">
      <c r="A1006" s="18"/>
      <c r="B1006" s="85" t="s">
        <v>64</v>
      </c>
      <c r="C1006" s="86" t="s">
        <v>64</v>
      </c>
      <c r="D1006" s="33" t="s">
        <v>1040</v>
      </c>
      <c r="E1006" s="92">
        <v>553.95000000000005</v>
      </c>
      <c r="F1006" s="92">
        <v>553.95000000000005</v>
      </c>
      <c r="G1006" s="113" t="s">
        <v>1040</v>
      </c>
      <c r="H1006" s="95">
        <v>4.0000000000000001E-3</v>
      </c>
      <c r="I1006" s="95">
        <v>2.3370000000000001E-3</v>
      </c>
      <c r="J1006" s="95">
        <v>1.6629999999999998E-3</v>
      </c>
      <c r="K1006" s="19"/>
      <c r="L1006" s="19"/>
      <c r="M1006" s="19"/>
      <c r="N1006" s="19"/>
      <c r="O1006" s="19"/>
    </row>
    <row r="1007" spans="1:15" s="6" customFormat="1" x14ac:dyDescent="0.25">
      <c r="A1007" s="18"/>
      <c r="B1007" s="85" t="s">
        <v>64</v>
      </c>
      <c r="C1007" s="86" t="s">
        <v>64</v>
      </c>
      <c r="D1007" s="33" t="s">
        <v>1037</v>
      </c>
      <c r="E1007" s="92">
        <v>460.47</v>
      </c>
      <c r="F1007" s="92">
        <v>460.47</v>
      </c>
      <c r="G1007" s="113" t="s">
        <v>1037</v>
      </c>
      <c r="H1007" s="95">
        <v>0.6</v>
      </c>
      <c r="I1007" s="95">
        <v>0.17218899999999998</v>
      </c>
      <c r="J1007" s="95">
        <v>0.42781100000000005</v>
      </c>
      <c r="K1007" s="19"/>
      <c r="L1007" s="19"/>
      <c r="M1007" s="19"/>
      <c r="N1007" s="19"/>
      <c r="O1007" s="19"/>
    </row>
    <row r="1008" spans="1:15" s="6" customFormat="1" x14ac:dyDescent="0.25">
      <c r="A1008" s="18"/>
      <c r="B1008" s="85" t="s">
        <v>64</v>
      </c>
      <c r="C1008" s="86" t="s">
        <v>64</v>
      </c>
      <c r="D1008" s="33" t="s">
        <v>1039</v>
      </c>
      <c r="E1008" s="92">
        <v>553.95000000000005</v>
      </c>
      <c r="F1008" s="92">
        <v>553.95000000000005</v>
      </c>
      <c r="G1008" s="113" t="s">
        <v>1039</v>
      </c>
      <c r="H1008" s="95">
        <v>2.7000000000000001E-3</v>
      </c>
      <c r="I1008" s="95">
        <v>1.727E-3</v>
      </c>
      <c r="J1008" s="95">
        <v>9.7300000000000012E-4</v>
      </c>
      <c r="K1008" s="19"/>
      <c r="L1008" s="19"/>
      <c r="M1008" s="19"/>
      <c r="N1008" s="19"/>
      <c r="O1008" s="19"/>
    </row>
    <row r="1009" spans="1:15" s="6" customFormat="1" x14ac:dyDescent="0.25">
      <c r="A1009" s="18"/>
      <c r="B1009" s="85" t="s">
        <v>64</v>
      </c>
      <c r="C1009" s="86" t="s">
        <v>64</v>
      </c>
      <c r="D1009" s="33" t="s">
        <v>1036</v>
      </c>
      <c r="E1009" s="92">
        <v>574.19000000000005</v>
      </c>
      <c r="F1009" s="92">
        <v>574.19000000000005</v>
      </c>
      <c r="G1009" s="113" t="s">
        <v>1036</v>
      </c>
      <c r="H1009" s="95">
        <v>3.5E-4</v>
      </c>
      <c r="I1009" s="95">
        <v>3.4000000000000002E-4</v>
      </c>
      <c r="J1009" s="95">
        <v>9.9999999999999534E-6</v>
      </c>
      <c r="K1009" s="19"/>
      <c r="L1009" s="19"/>
      <c r="M1009" s="19"/>
      <c r="N1009" s="19"/>
      <c r="O1009" s="19"/>
    </row>
    <row r="1010" spans="1:15" s="6" customFormat="1" x14ac:dyDescent="0.25">
      <c r="A1010" s="18"/>
      <c r="B1010" s="85" t="s">
        <v>64</v>
      </c>
      <c r="C1010" s="86" t="s">
        <v>64</v>
      </c>
      <c r="D1010" s="33" t="s">
        <v>1038</v>
      </c>
      <c r="E1010" s="92">
        <v>500.99</v>
      </c>
      <c r="F1010" s="92">
        <v>500.99</v>
      </c>
      <c r="G1010" s="113" t="s">
        <v>1038</v>
      </c>
      <c r="H1010" s="95">
        <v>2.5999999999999999E-2</v>
      </c>
      <c r="I1010" s="95">
        <v>2.7030999999999999E-2</v>
      </c>
      <c r="J1010" s="95">
        <v>-1.0309999999999987E-3</v>
      </c>
      <c r="K1010" s="19"/>
      <c r="L1010" s="19"/>
      <c r="M1010" s="19"/>
      <c r="N1010" s="19"/>
      <c r="O1010" s="19"/>
    </row>
    <row r="1011" spans="1:15" s="6" customFormat="1" x14ac:dyDescent="0.25">
      <c r="A1011" s="18"/>
      <c r="B1011" s="85" t="s">
        <v>64</v>
      </c>
      <c r="C1011" s="86" t="s">
        <v>64</v>
      </c>
      <c r="D1011" s="33" t="s">
        <v>1035</v>
      </c>
      <c r="E1011" s="92">
        <v>500.99</v>
      </c>
      <c r="F1011" s="92">
        <v>500.99</v>
      </c>
      <c r="G1011" s="113" t="s">
        <v>1035</v>
      </c>
      <c r="H1011" s="95">
        <v>0.08</v>
      </c>
      <c r="I1011" s="95">
        <v>4.6136000000000003E-2</v>
      </c>
      <c r="J1011" s="95">
        <v>3.3863999999999998E-2</v>
      </c>
      <c r="K1011" s="19"/>
      <c r="L1011" s="19"/>
      <c r="M1011" s="19"/>
      <c r="N1011" s="19"/>
      <c r="O1011" s="19"/>
    </row>
    <row r="1012" spans="1:15" s="6" customFormat="1" x14ac:dyDescent="0.25">
      <c r="A1012" s="18"/>
      <c r="B1012" s="87"/>
      <c r="C1012" s="88" t="s">
        <v>90</v>
      </c>
      <c r="D1012" s="89"/>
      <c r="E1012" s="93"/>
      <c r="F1012" s="93"/>
      <c r="G1012" s="114"/>
      <c r="H1012" s="96">
        <v>2.1130500000000003</v>
      </c>
      <c r="I1012" s="96">
        <v>1.0396269999999999</v>
      </c>
      <c r="J1012" s="96">
        <v>1.073423</v>
      </c>
      <c r="K1012" s="19"/>
      <c r="L1012" s="19"/>
      <c r="M1012" s="19"/>
      <c r="N1012" s="19"/>
      <c r="O1012" s="19"/>
    </row>
    <row r="1013" spans="1:15" s="6" customFormat="1" ht="30" x14ac:dyDescent="0.25">
      <c r="A1013" s="18"/>
      <c r="B1013" s="85" t="s">
        <v>22</v>
      </c>
      <c r="C1013" s="86" t="s">
        <v>22</v>
      </c>
      <c r="D1013" s="33" t="s">
        <v>1781</v>
      </c>
      <c r="E1013" s="92">
        <v>460.47</v>
      </c>
      <c r="F1013" s="92">
        <v>460.47</v>
      </c>
      <c r="G1013" s="113" t="s">
        <v>1781</v>
      </c>
      <c r="H1013" s="95">
        <v>0.33339999999999997</v>
      </c>
      <c r="I1013" s="95">
        <v>0.33339999999999997</v>
      </c>
      <c r="J1013" s="95">
        <v>0</v>
      </c>
      <c r="K1013" s="19"/>
      <c r="L1013" s="19"/>
      <c r="M1013" s="19"/>
      <c r="N1013" s="19"/>
      <c r="O1013" s="19"/>
    </row>
    <row r="1014" spans="1:15" s="6" customFormat="1" ht="30" x14ac:dyDescent="0.25">
      <c r="A1014" s="18"/>
      <c r="B1014" s="85" t="s">
        <v>22</v>
      </c>
      <c r="C1014" s="86" t="s">
        <v>22</v>
      </c>
      <c r="D1014" s="33" t="s">
        <v>1042</v>
      </c>
      <c r="E1014" s="92">
        <v>460.47</v>
      </c>
      <c r="F1014" s="92">
        <v>460.47</v>
      </c>
      <c r="G1014" s="113" t="s">
        <v>1042</v>
      </c>
      <c r="H1014" s="95">
        <v>0.21099999999999999</v>
      </c>
      <c r="I1014" s="95">
        <v>0.21099999999999999</v>
      </c>
      <c r="J1014" s="95">
        <v>0</v>
      </c>
      <c r="K1014" s="19"/>
      <c r="L1014" s="19"/>
      <c r="M1014" s="19"/>
      <c r="N1014" s="19"/>
      <c r="O1014" s="19"/>
    </row>
    <row r="1015" spans="1:15" s="6" customFormat="1" x14ac:dyDescent="0.25">
      <c r="A1015" s="18"/>
      <c r="B1015" s="85" t="s">
        <v>22</v>
      </c>
      <c r="C1015" s="86" t="s">
        <v>22</v>
      </c>
      <c r="D1015" s="33" t="s">
        <v>1782</v>
      </c>
      <c r="E1015" s="92">
        <v>460.47</v>
      </c>
      <c r="F1015" s="92">
        <v>460.47</v>
      </c>
      <c r="G1015" s="113" t="s">
        <v>1782</v>
      </c>
      <c r="H1015" s="95">
        <v>0.251</v>
      </c>
      <c r="I1015" s="95">
        <v>0.251</v>
      </c>
      <c r="J1015" s="95">
        <v>0</v>
      </c>
      <c r="K1015" s="19"/>
      <c r="L1015" s="19"/>
      <c r="M1015" s="19"/>
      <c r="N1015" s="19"/>
      <c r="O1015" s="19"/>
    </row>
    <row r="1016" spans="1:15" s="6" customFormat="1" x14ac:dyDescent="0.25">
      <c r="A1016" s="18"/>
      <c r="B1016" s="85" t="s">
        <v>22</v>
      </c>
      <c r="C1016" s="86" t="s">
        <v>22</v>
      </c>
      <c r="D1016" s="33" t="s">
        <v>1050</v>
      </c>
      <c r="E1016" s="92">
        <v>500.99</v>
      </c>
      <c r="F1016" s="92">
        <v>500.99</v>
      </c>
      <c r="G1016" s="113" t="s">
        <v>1050</v>
      </c>
      <c r="H1016" s="95">
        <v>0.1201</v>
      </c>
      <c r="I1016" s="95">
        <v>0.1201</v>
      </c>
      <c r="J1016" s="95">
        <v>0</v>
      </c>
      <c r="K1016" s="19"/>
      <c r="L1016" s="19"/>
      <c r="M1016" s="19"/>
      <c r="N1016" s="19"/>
      <c r="O1016" s="19"/>
    </row>
    <row r="1017" spans="1:15" s="6" customFormat="1" x14ac:dyDescent="0.25">
      <c r="A1017" s="18"/>
      <c r="B1017" s="85" t="s">
        <v>22</v>
      </c>
      <c r="C1017" s="86" t="s">
        <v>22</v>
      </c>
      <c r="D1017" s="33" t="s">
        <v>1049</v>
      </c>
      <c r="E1017" s="92">
        <v>500.99</v>
      </c>
      <c r="F1017" s="92">
        <v>500.99</v>
      </c>
      <c r="G1017" s="113" t="s">
        <v>1049</v>
      </c>
      <c r="H1017" s="95">
        <v>6.9199999999999998E-2</v>
      </c>
      <c r="I1017" s="95">
        <v>6.9199999999999998E-2</v>
      </c>
      <c r="J1017" s="95">
        <v>0</v>
      </c>
      <c r="K1017" s="19"/>
      <c r="L1017" s="19"/>
      <c r="M1017" s="19"/>
      <c r="N1017" s="19"/>
      <c r="O1017" s="19"/>
    </row>
    <row r="1018" spans="1:15" s="6" customFormat="1" x14ac:dyDescent="0.25">
      <c r="A1018" s="18"/>
      <c r="B1018" s="85" t="s">
        <v>22</v>
      </c>
      <c r="C1018" s="86" t="s">
        <v>22</v>
      </c>
      <c r="D1018" s="33" t="s">
        <v>1783</v>
      </c>
      <c r="E1018" s="92">
        <v>500.99</v>
      </c>
      <c r="F1018" s="92">
        <v>500.99</v>
      </c>
      <c r="G1018" s="113" t="s">
        <v>1783</v>
      </c>
      <c r="H1018" s="95">
        <v>5.2499999999999998E-2</v>
      </c>
      <c r="I1018" s="95">
        <v>5.2499999999999998E-2</v>
      </c>
      <c r="J1018" s="95">
        <v>0</v>
      </c>
      <c r="K1018" s="19"/>
      <c r="L1018" s="19"/>
      <c r="M1018" s="19"/>
      <c r="N1018" s="19"/>
      <c r="O1018" s="19"/>
    </row>
    <row r="1019" spans="1:15" s="6" customFormat="1" x14ac:dyDescent="0.25">
      <c r="A1019" s="18"/>
      <c r="B1019" s="85" t="s">
        <v>22</v>
      </c>
      <c r="C1019" s="86" t="s">
        <v>22</v>
      </c>
      <c r="D1019" s="33" t="s">
        <v>1784</v>
      </c>
      <c r="E1019" s="92">
        <v>500.99</v>
      </c>
      <c r="F1019" s="92">
        <v>500.99</v>
      </c>
      <c r="G1019" s="113" t="s">
        <v>1784</v>
      </c>
      <c r="H1019" s="95">
        <v>5.4899999999999997E-2</v>
      </c>
      <c r="I1019" s="95">
        <v>5.4899999999999997E-2</v>
      </c>
      <c r="J1019" s="95">
        <v>0</v>
      </c>
      <c r="K1019" s="19"/>
      <c r="L1019" s="19"/>
      <c r="M1019" s="19"/>
      <c r="N1019" s="19"/>
      <c r="O1019" s="19"/>
    </row>
    <row r="1020" spans="1:15" s="6" customFormat="1" x14ac:dyDescent="0.25">
      <c r="A1020" s="18"/>
      <c r="B1020" s="85" t="s">
        <v>22</v>
      </c>
      <c r="C1020" s="86" t="s">
        <v>22</v>
      </c>
      <c r="D1020" s="33" t="s">
        <v>1785</v>
      </c>
      <c r="E1020" s="92">
        <v>500.99</v>
      </c>
      <c r="F1020" s="92">
        <v>500.99</v>
      </c>
      <c r="G1020" s="113" t="s">
        <v>1785</v>
      </c>
      <c r="H1020" s="95">
        <v>0.1207</v>
      </c>
      <c r="I1020" s="95">
        <v>0.1207</v>
      </c>
      <c r="J1020" s="95">
        <v>0</v>
      </c>
      <c r="K1020" s="19"/>
      <c r="L1020" s="19"/>
      <c r="M1020" s="19"/>
      <c r="N1020" s="19"/>
      <c r="O1020" s="19"/>
    </row>
    <row r="1021" spans="1:15" s="6" customFormat="1" ht="30" x14ac:dyDescent="0.25">
      <c r="A1021" s="18"/>
      <c r="B1021" s="85" t="s">
        <v>22</v>
      </c>
      <c r="C1021" s="86" t="s">
        <v>22</v>
      </c>
      <c r="D1021" s="33" t="s">
        <v>1051</v>
      </c>
      <c r="E1021" s="92">
        <v>500.99</v>
      </c>
      <c r="F1021" s="92">
        <v>500.99</v>
      </c>
      <c r="G1021" s="113" t="s">
        <v>1051</v>
      </c>
      <c r="H1021" s="95">
        <v>3.1399999999999997E-2</v>
      </c>
      <c r="I1021" s="95">
        <v>3.1399999999999997E-2</v>
      </c>
      <c r="J1021" s="95">
        <v>0</v>
      </c>
      <c r="K1021" s="19"/>
      <c r="L1021" s="19"/>
      <c r="M1021" s="19"/>
      <c r="N1021" s="19"/>
      <c r="O1021" s="19"/>
    </row>
    <row r="1022" spans="1:15" s="6" customFormat="1" x14ac:dyDescent="0.25">
      <c r="A1022" s="18"/>
      <c r="B1022" s="85" t="s">
        <v>22</v>
      </c>
      <c r="C1022" s="86" t="s">
        <v>22</v>
      </c>
      <c r="D1022" s="33" t="s">
        <v>1786</v>
      </c>
      <c r="E1022" s="92">
        <v>500.99</v>
      </c>
      <c r="F1022" s="92">
        <v>500.99</v>
      </c>
      <c r="G1022" s="113" t="s">
        <v>1786</v>
      </c>
      <c r="H1022" s="95">
        <v>1.2699999999999999E-2</v>
      </c>
      <c r="I1022" s="95">
        <v>1.2699999999999999E-2</v>
      </c>
      <c r="J1022" s="95">
        <v>0</v>
      </c>
      <c r="K1022" s="19"/>
      <c r="L1022" s="19"/>
      <c r="M1022" s="19"/>
      <c r="N1022" s="19"/>
      <c r="O1022" s="19"/>
    </row>
    <row r="1023" spans="1:15" s="6" customFormat="1" x14ac:dyDescent="0.25">
      <c r="A1023" s="18"/>
      <c r="B1023" s="85" t="s">
        <v>22</v>
      </c>
      <c r="C1023" s="86" t="s">
        <v>22</v>
      </c>
      <c r="D1023" s="33" t="s">
        <v>1787</v>
      </c>
      <c r="E1023" s="92">
        <v>460.47</v>
      </c>
      <c r="F1023" s="92">
        <v>460.47</v>
      </c>
      <c r="G1023" s="113" t="s">
        <v>1787</v>
      </c>
      <c r="H1023" s="95">
        <v>0.23899999999999999</v>
      </c>
      <c r="I1023" s="95">
        <v>0.23899999999999999</v>
      </c>
      <c r="J1023" s="95">
        <v>0</v>
      </c>
      <c r="K1023" s="19"/>
      <c r="L1023" s="19"/>
      <c r="M1023" s="19"/>
      <c r="N1023" s="19"/>
      <c r="O1023" s="19"/>
    </row>
    <row r="1024" spans="1:15" s="6" customFormat="1" x14ac:dyDescent="0.25">
      <c r="A1024" s="18"/>
      <c r="B1024" s="85" t="s">
        <v>22</v>
      </c>
      <c r="C1024" s="86" t="s">
        <v>22</v>
      </c>
      <c r="D1024" s="33" t="s">
        <v>1787</v>
      </c>
      <c r="E1024" s="92">
        <v>500.99</v>
      </c>
      <c r="F1024" s="92">
        <v>500.99</v>
      </c>
      <c r="G1024" s="113" t="s">
        <v>1787</v>
      </c>
      <c r="H1024" s="95">
        <v>6.5700000000000008E-2</v>
      </c>
      <c r="I1024" s="95">
        <v>6.5700000000000008E-2</v>
      </c>
      <c r="J1024" s="95">
        <v>0</v>
      </c>
      <c r="K1024" s="19"/>
      <c r="L1024" s="19"/>
      <c r="M1024" s="19"/>
      <c r="N1024" s="19"/>
      <c r="O1024" s="19"/>
    </row>
    <row r="1025" spans="1:15" s="6" customFormat="1" ht="30" x14ac:dyDescent="0.25">
      <c r="A1025" s="18"/>
      <c r="B1025" s="85" t="s">
        <v>22</v>
      </c>
      <c r="C1025" s="86" t="s">
        <v>22</v>
      </c>
      <c r="D1025" s="33" t="s">
        <v>1788</v>
      </c>
      <c r="E1025" s="92">
        <v>500.99</v>
      </c>
      <c r="F1025" s="92">
        <v>500.99</v>
      </c>
      <c r="G1025" s="113" t="s">
        <v>1788</v>
      </c>
      <c r="H1025" s="95">
        <v>3.5099999999999999E-2</v>
      </c>
      <c r="I1025" s="95">
        <v>3.5099999999999999E-2</v>
      </c>
      <c r="J1025" s="95">
        <v>0</v>
      </c>
      <c r="K1025" s="19"/>
      <c r="L1025" s="19"/>
      <c r="M1025" s="19"/>
      <c r="N1025" s="19"/>
      <c r="O1025" s="19"/>
    </row>
    <row r="1026" spans="1:15" s="6" customFormat="1" ht="30" x14ac:dyDescent="0.25">
      <c r="A1026" s="18"/>
      <c r="B1026" s="85" t="s">
        <v>22</v>
      </c>
      <c r="C1026" s="86" t="s">
        <v>22</v>
      </c>
      <c r="D1026" s="33" t="s">
        <v>1789</v>
      </c>
      <c r="E1026" s="92">
        <v>460.47</v>
      </c>
      <c r="F1026" s="92">
        <v>460.47</v>
      </c>
      <c r="G1026" s="113" t="s">
        <v>1789</v>
      </c>
      <c r="H1026" s="95">
        <v>0.42610000000000003</v>
      </c>
      <c r="I1026" s="95">
        <v>0.42610000000000003</v>
      </c>
      <c r="J1026" s="95">
        <v>0</v>
      </c>
      <c r="K1026" s="19"/>
      <c r="L1026" s="19"/>
      <c r="M1026" s="19"/>
      <c r="N1026" s="19"/>
      <c r="O1026" s="19"/>
    </row>
    <row r="1027" spans="1:15" s="6" customFormat="1" ht="30" x14ac:dyDescent="0.25">
      <c r="A1027" s="18"/>
      <c r="B1027" s="85" t="s">
        <v>22</v>
      </c>
      <c r="C1027" s="86" t="s">
        <v>22</v>
      </c>
      <c r="D1027" s="33" t="s">
        <v>1044</v>
      </c>
      <c r="E1027" s="92">
        <v>460.47</v>
      </c>
      <c r="F1027" s="92">
        <v>460.47</v>
      </c>
      <c r="G1027" s="113" t="s">
        <v>1044</v>
      </c>
      <c r="H1027" s="95">
        <v>0.44800000000000001</v>
      </c>
      <c r="I1027" s="95">
        <v>0.44800000000000001</v>
      </c>
      <c r="J1027" s="95">
        <v>0</v>
      </c>
      <c r="K1027" s="19"/>
      <c r="L1027" s="19"/>
      <c r="M1027" s="19"/>
      <c r="N1027" s="19"/>
      <c r="O1027" s="19"/>
    </row>
    <row r="1028" spans="1:15" s="6" customFormat="1" ht="30" x14ac:dyDescent="0.25">
      <c r="A1028" s="18"/>
      <c r="B1028" s="85" t="s">
        <v>22</v>
      </c>
      <c r="C1028" s="86" t="s">
        <v>22</v>
      </c>
      <c r="D1028" s="33" t="s">
        <v>1043</v>
      </c>
      <c r="E1028" s="92">
        <v>460.47</v>
      </c>
      <c r="F1028" s="92">
        <v>460.47</v>
      </c>
      <c r="G1028" s="113" t="s">
        <v>1043</v>
      </c>
      <c r="H1028" s="95">
        <v>0.97220000000000006</v>
      </c>
      <c r="I1028" s="95">
        <v>0.97220000000000006</v>
      </c>
      <c r="J1028" s="95">
        <v>0</v>
      </c>
      <c r="K1028" s="19"/>
      <c r="L1028" s="19"/>
      <c r="M1028" s="19"/>
      <c r="N1028" s="19"/>
      <c r="O1028" s="19"/>
    </row>
    <row r="1029" spans="1:15" s="6" customFormat="1" x14ac:dyDescent="0.25">
      <c r="A1029" s="18"/>
      <c r="B1029" s="85" t="s">
        <v>22</v>
      </c>
      <c r="C1029" s="86" t="s">
        <v>22</v>
      </c>
      <c r="D1029" s="33" t="s">
        <v>1073</v>
      </c>
      <c r="E1029" s="92">
        <v>500.99</v>
      </c>
      <c r="F1029" s="92">
        <v>500.99</v>
      </c>
      <c r="G1029" s="113" t="s">
        <v>1073</v>
      </c>
      <c r="H1029" s="95">
        <v>0.12</v>
      </c>
      <c r="I1029" s="95">
        <v>5.21E-2</v>
      </c>
      <c r="J1029" s="95">
        <v>6.7900000000000002E-2</v>
      </c>
      <c r="K1029" s="19"/>
      <c r="L1029" s="19"/>
      <c r="M1029" s="19"/>
      <c r="N1029" s="19"/>
      <c r="O1029" s="19"/>
    </row>
    <row r="1030" spans="1:15" s="6" customFormat="1" ht="30" x14ac:dyDescent="0.25">
      <c r="A1030" s="18"/>
      <c r="B1030" s="85" t="s">
        <v>22</v>
      </c>
      <c r="C1030" s="86" t="s">
        <v>22</v>
      </c>
      <c r="D1030" s="33" t="s">
        <v>1086</v>
      </c>
      <c r="E1030" s="92">
        <v>500.99</v>
      </c>
      <c r="F1030" s="92">
        <v>500.99</v>
      </c>
      <c r="G1030" s="113" t="s">
        <v>1086</v>
      </c>
      <c r="H1030" s="95">
        <v>7.4999999999999997E-2</v>
      </c>
      <c r="I1030" s="95">
        <v>6.8199999999999997E-2</v>
      </c>
      <c r="J1030" s="95">
        <v>6.799999999999997E-3</v>
      </c>
      <c r="K1030" s="19"/>
      <c r="L1030" s="19"/>
      <c r="M1030" s="19"/>
      <c r="N1030" s="19"/>
      <c r="O1030" s="19"/>
    </row>
    <row r="1031" spans="1:15" s="6" customFormat="1" x14ac:dyDescent="0.25">
      <c r="A1031" s="18"/>
      <c r="B1031" s="85" t="s">
        <v>22</v>
      </c>
      <c r="C1031" s="86" t="s">
        <v>22</v>
      </c>
      <c r="D1031" s="33" t="s">
        <v>1067</v>
      </c>
      <c r="E1031" s="92">
        <v>460.47</v>
      </c>
      <c r="F1031" s="92">
        <v>460.47</v>
      </c>
      <c r="G1031" s="113" t="s">
        <v>1067</v>
      </c>
      <c r="H1031" s="95">
        <v>0.4</v>
      </c>
      <c r="I1031" s="95">
        <v>0.67459999999999998</v>
      </c>
      <c r="J1031" s="95">
        <v>-0.27460000000000001</v>
      </c>
      <c r="K1031" s="19"/>
      <c r="L1031" s="19"/>
      <c r="M1031" s="19"/>
      <c r="N1031" s="19"/>
      <c r="O1031" s="19"/>
    </row>
    <row r="1032" spans="1:15" s="6" customFormat="1" x14ac:dyDescent="0.25">
      <c r="A1032" s="18"/>
      <c r="B1032" s="85" t="s">
        <v>22</v>
      </c>
      <c r="C1032" s="86" t="s">
        <v>22</v>
      </c>
      <c r="D1032" s="33" t="s">
        <v>1069</v>
      </c>
      <c r="E1032" s="92">
        <v>500.99</v>
      </c>
      <c r="F1032" s="92">
        <v>500.99</v>
      </c>
      <c r="G1032" s="113" t="s">
        <v>1069</v>
      </c>
      <c r="H1032" s="95">
        <v>0.03</v>
      </c>
      <c r="I1032" s="95">
        <v>2.1659999999999999E-2</v>
      </c>
      <c r="J1032" s="95">
        <v>8.3400000000000002E-3</v>
      </c>
      <c r="K1032" s="19"/>
      <c r="L1032" s="19"/>
      <c r="M1032" s="19"/>
      <c r="N1032" s="19"/>
      <c r="O1032" s="19"/>
    </row>
    <row r="1033" spans="1:15" s="6" customFormat="1" x14ac:dyDescent="0.25">
      <c r="A1033" s="18"/>
      <c r="B1033" s="85" t="s">
        <v>22</v>
      </c>
      <c r="C1033" s="86" t="s">
        <v>22</v>
      </c>
      <c r="D1033" s="33" t="s">
        <v>1078</v>
      </c>
      <c r="E1033" s="92">
        <v>460.47</v>
      </c>
      <c r="F1033" s="92">
        <v>460.47</v>
      </c>
      <c r="G1033" s="113" t="s">
        <v>1078</v>
      </c>
      <c r="H1033" s="95">
        <v>0.66100000000000003</v>
      </c>
      <c r="I1033" s="95">
        <v>0.47920000000000001</v>
      </c>
      <c r="J1033" s="95">
        <v>0.18180000000000002</v>
      </c>
      <c r="K1033" s="19"/>
      <c r="L1033" s="19"/>
      <c r="M1033" s="19"/>
      <c r="N1033" s="19"/>
      <c r="O1033" s="19"/>
    </row>
    <row r="1034" spans="1:15" s="6" customFormat="1" x14ac:dyDescent="0.25">
      <c r="A1034" s="18"/>
      <c r="B1034" s="85" t="s">
        <v>22</v>
      </c>
      <c r="C1034" s="86" t="s">
        <v>22</v>
      </c>
      <c r="D1034" s="33" t="s">
        <v>1084</v>
      </c>
      <c r="E1034" s="92">
        <v>553.95000000000005</v>
      </c>
      <c r="F1034" s="92">
        <v>553.95000000000005</v>
      </c>
      <c r="G1034" s="113" t="s">
        <v>1084</v>
      </c>
      <c r="H1034" s="95">
        <v>3.0000000000000001E-3</v>
      </c>
      <c r="I1034" s="95">
        <v>3.0000000000000001E-3</v>
      </c>
      <c r="J1034" s="95">
        <v>0</v>
      </c>
      <c r="K1034" s="19"/>
      <c r="L1034" s="19"/>
      <c r="M1034" s="19"/>
      <c r="N1034" s="19"/>
      <c r="O1034" s="19"/>
    </row>
    <row r="1035" spans="1:15" s="6" customFormat="1" x14ac:dyDescent="0.25">
      <c r="A1035" s="18"/>
      <c r="B1035" s="85" t="s">
        <v>22</v>
      </c>
      <c r="C1035" s="86" t="s">
        <v>22</v>
      </c>
      <c r="D1035" s="33"/>
      <c r="E1035" s="92">
        <v>553.95000000000005</v>
      </c>
      <c r="F1035" s="92">
        <v>553.95000000000005</v>
      </c>
      <c r="G1035" s="113"/>
      <c r="H1035" s="95">
        <v>2.8E-3</v>
      </c>
      <c r="I1035" s="95">
        <v>2.8E-3</v>
      </c>
      <c r="J1035" s="95">
        <v>0</v>
      </c>
      <c r="K1035" s="19"/>
      <c r="L1035" s="19"/>
      <c r="M1035" s="19"/>
      <c r="N1035" s="19"/>
      <c r="O1035" s="19"/>
    </row>
    <row r="1036" spans="1:15" s="6" customFormat="1" x14ac:dyDescent="0.25">
      <c r="A1036" s="18"/>
      <c r="B1036" s="85" t="s">
        <v>22</v>
      </c>
      <c r="C1036" s="86" t="s">
        <v>22</v>
      </c>
      <c r="D1036" s="33" t="s">
        <v>1074</v>
      </c>
      <c r="E1036" s="92">
        <v>500.99</v>
      </c>
      <c r="F1036" s="92">
        <v>500.99</v>
      </c>
      <c r="G1036" s="113" t="s">
        <v>1074</v>
      </c>
      <c r="H1036" s="95">
        <v>2.8000000000000001E-2</v>
      </c>
      <c r="I1036" s="95">
        <v>2.0899999999999998E-2</v>
      </c>
      <c r="J1036" s="95">
        <v>7.1000000000000013E-3</v>
      </c>
      <c r="K1036" s="19"/>
      <c r="L1036" s="19"/>
      <c r="M1036" s="19"/>
      <c r="N1036" s="19"/>
      <c r="O1036" s="19"/>
    </row>
    <row r="1037" spans="1:15" s="6" customFormat="1" ht="30" x14ac:dyDescent="0.25">
      <c r="A1037" s="18"/>
      <c r="B1037" s="85" t="s">
        <v>22</v>
      </c>
      <c r="C1037" s="86" t="s">
        <v>22</v>
      </c>
      <c r="D1037" s="33" t="s">
        <v>1070</v>
      </c>
      <c r="E1037" s="92">
        <v>460.47</v>
      </c>
      <c r="F1037" s="92">
        <v>460.47</v>
      </c>
      <c r="G1037" s="113" t="s">
        <v>1070</v>
      </c>
      <c r="H1037" s="95">
        <v>0.81</v>
      </c>
      <c r="I1037" s="95">
        <v>0.61709999999999998</v>
      </c>
      <c r="J1037" s="95">
        <v>0.19289999999999999</v>
      </c>
      <c r="K1037" s="19"/>
      <c r="L1037" s="19"/>
      <c r="M1037" s="19"/>
      <c r="N1037" s="19"/>
      <c r="O1037" s="19"/>
    </row>
    <row r="1038" spans="1:15" s="6" customFormat="1" ht="30" x14ac:dyDescent="0.25">
      <c r="A1038" s="18"/>
      <c r="B1038" s="85" t="s">
        <v>22</v>
      </c>
      <c r="C1038" s="86" t="s">
        <v>22</v>
      </c>
      <c r="D1038" s="33" t="s">
        <v>1065</v>
      </c>
      <c r="E1038" s="92">
        <v>500.99</v>
      </c>
      <c r="F1038" s="92">
        <v>500.99</v>
      </c>
      <c r="G1038" s="113" t="s">
        <v>1065</v>
      </c>
      <c r="H1038" s="95">
        <v>7.884999999999999E-2</v>
      </c>
      <c r="I1038" s="95">
        <v>7.884999999999999E-2</v>
      </c>
      <c r="J1038" s="95">
        <v>0</v>
      </c>
      <c r="K1038" s="19"/>
      <c r="L1038" s="19"/>
      <c r="M1038" s="19"/>
      <c r="N1038" s="19"/>
      <c r="O1038" s="19"/>
    </row>
    <row r="1039" spans="1:15" s="6" customFormat="1" ht="30" x14ac:dyDescent="0.25">
      <c r="A1039" s="18"/>
      <c r="B1039" s="85" t="s">
        <v>22</v>
      </c>
      <c r="C1039" s="86" t="s">
        <v>22</v>
      </c>
      <c r="D1039" s="33" t="s">
        <v>1790</v>
      </c>
      <c r="E1039" s="92">
        <v>460.47</v>
      </c>
      <c r="F1039" s="92">
        <v>460.47</v>
      </c>
      <c r="G1039" s="113" t="s">
        <v>1790</v>
      </c>
      <c r="H1039" s="95">
        <v>0.34300000000000003</v>
      </c>
      <c r="I1039" s="95">
        <v>0.34300000000000003</v>
      </c>
      <c r="J1039" s="95">
        <v>0</v>
      </c>
      <c r="K1039" s="19"/>
      <c r="L1039" s="19"/>
      <c r="M1039" s="19"/>
      <c r="N1039" s="19"/>
      <c r="O1039" s="19"/>
    </row>
    <row r="1040" spans="1:15" s="6" customFormat="1" ht="30" x14ac:dyDescent="0.25">
      <c r="A1040" s="18"/>
      <c r="B1040" s="85" t="s">
        <v>22</v>
      </c>
      <c r="C1040" s="86" t="s">
        <v>22</v>
      </c>
      <c r="D1040" s="33" t="s">
        <v>1066</v>
      </c>
      <c r="E1040" s="92">
        <v>500.99</v>
      </c>
      <c r="F1040" s="92">
        <v>500.99</v>
      </c>
      <c r="G1040" s="113" t="s">
        <v>1066</v>
      </c>
      <c r="H1040" s="95">
        <v>8.0299999999999996E-2</v>
      </c>
      <c r="I1040" s="95">
        <v>8.0299999999999996E-2</v>
      </c>
      <c r="J1040" s="95">
        <v>0</v>
      </c>
      <c r="K1040" s="19"/>
      <c r="L1040" s="19"/>
      <c r="M1040" s="19"/>
      <c r="N1040" s="19"/>
      <c r="O1040" s="19"/>
    </row>
    <row r="1041" spans="1:15" s="6" customFormat="1" x14ac:dyDescent="0.25">
      <c r="A1041" s="18"/>
      <c r="B1041" s="85" t="s">
        <v>22</v>
      </c>
      <c r="C1041" s="86" t="s">
        <v>22</v>
      </c>
      <c r="D1041" s="33" t="s">
        <v>1068</v>
      </c>
      <c r="E1041" s="92">
        <v>460.47</v>
      </c>
      <c r="F1041" s="92">
        <v>460.47</v>
      </c>
      <c r="G1041" s="113" t="s">
        <v>1068</v>
      </c>
      <c r="H1041" s="95">
        <v>0.15</v>
      </c>
      <c r="I1041" s="95">
        <v>0.1331</v>
      </c>
      <c r="J1041" s="95">
        <v>1.6900000000000005E-2</v>
      </c>
      <c r="K1041" s="19"/>
      <c r="L1041" s="19"/>
      <c r="M1041" s="19"/>
      <c r="N1041" s="19"/>
      <c r="O1041" s="19"/>
    </row>
    <row r="1042" spans="1:15" s="6" customFormat="1" x14ac:dyDescent="0.25">
      <c r="A1042" s="18"/>
      <c r="B1042" s="85" t="s">
        <v>22</v>
      </c>
      <c r="C1042" s="86" t="s">
        <v>22</v>
      </c>
      <c r="D1042" s="33" t="s">
        <v>1061</v>
      </c>
      <c r="E1042" s="92">
        <v>553.95000000000005</v>
      </c>
      <c r="F1042" s="92">
        <v>553.95000000000005</v>
      </c>
      <c r="G1042" s="113" t="s">
        <v>1061</v>
      </c>
      <c r="H1042" s="95">
        <v>1.6000000000000001E-3</v>
      </c>
      <c r="I1042" s="95">
        <v>1.3600000000000001E-3</v>
      </c>
      <c r="J1042" s="95">
        <v>2.3999999999999998E-4</v>
      </c>
      <c r="K1042" s="19"/>
      <c r="L1042" s="19"/>
      <c r="M1042" s="19"/>
      <c r="N1042" s="19"/>
      <c r="O1042" s="19"/>
    </row>
    <row r="1043" spans="1:15" s="6" customFormat="1" x14ac:dyDescent="0.25">
      <c r="A1043" s="18"/>
      <c r="B1043" s="85" t="s">
        <v>22</v>
      </c>
      <c r="C1043" s="86" t="s">
        <v>22</v>
      </c>
      <c r="D1043" s="33" t="s">
        <v>1071</v>
      </c>
      <c r="E1043" s="92">
        <v>500.99</v>
      </c>
      <c r="F1043" s="92">
        <v>500.99</v>
      </c>
      <c r="G1043" s="113" t="s">
        <v>1071</v>
      </c>
      <c r="H1043" s="95">
        <v>0.1</v>
      </c>
      <c r="I1043" s="95">
        <v>6.3700000000000007E-2</v>
      </c>
      <c r="J1043" s="95">
        <v>3.6299999999999999E-2</v>
      </c>
      <c r="K1043" s="19"/>
      <c r="L1043" s="19"/>
      <c r="M1043" s="19"/>
      <c r="N1043" s="19"/>
      <c r="O1043" s="19"/>
    </row>
    <row r="1044" spans="1:15" s="6" customFormat="1" x14ac:dyDescent="0.25">
      <c r="A1044" s="18"/>
      <c r="B1044" s="85" t="s">
        <v>22</v>
      </c>
      <c r="C1044" s="86" t="s">
        <v>22</v>
      </c>
      <c r="D1044" s="33" t="s">
        <v>1059</v>
      </c>
      <c r="E1044" s="92">
        <v>460.47</v>
      </c>
      <c r="F1044" s="92">
        <v>460.47</v>
      </c>
      <c r="G1044" s="113" t="s">
        <v>1059</v>
      </c>
      <c r="H1044" s="95">
        <v>0.13</v>
      </c>
      <c r="I1044" s="95">
        <v>9.6700000000000008E-2</v>
      </c>
      <c r="J1044" s="95">
        <v>3.3299999999999996E-2</v>
      </c>
      <c r="K1044" s="19"/>
      <c r="L1044" s="19"/>
      <c r="M1044" s="19"/>
      <c r="N1044" s="19"/>
      <c r="O1044" s="19"/>
    </row>
    <row r="1045" spans="1:15" s="6" customFormat="1" x14ac:dyDescent="0.25">
      <c r="A1045" s="18"/>
      <c r="B1045" s="85" t="s">
        <v>22</v>
      </c>
      <c r="C1045" s="86" t="s">
        <v>22</v>
      </c>
      <c r="D1045" s="33" t="s">
        <v>1060</v>
      </c>
      <c r="E1045" s="92">
        <v>553.95000000000005</v>
      </c>
      <c r="F1045" s="92">
        <v>553.95000000000005</v>
      </c>
      <c r="G1045" s="113" t="s">
        <v>1060</v>
      </c>
      <c r="H1045" s="95">
        <v>2.5000000000000001E-3</v>
      </c>
      <c r="I1045" s="95">
        <v>2.1800000000000001E-3</v>
      </c>
      <c r="J1045" s="95">
        <v>3.1999999999999986E-4</v>
      </c>
      <c r="K1045" s="19"/>
      <c r="L1045" s="19"/>
      <c r="M1045" s="19"/>
      <c r="N1045" s="19"/>
      <c r="O1045" s="19"/>
    </row>
    <row r="1046" spans="1:15" s="6" customFormat="1" x14ac:dyDescent="0.25">
      <c r="A1046" s="18"/>
      <c r="B1046" s="85" t="s">
        <v>22</v>
      </c>
      <c r="C1046" s="86" t="s">
        <v>22</v>
      </c>
      <c r="D1046" s="33" t="s">
        <v>1062</v>
      </c>
      <c r="E1046" s="92">
        <v>553.95000000000005</v>
      </c>
      <c r="F1046" s="92">
        <v>553.95000000000005</v>
      </c>
      <c r="G1046" s="113" t="s">
        <v>1062</v>
      </c>
      <c r="H1046" s="95">
        <v>5.4999999999999997E-3</v>
      </c>
      <c r="I1046" s="95">
        <v>3.4199999999999999E-3</v>
      </c>
      <c r="J1046" s="95">
        <v>2.0800000000000003E-3</v>
      </c>
      <c r="K1046" s="19"/>
      <c r="L1046" s="19"/>
      <c r="M1046" s="19"/>
      <c r="N1046" s="19"/>
      <c r="O1046" s="19"/>
    </row>
    <row r="1047" spans="1:15" s="6" customFormat="1" ht="45" x14ac:dyDescent="0.25">
      <c r="A1047" s="18"/>
      <c r="B1047" s="85" t="s">
        <v>22</v>
      </c>
      <c r="C1047" s="86" t="s">
        <v>22</v>
      </c>
      <c r="D1047" s="33" t="s">
        <v>1085</v>
      </c>
      <c r="E1047" s="92">
        <v>574.19000000000005</v>
      </c>
      <c r="F1047" s="92">
        <v>574.19000000000005</v>
      </c>
      <c r="G1047" s="113" t="s">
        <v>1085</v>
      </c>
      <c r="H1047" s="95">
        <v>1E-3</v>
      </c>
      <c r="I1047" s="95">
        <v>1.57E-3</v>
      </c>
      <c r="J1047" s="95">
        <v>-5.7000000000000009E-4</v>
      </c>
      <c r="K1047" s="19"/>
      <c r="L1047" s="19"/>
      <c r="M1047" s="19"/>
      <c r="N1047" s="19"/>
      <c r="O1047" s="19"/>
    </row>
    <row r="1048" spans="1:15" s="6" customFormat="1" ht="30" x14ac:dyDescent="0.25">
      <c r="A1048" s="18"/>
      <c r="B1048" s="85" t="s">
        <v>22</v>
      </c>
      <c r="C1048" s="86" t="s">
        <v>22</v>
      </c>
      <c r="D1048" s="33" t="s">
        <v>1087</v>
      </c>
      <c r="E1048" s="92">
        <v>553.95000000000005</v>
      </c>
      <c r="F1048" s="92">
        <v>553.95000000000005</v>
      </c>
      <c r="G1048" s="113" t="s">
        <v>1087</v>
      </c>
      <c r="H1048" s="95">
        <v>2E-3</v>
      </c>
      <c r="I1048" s="95">
        <v>8.0000000000000004E-4</v>
      </c>
      <c r="J1048" s="95">
        <v>1.1999999999999999E-3</v>
      </c>
      <c r="K1048" s="19"/>
      <c r="L1048" s="19"/>
      <c r="M1048" s="19"/>
      <c r="N1048" s="19"/>
      <c r="O1048" s="19"/>
    </row>
    <row r="1049" spans="1:15" s="6" customFormat="1" ht="30" x14ac:dyDescent="0.25">
      <c r="A1049" s="18"/>
      <c r="B1049" s="85" t="s">
        <v>22</v>
      </c>
      <c r="C1049" s="86" t="s">
        <v>22</v>
      </c>
      <c r="D1049" s="33" t="s">
        <v>1791</v>
      </c>
      <c r="E1049" s="92">
        <v>460.47</v>
      </c>
      <c r="F1049" s="92">
        <v>460.47</v>
      </c>
      <c r="G1049" s="113" t="s">
        <v>1791</v>
      </c>
      <c r="H1049" s="95">
        <v>0.13339300000000001</v>
      </c>
      <c r="I1049" s="95">
        <v>0.13339300000000001</v>
      </c>
      <c r="J1049" s="95">
        <v>0</v>
      </c>
      <c r="K1049" s="19"/>
      <c r="L1049" s="19"/>
      <c r="M1049" s="19"/>
      <c r="N1049" s="19"/>
      <c r="O1049" s="19"/>
    </row>
    <row r="1050" spans="1:15" s="6" customFormat="1" ht="30" x14ac:dyDescent="0.25">
      <c r="A1050" s="18"/>
      <c r="B1050" s="85" t="s">
        <v>22</v>
      </c>
      <c r="C1050" s="86" t="s">
        <v>22</v>
      </c>
      <c r="D1050" s="33" t="s">
        <v>1792</v>
      </c>
      <c r="E1050" s="92">
        <v>500.99</v>
      </c>
      <c r="F1050" s="92">
        <v>500.99</v>
      </c>
      <c r="G1050" s="113" t="s">
        <v>1792</v>
      </c>
      <c r="H1050" s="95">
        <v>5.4810000000000005E-2</v>
      </c>
      <c r="I1050" s="95">
        <v>5.4810000000000005E-2</v>
      </c>
      <c r="J1050" s="95">
        <v>0</v>
      </c>
      <c r="K1050" s="19"/>
      <c r="L1050" s="19"/>
      <c r="M1050" s="19"/>
      <c r="N1050" s="19"/>
      <c r="O1050" s="19"/>
    </row>
    <row r="1051" spans="1:15" s="6" customFormat="1" ht="45" x14ac:dyDescent="0.25">
      <c r="A1051" s="18"/>
      <c r="B1051" s="85" t="s">
        <v>22</v>
      </c>
      <c r="C1051" s="86" t="s">
        <v>22</v>
      </c>
      <c r="D1051" s="33" t="s">
        <v>1793</v>
      </c>
      <c r="E1051" s="92">
        <v>500.99</v>
      </c>
      <c r="F1051" s="92">
        <v>500.99</v>
      </c>
      <c r="G1051" s="113" t="s">
        <v>1793</v>
      </c>
      <c r="H1051" s="95">
        <v>1.2320000000000001E-2</v>
      </c>
      <c r="I1051" s="95">
        <v>1.2320000000000001E-2</v>
      </c>
      <c r="J1051" s="95">
        <v>0</v>
      </c>
      <c r="K1051" s="19"/>
      <c r="L1051" s="19"/>
      <c r="M1051" s="19"/>
      <c r="N1051" s="19"/>
      <c r="O1051" s="19"/>
    </row>
    <row r="1052" spans="1:15" s="6" customFormat="1" x14ac:dyDescent="0.25">
      <c r="A1052" s="18"/>
      <c r="B1052" s="85" t="s">
        <v>22</v>
      </c>
      <c r="C1052" s="86" t="s">
        <v>22</v>
      </c>
      <c r="D1052" s="33" t="s">
        <v>1083</v>
      </c>
      <c r="E1052" s="92">
        <v>460.47</v>
      </c>
      <c r="F1052" s="92">
        <v>460.47</v>
      </c>
      <c r="G1052" s="113" t="s">
        <v>1083</v>
      </c>
      <c r="H1052" s="95">
        <v>0.30299999999999999</v>
      </c>
      <c r="I1052" s="95">
        <v>0.21819999999999998</v>
      </c>
      <c r="J1052" s="95">
        <v>8.4800000000000014E-2</v>
      </c>
      <c r="K1052" s="19"/>
      <c r="L1052" s="19"/>
      <c r="M1052" s="19"/>
      <c r="N1052" s="19"/>
      <c r="O1052" s="19"/>
    </row>
    <row r="1053" spans="1:15" s="6" customFormat="1" x14ac:dyDescent="0.25">
      <c r="A1053" s="18"/>
      <c r="B1053" s="85" t="s">
        <v>22</v>
      </c>
      <c r="C1053" s="86" t="s">
        <v>22</v>
      </c>
      <c r="D1053" s="33" t="s">
        <v>1057</v>
      </c>
      <c r="E1053" s="92">
        <v>574.19000000000005</v>
      </c>
      <c r="F1053" s="92">
        <v>574.19000000000005</v>
      </c>
      <c r="G1053" s="113" t="s">
        <v>1057</v>
      </c>
      <c r="H1053" s="95">
        <v>1.4E-3</v>
      </c>
      <c r="I1053" s="95">
        <v>7.2999999999999996E-4</v>
      </c>
      <c r="J1053" s="95">
        <v>6.6999999999999991E-4</v>
      </c>
      <c r="K1053" s="19"/>
      <c r="L1053" s="19"/>
      <c r="M1053" s="19"/>
      <c r="N1053" s="19"/>
      <c r="O1053" s="19"/>
    </row>
    <row r="1054" spans="1:15" s="6" customFormat="1" ht="30" x14ac:dyDescent="0.25">
      <c r="A1054" s="18"/>
      <c r="B1054" s="85" t="s">
        <v>22</v>
      </c>
      <c r="C1054" s="86" t="s">
        <v>22</v>
      </c>
      <c r="D1054" s="33" t="s">
        <v>1075</v>
      </c>
      <c r="E1054" s="92">
        <v>460.47</v>
      </c>
      <c r="F1054" s="92">
        <v>460.47</v>
      </c>
      <c r="G1054" s="113" t="s">
        <v>1075</v>
      </c>
      <c r="H1054" s="95">
        <v>0.11609999999999999</v>
      </c>
      <c r="I1054" s="95">
        <v>0.11609999999999999</v>
      </c>
      <c r="J1054" s="95">
        <v>0</v>
      </c>
      <c r="K1054" s="19"/>
      <c r="L1054" s="19"/>
      <c r="M1054" s="19"/>
      <c r="N1054" s="19"/>
      <c r="O1054" s="19"/>
    </row>
    <row r="1055" spans="1:15" s="6" customFormat="1" ht="30" x14ac:dyDescent="0.25">
      <c r="A1055" s="18"/>
      <c r="B1055" s="85" t="s">
        <v>22</v>
      </c>
      <c r="C1055" s="86" t="s">
        <v>22</v>
      </c>
      <c r="D1055" s="33" t="s">
        <v>1794</v>
      </c>
      <c r="E1055" s="92">
        <v>500.99</v>
      </c>
      <c r="F1055" s="92">
        <v>500.99</v>
      </c>
      <c r="G1055" s="113" t="s">
        <v>1794</v>
      </c>
      <c r="H1055" s="95">
        <v>6.3299999999999995E-2</v>
      </c>
      <c r="I1055" s="95">
        <v>6.3299999999999995E-2</v>
      </c>
      <c r="J1055" s="95">
        <v>0</v>
      </c>
      <c r="K1055" s="19"/>
      <c r="L1055" s="19"/>
      <c r="M1055" s="19"/>
      <c r="N1055" s="19"/>
      <c r="O1055" s="19"/>
    </row>
    <row r="1056" spans="1:15" s="6" customFormat="1" x14ac:dyDescent="0.25">
      <c r="A1056" s="18"/>
      <c r="B1056" s="85" t="s">
        <v>22</v>
      </c>
      <c r="C1056" s="86" t="s">
        <v>22</v>
      </c>
      <c r="D1056" s="33" t="s">
        <v>1795</v>
      </c>
      <c r="E1056" s="92">
        <v>553.95000000000005</v>
      </c>
      <c r="F1056" s="92">
        <v>553.95000000000005</v>
      </c>
      <c r="G1056" s="113" t="s">
        <v>1795</v>
      </c>
      <c r="H1056" s="95">
        <v>3.1199999999999999E-3</v>
      </c>
      <c r="I1056" s="95">
        <v>3.1199999999999999E-3</v>
      </c>
      <c r="J1056" s="95">
        <v>0</v>
      </c>
      <c r="K1056" s="19"/>
      <c r="L1056" s="19"/>
      <c r="M1056" s="19"/>
      <c r="N1056" s="19"/>
      <c r="O1056" s="19"/>
    </row>
    <row r="1057" spans="1:15" s="6" customFormat="1" x14ac:dyDescent="0.25">
      <c r="A1057" s="18"/>
      <c r="B1057" s="85" t="s">
        <v>22</v>
      </c>
      <c r="C1057" s="86" t="s">
        <v>22</v>
      </c>
      <c r="D1057" s="33" t="s">
        <v>1072</v>
      </c>
      <c r="E1057" s="92">
        <v>500.99</v>
      </c>
      <c r="F1057" s="92">
        <v>500.99</v>
      </c>
      <c r="G1057" s="113" t="s">
        <v>1072</v>
      </c>
      <c r="H1057" s="95">
        <v>0.04</v>
      </c>
      <c r="I1057" s="95">
        <v>8.6400000000000001E-3</v>
      </c>
      <c r="J1057" s="95">
        <v>3.1359999999999999E-2</v>
      </c>
      <c r="K1057" s="19"/>
      <c r="L1057" s="19"/>
      <c r="M1057" s="19"/>
      <c r="N1057" s="19"/>
      <c r="O1057" s="19"/>
    </row>
    <row r="1058" spans="1:15" s="6" customFormat="1" x14ac:dyDescent="0.25">
      <c r="A1058" s="18"/>
      <c r="B1058" s="85" t="s">
        <v>22</v>
      </c>
      <c r="C1058" s="86" t="s">
        <v>22</v>
      </c>
      <c r="D1058" s="33" t="s">
        <v>525</v>
      </c>
      <c r="E1058" s="92">
        <v>460.47</v>
      </c>
      <c r="F1058" s="92">
        <v>460.47</v>
      </c>
      <c r="G1058" s="113" t="s">
        <v>525</v>
      </c>
      <c r="H1058" s="95">
        <v>0.35</v>
      </c>
      <c r="I1058" s="95">
        <v>0.21099999999999999</v>
      </c>
      <c r="J1058" s="95">
        <v>0.13900000000000001</v>
      </c>
      <c r="K1058" s="19"/>
      <c r="L1058" s="19"/>
      <c r="M1058" s="19"/>
      <c r="N1058" s="19"/>
      <c r="O1058" s="19"/>
    </row>
    <row r="1059" spans="1:15" s="6" customFormat="1" ht="30" x14ac:dyDescent="0.25">
      <c r="A1059" s="18"/>
      <c r="B1059" s="85" t="s">
        <v>22</v>
      </c>
      <c r="C1059" s="86" t="s">
        <v>22</v>
      </c>
      <c r="D1059" s="33" t="s">
        <v>1081</v>
      </c>
      <c r="E1059" s="92">
        <v>500.99</v>
      </c>
      <c r="F1059" s="92">
        <v>500.99</v>
      </c>
      <c r="G1059" s="113" t="s">
        <v>1081</v>
      </c>
      <c r="H1059" s="95">
        <v>7.4799999999999991E-2</v>
      </c>
      <c r="I1059" s="95">
        <v>7.4799999999999991E-2</v>
      </c>
      <c r="J1059" s="95">
        <v>0</v>
      </c>
      <c r="K1059" s="19"/>
      <c r="L1059" s="19"/>
      <c r="M1059" s="19"/>
      <c r="N1059" s="19"/>
      <c r="O1059" s="19"/>
    </row>
    <row r="1060" spans="1:15" s="6" customFormat="1" ht="30" x14ac:dyDescent="0.25">
      <c r="A1060" s="18"/>
      <c r="B1060" s="85" t="s">
        <v>22</v>
      </c>
      <c r="C1060" s="86" t="s">
        <v>22</v>
      </c>
      <c r="D1060" s="33" t="s">
        <v>1796</v>
      </c>
      <c r="E1060" s="92">
        <v>500.99</v>
      </c>
      <c r="F1060" s="92">
        <v>500.99</v>
      </c>
      <c r="G1060" s="113" t="s">
        <v>1796</v>
      </c>
      <c r="H1060" s="95">
        <v>0.12229999999999999</v>
      </c>
      <c r="I1060" s="95">
        <v>0.12229999999999999</v>
      </c>
      <c r="J1060" s="95">
        <v>0</v>
      </c>
      <c r="K1060" s="19"/>
      <c r="L1060" s="19"/>
      <c r="M1060" s="19"/>
      <c r="N1060" s="19"/>
      <c r="O1060" s="19"/>
    </row>
    <row r="1061" spans="1:15" s="6" customFormat="1" ht="30" x14ac:dyDescent="0.25">
      <c r="A1061" s="18"/>
      <c r="B1061" s="85" t="s">
        <v>22</v>
      </c>
      <c r="C1061" s="86" t="s">
        <v>22</v>
      </c>
      <c r="D1061" s="33" t="s">
        <v>1063</v>
      </c>
      <c r="E1061" s="92">
        <v>574.19000000000005</v>
      </c>
      <c r="F1061" s="92">
        <v>574.19000000000005</v>
      </c>
      <c r="G1061" s="113" t="s">
        <v>1063</v>
      </c>
      <c r="H1061" s="95">
        <v>1.8E-3</v>
      </c>
      <c r="I1061" s="95">
        <v>5.0000000000000001E-4</v>
      </c>
      <c r="J1061" s="95">
        <v>1.2999999999999999E-3</v>
      </c>
      <c r="K1061" s="19"/>
      <c r="L1061" s="19"/>
      <c r="M1061" s="19"/>
      <c r="N1061" s="19"/>
      <c r="O1061" s="19"/>
    </row>
    <row r="1062" spans="1:15" s="6" customFormat="1" x14ac:dyDescent="0.25">
      <c r="A1062" s="18"/>
      <c r="B1062" s="85" t="s">
        <v>22</v>
      </c>
      <c r="C1062" s="86" t="s">
        <v>22</v>
      </c>
      <c r="D1062" s="33" t="s">
        <v>256</v>
      </c>
      <c r="E1062" s="92">
        <v>460.47</v>
      </c>
      <c r="F1062" s="92">
        <v>460.47</v>
      </c>
      <c r="G1062" s="113" t="s">
        <v>256</v>
      </c>
      <c r="H1062" s="95">
        <v>6.9199999999999998E-2</v>
      </c>
      <c r="I1062" s="95">
        <v>6.9199999999999998E-2</v>
      </c>
      <c r="J1062" s="95">
        <v>0</v>
      </c>
      <c r="K1062" s="19"/>
      <c r="L1062" s="19"/>
      <c r="M1062" s="19"/>
      <c r="N1062" s="19"/>
      <c r="O1062" s="19"/>
    </row>
    <row r="1063" spans="1:15" s="6" customFormat="1" ht="60" x14ac:dyDescent="0.25">
      <c r="A1063" s="18"/>
      <c r="B1063" s="85" t="s">
        <v>22</v>
      </c>
      <c r="C1063" s="86" t="s">
        <v>22</v>
      </c>
      <c r="D1063" s="33" t="s">
        <v>1058</v>
      </c>
      <c r="E1063" s="92">
        <v>500.99</v>
      </c>
      <c r="F1063" s="92">
        <v>500.99</v>
      </c>
      <c r="G1063" s="113" t="s">
        <v>1058</v>
      </c>
      <c r="H1063" s="95">
        <v>3.6999999999999998E-2</v>
      </c>
      <c r="I1063" s="95">
        <v>2.1000000000000001E-2</v>
      </c>
      <c r="J1063" s="95">
        <v>1.6E-2</v>
      </c>
      <c r="K1063" s="19"/>
      <c r="L1063" s="19"/>
      <c r="M1063" s="19"/>
      <c r="N1063" s="19"/>
      <c r="O1063" s="19"/>
    </row>
    <row r="1064" spans="1:15" s="6" customFormat="1" x14ac:dyDescent="0.25">
      <c r="A1064" s="18"/>
      <c r="B1064" s="87"/>
      <c r="C1064" s="88" t="s">
        <v>91</v>
      </c>
      <c r="D1064" s="89"/>
      <c r="E1064" s="93"/>
      <c r="F1064" s="93"/>
      <c r="G1064" s="114"/>
      <c r="H1064" s="96">
        <v>7.850093000000002</v>
      </c>
      <c r="I1064" s="96">
        <v>7.2969530000000002</v>
      </c>
      <c r="J1064" s="96">
        <v>0.55313999999999985</v>
      </c>
      <c r="K1064" s="19"/>
      <c r="L1064" s="19"/>
      <c r="M1064" s="19"/>
      <c r="N1064" s="19"/>
      <c r="O1064" s="19"/>
    </row>
    <row r="1065" spans="1:15" s="6" customFormat="1" x14ac:dyDescent="0.25">
      <c r="A1065" s="18"/>
      <c r="B1065" s="85" t="s">
        <v>99</v>
      </c>
      <c r="C1065" s="86" t="s">
        <v>99</v>
      </c>
      <c r="D1065" s="33" t="s">
        <v>1797</v>
      </c>
      <c r="E1065" s="92">
        <v>460.47</v>
      </c>
      <c r="F1065" s="92">
        <v>460.47</v>
      </c>
      <c r="G1065" s="113" t="s">
        <v>1797</v>
      </c>
      <c r="H1065" s="95">
        <v>0.13689999999999999</v>
      </c>
      <c r="I1065" s="95">
        <v>0.13689999999999999</v>
      </c>
      <c r="J1065" s="95">
        <v>0</v>
      </c>
      <c r="K1065" s="19"/>
      <c r="L1065" s="19"/>
      <c r="M1065" s="19"/>
      <c r="N1065" s="19"/>
      <c r="O1065" s="19"/>
    </row>
    <row r="1066" spans="1:15" s="6" customFormat="1" x14ac:dyDescent="0.25">
      <c r="A1066" s="18"/>
      <c r="B1066" s="87"/>
      <c r="C1066" s="88" t="s">
        <v>107</v>
      </c>
      <c r="D1066" s="89"/>
      <c r="E1066" s="93"/>
      <c r="F1066" s="93"/>
      <c r="G1066" s="114"/>
      <c r="H1066" s="96">
        <v>0.13689999999999999</v>
      </c>
      <c r="I1066" s="96">
        <v>0.13689999999999999</v>
      </c>
      <c r="J1066" s="96">
        <v>0</v>
      </c>
      <c r="K1066" s="19"/>
      <c r="L1066" s="19"/>
      <c r="M1066" s="19"/>
      <c r="N1066" s="19"/>
      <c r="O1066" s="19"/>
    </row>
    <row r="1067" spans="1:15" s="6" customFormat="1" x14ac:dyDescent="0.25">
      <c r="A1067" s="18"/>
      <c r="B1067" s="85" t="s">
        <v>24</v>
      </c>
      <c r="C1067" s="86" t="s">
        <v>24</v>
      </c>
      <c r="D1067" s="33" t="s">
        <v>1093</v>
      </c>
      <c r="E1067" s="92">
        <v>574.19000000000005</v>
      </c>
      <c r="F1067" s="92">
        <v>574.19000000000005</v>
      </c>
      <c r="G1067" s="113" t="s">
        <v>1093</v>
      </c>
      <c r="H1067" s="95">
        <v>1E-3</v>
      </c>
      <c r="I1067" s="95">
        <v>9.7999999999999997E-4</v>
      </c>
      <c r="J1067" s="95">
        <v>2.0000000000000019E-5</v>
      </c>
      <c r="K1067" s="19"/>
      <c r="L1067" s="19"/>
      <c r="M1067" s="19"/>
      <c r="N1067" s="19"/>
      <c r="O1067" s="19"/>
    </row>
    <row r="1068" spans="1:15" s="6" customFormat="1" ht="30" x14ac:dyDescent="0.25">
      <c r="A1068" s="18"/>
      <c r="B1068" s="85" t="s">
        <v>24</v>
      </c>
      <c r="C1068" s="86" t="s">
        <v>24</v>
      </c>
      <c r="D1068" s="33" t="s">
        <v>1798</v>
      </c>
      <c r="E1068" s="92">
        <v>553.95000000000005</v>
      </c>
      <c r="F1068" s="92">
        <v>553.95000000000005</v>
      </c>
      <c r="G1068" s="113" t="s">
        <v>1798</v>
      </c>
      <c r="H1068" s="95">
        <v>1.6699999999999998E-3</v>
      </c>
      <c r="I1068" s="95">
        <v>1.6699999999999998E-3</v>
      </c>
      <c r="J1068" s="95">
        <v>0</v>
      </c>
      <c r="K1068" s="19"/>
      <c r="L1068" s="19"/>
      <c r="M1068" s="19"/>
      <c r="N1068" s="19"/>
      <c r="O1068" s="19"/>
    </row>
    <row r="1069" spans="1:15" s="6" customFormat="1" ht="30" x14ac:dyDescent="0.25">
      <c r="A1069" s="18"/>
      <c r="B1069" s="85" t="s">
        <v>24</v>
      </c>
      <c r="C1069" s="86" t="s">
        <v>24</v>
      </c>
      <c r="D1069" s="33" t="s">
        <v>1799</v>
      </c>
      <c r="E1069" s="92">
        <v>574.19000000000005</v>
      </c>
      <c r="F1069" s="92">
        <v>574.19000000000005</v>
      </c>
      <c r="G1069" s="113" t="s">
        <v>1799</v>
      </c>
      <c r="H1069" s="95">
        <v>2.9999999999999997E-5</v>
      </c>
      <c r="I1069" s="95">
        <v>2.9999999999999997E-5</v>
      </c>
      <c r="J1069" s="95">
        <v>0</v>
      </c>
      <c r="K1069" s="19"/>
      <c r="L1069" s="19"/>
      <c r="M1069" s="19"/>
      <c r="N1069" s="19"/>
      <c r="O1069" s="19"/>
    </row>
    <row r="1070" spans="1:15" s="6" customFormat="1" ht="30" x14ac:dyDescent="0.25">
      <c r="A1070" s="18"/>
      <c r="B1070" s="85" t="s">
        <v>24</v>
      </c>
      <c r="C1070" s="86" t="s">
        <v>24</v>
      </c>
      <c r="D1070" s="33" t="s">
        <v>1800</v>
      </c>
      <c r="E1070" s="92">
        <v>460.47</v>
      </c>
      <c r="F1070" s="92">
        <v>460.47</v>
      </c>
      <c r="G1070" s="113" t="s">
        <v>1800</v>
      </c>
      <c r="H1070" s="95">
        <v>0.997</v>
      </c>
      <c r="I1070" s="95">
        <v>0.997</v>
      </c>
      <c r="J1070" s="95">
        <v>0</v>
      </c>
      <c r="K1070" s="19"/>
      <c r="L1070" s="19"/>
      <c r="M1070" s="19"/>
      <c r="N1070" s="19"/>
      <c r="O1070" s="19"/>
    </row>
    <row r="1071" spans="1:15" s="6" customFormat="1" ht="30" x14ac:dyDescent="0.25">
      <c r="A1071" s="18"/>
      <c r="B1071" s="85" t="s">
        <v>24</v>
      </c>
      <c r="C1071" s="86" t="s">
        <v>24</v>
      </c>
      <c r="D1071" s="33" t="s">
        <v>1801</v>
      </c>
      <c r="E1071" s="92">
        <v>460.47</v>
      </c>
      <c r="F1071" s="92">
        <v>460.47</v>
      </c>
      <c r="G1071" s="113" t="s">
        <v>1801</v>
      </c>
      <c r="H1071" s="95">
        <v>0.45400000000000001</v>
      </c>
      <c r="I1071" s="95">
        <v>0.45400000000000001</v>
      </c>
      <c r="J1071" s="95">
        <v>0</v>
      </c>
      <c r="K1071" s="19"/>
      <c r="L1071" s="19"/>
      <c r="M1071" s="19"/>
      <c r="N1071" s="19"/>
      <c r="O1071" s="19"/>
    </row>
    <row r="1072" spans="1:15" s="6" customFormat="1" ht="30" x14ac:dyDescent="0.25">
      <c r="A1072" s="18"/>
      <c r="B1072" s="85" t="s">
        <v>24</v>
      </c>
      <c r="C1072" s="86" t="s">
        <v>24</v>
      </c>
      <c r="D1072" s="33" t="s">
        <v>1798</v>
      </c>
      <c r="E1072" s="92">
        <v>553.95000000000005</v>
      </c>
      <c r="F1072" s="92">
        <v>553.95000000000005</v>
      </c>
      <c r="G1072" s="113" t="s">
        <v>1798</v>
      </c>
      <c r="H1072" s="95">
        <v>1.2999999999999999E-3</v>
      </c>
      <c r="I1072" s="95">
        <v>1.2999999999999999E-3</v>
      </c>
      <c r="J1072" s="95">
        <v>0</v>
      </c>
      <c r="K1072" s="19"/>
      <c r="L1072" s="19"/>
      <c r="M1072" s="19"/>
      <c r="N1072" s="19"/>
      <c r="O1072" s="19"/>
    </row>
    <row r="1073" spans="1:15" s="6" customFormat="1" ht="30" x14ac:dyDescent="0.25">
      <c r="A1073" s="18"/>
      <c r="B1073" s="85" t="s">
        <v>24</v>
      </c>
      <c r="C1073" s="86" t="s">
        <v>24</v>
      </c>
      <c r="D1073" s="33" t="s">
        <v>1099</v>
      </c>
      <c r="E1073" s="92">
        <v>553.95000000000005</v>
      </c>
      <c r="F1073" s="92">
        <v>553.95000000000005</v>
      </c>
      <c r="G1073" s="113" t="s">
        <v>1099</v>
      </c>
      <c r="H1073" s="95">
        <v>3.64E-3</v>
      </c>
      <c r="I1073" s="95">
        <v>3.64E-3</v>
      </c>
      <c r="J1073" s="95">
        <v>0</v>
      </c>
      <c r="K1073" s="19"/>
      <c r="L1073" s="19"/>
      <c r="M1073" s="19"/>
      <c r="N1073" s="19"/>
      <c r="O1073" s="19"/>
    </row>
    <row r="1074" spans="1:15" s="6" customFormat="1" ht="30" x14ac:dyDescent="0.25">
      <c r="A1074" s="18"/>
      <c r="B1074" s="85" t="s">
        <v>24</v>
      </c>
      <c r="C1074" s="86" t="s">
        <v>24</v>
      </c>
      <c r="D1074" s="33" t="s">
        <v>1098</v>
      </c>
      <c r="E1074" s="92">
        <v>553.95000000000005</v>
      </c>
      <c r="F1074" s="92">
        <v>553.95000000000005</v>
      </c>
      <c r="G1074" s="113" t="s">
        <v>1098</v>
      </c>
      <c r="H1074" s="95">
        <v>3.7499999999999999E-3</v>
      </c>
      <c r="I1074" s="95">
        <v>3.7499999999999999E-3</v>
      </c>
      <c r="J1074" s="95">
        <v>0</v>
      </c>
      <c r="K1074" s="19"/>
      <c r="L1074" s="19"/>
      <c r="M1074" s="19"/>
      <c r="N1074" s="19"/>
      <c r="O1074" s="19"/>
    </row>
    <row r="1075" spans="1:15" s="6" customFormat="1" x14ac:dyDescent="0.25">
      <c r="A1075" s="18"/>
      <c r="B1075" s="85" t="s">
        <v>24</v>
      </c>
      <c r="C1075" s="86" t="s">
        <v>24</v>
      </c>
      <c r="D1075" s="33" t="s">
        <v>1095</v>
      </c>
      <c r="E1075" s="92">
        <v>553.95000000000005</v>
      </c>
      <c r="F1075" s="92">
        <v>553.95000000000005</v>
      </c>
      <c r="G1075" s="113" t="s">
        <v>1095</v>
      </c>
      <c r="H1075" s="95">
        <v>3.7499999999999999E-3</v>
      </c>
      <c r="I1075" s="95">
        <v>2.7299999999999998E-3</v>
      </c>
      <c r="J1075" s="95">
        <v>1.0200000000000001E-3</v>
      </c>
      <c r="K1075" s="19"/>
      <c r="L1075" s="19"/>
      <c r="M1075" s="19"/>
      <c r="N1075" s="19"/>
      <c r="O1075" s="19"/>
    </row>
    <row r="1076" spans="1:15" s="6" customFormat="1" x14ac:dyDescent="0.25">
      <c r="A1076" s="18"/>
      <c r="B1076" s="85" t="s">
        <v>24</v>
      </c>
      <c r="C1076" s="86" t="s">
        <v>24</v>
      </c>
      <c r="D1076" s="33" t="s">
        <v>1094</v>
      </c>
      <c r="E1076" s="92">
        <v>500.99</v>
      </c>
      <c r="F1076" s="92">
        <v>500.99</v>
      </c>
      <c r="G1076" s="113" t="s">
        <v>1094</v>
      </c>
      <c r="H1076" s="95">
        <v>0.11899999999999999</v>
      </c>
      <c r="I1076" s="95">
        <v>7.2499999999999995E-2</v>
      </c>
      <c r="J1076" s="95">
        <v>4.65E-2</v>
      </c>
      <c r="K1076" s="19"/>
      <c r="L1076" s="19"/>
      <c r="M1076" s="19"/>
      <c r="N1076" s="19"/>
      <c r="O1076" s="19"/>
    </row>
    <row r="1077" spans="1:15" s="6" customFormat="1" x14ac:dyDescent="0.25">
      <c r="A1077" s="18"/>
      <c r="B1077" s="85" t="s">
        <v>24</v>
      </c>
      <c r="C1077" s="86" t="s">
        <v>24</v>
      </c>
      <c r="D1077" s="33" t="s">
        <v>1091</v>
      </c>
      <c r="E1077" s="92">
        <v>553.95000000000005</v>
      </c>
      <c r="F1077" s="92">
        <v>553.95000000000005</v>
      </c>
      <c r="G1077" s="113" t="s">
        <v>1091</v>
      </c>
      <c r="H1077" s="95">
        <v>4.0000000000000001E-3</v>
      </c>
      <c r="I1077" s="95">
        <v>3.2000000000000002E-3</v>
      </c>
      <c r="J1077" s="95">
        <v>7.9999999999999982E-4</v>
      </c>
      <c r="K1077" s="19"/>
      <c r="L1077" s="19"/>
      <c r="M1077" s="19"/>
      <c r="N1077" s="19"/>
      <c r="O1077" s="19"/>
    </row>
    <row r="1078" spans="1:15" s="6" customFormat="1" x14ac:dyDescent="0.25">
      <c r="A1078" s="18"/>
      <c r="B1078" s="85" t="s">
        <v>24</v>
      </c>
      <c r="C1078" s="86" t="s">
        <v>24</v>
      </c>
      <c r="D1078" s="33" t="s">
        <v>1100</v>
      </c>
      <c r="E1078" s="92">
        <v>553.95000000000005</v>
      </c>
      <c r="F1078" s="92">
        <v>553.95000000000005</v>
      </c>
      <c r="G1078" s="113" t="s">
        <v>1100</v>
      </c>
      <c r="H1078" s="95">
        <v>2.15E-3</v>
      </c>
      <c r="I1078" s="95">
        <v>2.15E-3</v>
      </c>
      <c r="J1078" s="95">
        <v>0</v>
      </c>
      <c r="K1078" s="19"/>
      <c r="L1078" s="19"/>
      <c r="M1078" s="19"/>
      <c r="N1078" s="19"/>
      <c r="O1078" s="19"/>
    </row>
    <row r="1079" spans="1:15" s="6" customFormat="1" x14ac:dyDescent="0.25">
      <c r="A1079" s="18"/>
      <c r="B1079" s="85" t="s">
        <v>24</v>
      </c>
      <c r="C1079" s="86" t="s">
        <v>24</v>
      </c>
      <c r="D1079" s="33" t="s">
        <v>1092</v>
      </c>
      <c r="E1079" s="92">
        <v>553.95000000000005</v>
      </c>
      <c r="F1079" s="92">
        <v>553.95000000000005</v>
      </c>
      <c r="G1079" s="113" t="s">
        <v>1092</v>
      </c>
      <c r="H1079" s="95">
        <v>3.5000000000000001E-3</v>
      </c>
      <c r="I1079" s="95">
        <v>3.5000000000000001E-3</v>
      </c>
      <c r="J1079" s="95">
        <v>0</v>
      </c>
      <c r="K1079" s="19"/>
      <c r="L1079" s="19"/>
      <c r="M1079" s="19"/>
      <c r="N1079" s="19"/>
      <c r="O1079" s="19"/>
    </row>
    <row r="1080" spans="1:15" s="6" customFormat="1" x14ac:dyDescent="0.25">
      <c r="A1080" s="18"/>
      <c r="B1080" s="85" t="s">
        <v>24</v>
      </c>
      <c r="C1080" s="86" t="s">
        <v>24</v>
      </c>
      <c r="D1080" s="33" t="s">
        <v>1105</v>
      </c>
      <c r="E1080" s="92">
        <v>333.99</v>
      </c>
      <c r="F1080" s="92">
        <v>333.99</v>
      </c>
      <c r="G1080" s="113" t="s">
        <v>1105</v>
      </c>
      <c r="H1080" s="95">
        <v>6.6</v>
      </c>
      <c r="I1080" s="95">
        <v>6.6106000000000007</v>
      </c>
      <c r="J1080" s="95">
        <v>-1.0600000000000364E-2</v>
      </c>
      <c r="K1080" s="19"/>
      <c r="L1080" s="19"/>
      <c r="M1080" s="19"/>
      <c r="N1080" s="19"/>
      <c r="O1080" s="19"/>
    </row>
    <row r="1081" spans="1:15" s="6" customFormat="1" x14ac:dyDescent="0.25">
      <c r="A1081" s="18"/>
      <c r="B1081" s="85" t="s">
        <v>24</v>
      </c>
      <c r="C1081" s="86" t="s">
        <v>24</v>
      </c>
      <c r="D1081" s="33" t="s">
        <v>1101</v>
      </c>
      <c r="E1081" s="92">
        <v>500.99</v>
      </c>
      <c r="F1081" s="92">
        <v>500.99</v>
      </c>
      <c r="G1081" s="113" t="s">
        <v>1101</v>
      </c>
      <c r="H1081" s="95">
        <v>0.05</v>
      </c>
      <c r="I1081" s="95">
        <v>3.2799999999999996E-2</v>
      </c>
      <c r="J1081" s="95">
        <v>1.7200000000000003E-2</v>
      </c>
      <c r="K1081" s="19"/>
      <c r="L1081" s="19"/>
      <c r="M1081" s="19"/>
      <c r="N1081" s="19"/>
      <c r="O1081" s="19"/>
    </row>
    <row r="1082" spans="1:15" s="6" customFormat="1" x14ac:dyDescent="0.25">
      <c r="A1082" s="18"/>
      <c r="B1082" s="85" t="s">
        <v>24</v>
      </c>
      <c r="C1082" s="86" t="s">
        <v>24</v>
      </c>
      <c r="D1082" s="33" t="s">
        <v>1104</v>
      </c>
      <c r="E1082" s="92">
        <v>460.47</v>
      </c>
      <c r="F1082" s="92">
        <v>460.47</v>
      </c>
      <c r="G1082" s="113" t="s">
        <v>1104</v>
      </c>
      <c r="H1082" s="95">
        <v>0.17</v>
      </c>
      <c r="I1082" s="95">
        <v>0.1502</v>
      </c>
      <c r="J1082" s="95">
        <v>1.9800000000000012E-2</v>
      </c>
      <c r="K1082" s="19"/>
      <c r="L1082" s="19"/>
      <c r="M1082" s="19"/>
      <c r="N1082" s="19"/>
      <c r="O1082" s="19"/>
    </row>
    <row r="1083" spans="1:15" s="6" customFormat="1" x14ac:dyDescent="0.25">
      <c r="A1083" s="18"/>
      <c r="B1083" s="85" t="s">
        <v>24</v>
      </c>
      <c r="C1083" s="86" t="s">
        <v>24</v>
      </c>
      <c r="D1083" s="33" t="s">
        <v>1102</v>
      </c>
      <c r="E1083" s="92">
        <v>333.99</v>
      </c>
      <c r="F1083" s="92">
        <v>333.99</v>
      </c>
      <c r="G1083" s="113" t="s">
        <v>1102</v>
      </c>
      <c r="H1083" s="95">
        <v>1.73</v>
      </c>
      <c r="I1083" s="95">
        <v>1.5286</v>
      </c>
      <c r="J1083" s="95">
        <v>0.20140000000000008</v>
      </c>
      <c r="K1083" s="19"/>
      <c r="L1083" s="19"/>
      <c r="M1083" s="19"/>
      <c r="N1083" s="19"/>
      <c r="O1083" s="19"/>
    </row>
    <row r="1084" spans="1:15" s="6" customFormat="1" ht="30" x14ac:dyDescent="0.25">
      <c r="A1084" s="18"/>
      <c r="B1084" s="85" t="s">
        <v>24</v>
      </c>
      <c r="C1084" s="86" t="s">
        <v>24</v>
      </c>
      <c r="D1084" s="33" t="s">
        <v>997</v>
      </c>
      <c r="E1084" s="92">
        <v>460.47</v>
      </c>
      <c r="F1084" s="92">
        <v>460.47</v>
      </c>
      <c r="G1084" s="113" t="s">
        <v>997</v>
      </c>
      <c r="H1084" s="95">
        <v>0.21330000000000002</v>
      </c>
      <c r="I1084" s="95">
        <v>0.21330000000000002</v>
      </c>
      <c r="J1084" s="95">
        <v>0</v>
      </c>
      <c r="K1084" s="19"/>
      <c r="L1084" s="19"/>
      <c r="M1084" s="19"/>
      <c r="N1084" s="19"/>
      <c r="O1084" s="19"/>
    </row>
    <row r="1085" spans="1:15" s="6" customFormat="1" x14ac:dyDescent="0.25">
      <c r="A1085" s="18"/>
      <c r="B1085" s="85" t="s">
        <v>24</v>
      </c>
      <c r="C1085" s="86" t="s">
        <v>24</v>
      </c>
      <c r="D1085" s="33" t="s">
        <v>1103</v>
      </c>
      <c r="E1085" s="92">
        <v>500.99</v>
      </c>
      <c r="F1085" s="92">
        <v>500.99</v>
      </c>
      <c r="G1085" s="113" t="s">
        <v>1103</v>
      </c>
      <c r="H1085" s="95">
        <v>7.0000000000000007E-2</v>
      </c>
      <c r="I1085" s="95">
        <v>6.6369999999999998E-2</v>
      </c>
      <c r="J1085" s="95">
        <v>3.6299999999999956E-3</v>
      </c>
      <c r="K1085" s="19"/>
      <c r="L1085" s="19"/>
      <c r="M1085" s="19"/>
      <c r="N1085" s="19"/>
      <c r="O1085" s="19"/>
    </row>
    <row r="1086" spans="1:15" s="6" customFormat="1" x14ac:dyDescent="0.25">
      <c r="A1086" s="18"/>
      <c r="B1086" s="85" t="s">
        <v>24</v>
      </c>
      <c r="C1086" s="86" t="s">
        <v>24</v>
      </c>
      <c r="D1086" s="33" t="s">
        <v>451</v>
      </c>
      <c r="E1086" s="92">
        <v>553.95000000000005</v>
      </c>
      <c r="F1086" s="92">
        <v>553.95000000000005</v>
      </c>
      <c r="G1086" s="113" t="s">
        <v>451</v>
      </c>
      <c r="H1086" s="95">
        <v>4.0999999999999995E-3</v>
      </c>
      <c r="I1086" s="95">
        <v>5.1799999999999997E-3</v>
      </c>
      <c r="J1086" s="95">
        <v>-1.08E-3</v>
      </c>
      <c r="K1086" s="19"/>
      <c r="L1086" s="19"/>
      <c r="M1086" s="19"/>
      <c r="N1086" s="19"/>
      <c r="O1086" s="19"/>
    </row>
    <row r="1087" spans="1:15" s="6" customFormat="1" x14ac:dyDescent="0.25">
      <c r="A1087" s="18"/>
      <c r="B1087" s="85" t="s">
        <v>24</v>
      </c>
      <c r="C1087" s="86" t="s">
        <v>24</v>
      </c>
      <c r="D1087" s="33" t="s">
        <v>1106</v>
      </c>
      <c r="E1087" s="92">
        <v>553.95000000000005</v>
      </c>
      <c r="F1087" s="92">
        <v>553.95000000000005</v>
      </c>
      <c r="G1087" s="113" t="s">
        <v>1106</v>
      </c>
      <c r="H1087" s="95">
        <v>2.3E-3</v>
      </c>
      <c r="I1087" s="95">
        <v>1.5E-3</v>
      </c>
      <c r="J1087" s="95">
        <v>7.9999999999999982E-4</v>
      </c>
      <c r="K1087" s="19"/>
      <c r="L1087" s="19"/>
      <c r="M1087" s="19"/>
      <c r="N1087" s="19"/>
      <c r="O1087" s="19"/>
    </row>
    <row r="1088" spans="1:15" s="6" customFormat="1" x14ac:dyDescent="0.25">
      <c r="A1088" s="18"/>
      <c r="B1088" s="87"/>
      <c r="C1088" s="88" t="s">
        <v>1802</v>
      </c>
      <c r="D1088" s="89"/>
      <c r="E1088" s="93"/>
      <c r="F1088" s="93"/>
      <c r="G1088" s="114"/>
      <c r="H1088" s="96">
        <v>10.43449</v>
      </c>
      <c r="I1088" s="96">
        <v>10.155000000000001</v>
      </c>
      <c r="J1088" s="96">
        <v>0.27948999999999979</v>
      </c>
      <c r="K1088" s="19"/>
      <c r="L1088" s="19"/>
      <c r="M1088" s="19"/>
      <c r="N1088" s="19"/>
      <c r="O1088" s="19"/>
    </row>
    <row r="1089" spans="1:15" s="6" customFormat="1" x14ac:dyDescent="0.25">
      <c r="A1089" s="18"/>
      <c r="B1089" s="85" t="s">
        <v>1627</v>
      </c>
      <c r="C1089" s="86" t="s">
        <v>1627</v>
      </c>
      <c r="D1089" s="33" t="s">
        <v>1112</v>
      </c>
      <c r="E1089" s="92">
        <v>500.99</v>
      </c>
      <c r="F1089" s="92">
        <v>500.99</v>
      </c>
      <c r="G1089" s="113" t="s">
        <v>1112</v>
      </c>
      <c r="H1089" s="95">
        <v>2.9000000000000001E-2</v>
      </c>
      <c r="I1089" s="95">
        <v>1.4824E-2</v>
      </c>
      <c r="J1089" s="95">
        <v>1.4175999999999999E-2</v>
      </c>
      <c r="K1089" s="19"/>
      <c r="L1089" s="19"/>
      <c r="M1089" s="19"/>
      <c r="N1089" s="19"/>
      <c r="O1089" s="19"/>
    </row>
    <row r="1090" spans="1:15" s="6" customFormat="1" x14ac:dyDescent="0.25">
      <c r="A1090" s="18"/>
      <c r="B1090" s="85" t="s">
        <v>1627</v>
      </c>
      <c r="C1090" s="86" t="s">
        <v>1627</v>
      </c>
      <c r="D1090" s="33" t="s">
        <v>1113</v>
      </c>
      <c r="E1090" s="92">
        <v>500.99</v>
      </c>
      <c r="F1090" s="92">
        <v>500.99</v>
      </c>
      <c r="G1090" s="113" t="s">
        <v>1113</v>
      </c>
      <c r="H1090" s="95">
        <v>0.08</v>
      </c>
      <c r="I1090" s="95">
        <v>6.1524000000000002E-2</v>
      </c>
      <c r="J1090" s="95">
        <v>1.8475999999999999E-2</v>
      </c>
      <c r="K1090" s="19"/>
      <c r="L1090" s="19"/>
      <c r="M1090" s="19"/>
      <c r="N1090" s="19"/>
      <c r="O1090" s="19"/>
    </row>
    <row r="1091" spans="1:15" s="6" customFormat="1" ht="30" x14ac:dyDescent="0.25">
      <c r="A1091" s="18"/>
      <c r="B1091" s="85" t="s">
        <v>1627</v>
      </c>
      <c r="C1091" s="86" t="s">
        <v>1627</v>
      </c>
      <c r="D1091" s="33" t="s">
        <v>918</v>
      </c>
      <c r="E1091" s="92">
        <v>460.47</v>
      </c>
      <c r="F1091" s="92">
        <v>460.47</v>
      </c>
      <c r="G1091" s="113" t="s">
        <v>918</v>
      </c>
      <c r="H1091" s="95">
        <v>0.29563299999999998</v>
      </c>
      <c r="I1091" s="95">
        <v>0.29563299999999998</v>
      </c>
      <c r="J1091" s="95">
        <v>0</v>
      </c>
      <c r="K1091" s="19"/>
      <c r="L1091" s="19"/>
      <c r="M1091" s="19"/>
      <c r="N1091" s="19"/>
      <c r="O1091" s="19"/>
    </row>
    <row r="1092" spans="1:15" s="6" customFormat="1" x14ac:dyDescent="0.25">
      <c r="A1092" s="18"/>
      <c r="B1092" s="85" t="s">
        <v>1627</v>
      </c>
      <c r="C1092" s="86" t="s">
        <v>1627</v>
      </c>
      <c r="D1092" s="33" t="s">
        <v>256</v>
      </c>
      <c r="E1092" s="92">
        <v>460.47</v>
      </c>
      <c r="F1092" s="92">
        <v>460.47</v>
      </c>
      <c r="G1092" s="113" t="s">
        <v>256</v>
      </c>
      <c r="H1092" s="95">
        <v>0.13299</v>
      </c>
      <c r="I1092" s="95">
        <v>0.13299</v>
      </c>
      <c r="J1092" s="95">
        <v>0</v>
      </c>
      <c r="K1092" s="19"/>
      <c r="L1092" s="19"/>
      <c r="M1092" s="19"/>
      <c r="N1092" s="19"/>
      <c r="O1092" s="19"/>
    </row>
    <row r="1093" spans="1:15" s="6" customFormat="1" x14ac:dyDescent="0.25">
      <c r="A1093" s="18"/>
      <c r="B1093" s="85" t="s">
        <v>1627</v>
      </c>
      <c r="C1093" s="86" t="s">
        <v>1627</v>
      </c>
      <c r="D1093" s="33" t="s">
        <v>1110</v>
      </c>
      <c r="E1093" s="92">
        <v>553.95000000000005</v>
      </c>
      <c r="F1093" s="92">
        <v>553.95000000000005</v>
      </c>
      <c r="G1093" s="113" t="s">
        <v>1110</v>
      </c>
      <c r="H1093" s="95">
        <v>5.3E-3</v>
      </c>
      <c r="I1093" s="95">
        <v>4.6630000000000005E-3</v>
      </c>
      <c r="J1093" s="95">
        <v>6.3699999999999955E-4</v>
      </c>
      <c r="K1093" s="19"/>
      <c r="L1093" s="19"/>
      <c r="M1093" s="19"/>
      <c r="N1093" s="19"/>
      <c r="O1093" s="19"/>
    </row>
    <row r="1094" spans="1:15" s="6" customFormat="1" x14ac:dyDescent="0.25">
      <c r="A1094" s="18"/>
      <c r="B1094" s="85" t="s">
        <v>1627</v>
      </c>
      <c r="C1094" s="86" t="s">
        <v>1627</v>
      </c>
      <c r="D1094" s="33" t="s">
        <v>1109</v>
      </c>
      <c r="E1094" s="92">
        <v>500.99</v>
      </c>
      <c r="F1094" s="92">
        <v>500.99</v>
      </c>
      <c r="G1094" s="113" t="s">
        <v>1109</v>
      </c>
      <c r="H1094" s="95">
        <v>3.5999999999999997E-2</v>
      </c>
      <c r="I1094" s="95">
        <v>2.7694E-2</v>
      </c>
      <c r="J1094" s="95">
        <v>8.3060000000000009E-3</v>
      </c>
      <c r="K1094" s="19"/>
      <c r="L1094" s="19"/>
      <c r="M1094" s="19"/>
      <c r="N1094" s="19"/>
      <c r="O1094" s="19"/>
    </row>
    <row r="1095" spans="1:15" s="6" customFormat="1" x14ac:dyDescent="0.25">
      <c r="A1095" s="18"/>
      <c r="B1095" s="85" t="s">
        <v>1627</v>
      </c>
      <c r="C1095" s="86" t="s">
        <v>1627</v>
      </c>
      <c r="D1095" s="33" t="s">
        <v>1108</v>
      </c>
      <c r="E1095" s="92">
        <v>553.95000000000005</v>
      </c>
      <c r="F1095" s="92">
        <v>553.95000000000005</v>
      </c>
      <c r="G1095" s="113" t="s">
        <v>1108</v>
      </c>
      <c r="H1095" s="95">
        <v>1.0699999999999999E-2</v>
      </c>
      <c r="I1095" s="95">
        <v>1.536E-3</v>
      </c>
      <c r="J1095" s="95">
        <v>9.1640000000000003E-3</v>
      </c>
      <c r="K1095" s="19"/>
      <c r="L1095" s="19"/>
      <c r="M1095" s="19"/>
      <c r="N1095" s="19"/>
      <c r="O1095" s="19"/>
    </row>
    <row r="1096" spans="1:15" s="6" customFormat="1" x14ac:dyDescent="0.25">
      <c r="A1096" s="18"/>
      <c r="B1096" s="85" t="s">
        <v>1627</v>
      </c>
      <c r="C1096" s="86" t="s">
        <v>1627</v>
      </c>
      <c r="D1096" s="33" t="s">
        <v>1803</v>
      </c>
      <c r="E1096" s="92">
        <v>553.95000000000005</v>
      </c>
      <c r="F1096" s="92">
        <v>553.95000000000005</v>
      </c>
      <c r="G1096" s="113" t="s">
        <v>1803</v>
      </c>
      <c r="H1096" s="95">
        <v>8.9999999999999993E-3</v>
      </c>
      <c r="I1096" s="95">
        <v>2.2759999999999998E-3</v>
      </c>
      <c r="J1096" s="95">
        <v>6.7239999999999999E-3</v>
      </c>
      <c r="K1096" s="19"/>
      <c r="L1096" s="19"/>
      <c r="M1096" s="19"/>
      <c r="N1096" s="19"/>
      <c r="O1096" s="19"/>
    </row>
    <row r="1097" spans="1:15" s="6" customFormat="1" x14ac:dyDescent="0.25">
      <c r="A1097" s="18"/>
      <c r="B1097" s="87"/>
      <c r="C1097" s="88" t="s">
        <v>92</v>
      </c>
      <c r="D1097" s="89"/>
      <c r="E1097" s="93"/>
      <c r="F1097" s="93"/>
      <c r="G1097" s="114"/>
      <c r="H1097" s="96">
        <v>0.59862300000000002</v>
      </c>
      <c r="I1097" s="96">
        <v>0.54113999999999984</v>
      </c>
      <c r="J1097" s="96">
        <v>5.7483000000000006E-2</v>
      </c>
      <c r="K1097" s="19"/>
      <c r="L1097" s="19"/>
      <c r="M1097" s="19"/>
      <c r="N1097" s="19"/>
      <c r="O1097" s="19"/>
    </row>
    <row r="1098" spans="1:15" s="6" customFormat="1" x14ac:dyDescent="0.25">
      <c r="A1098" s="18"/>
      <c r="B1098" s="85" t="s">
        <v>65</v>
      </c>
      <c r="C1098" s="86" t="s">
        <v>65</v>
      </c>
      <c r="D1098" s="33" t="s">
        <v>1124</v>
      </c>
      <c r="E1098" s="92">
        <v>574.19000000000005</v>
      </c>
      <c r="F1098" s="92">
        <v>574.19000000000005</v>
      </c>
      <c r="G1098" s="113" t="s">
        <v>1124</v>
      </c>
      <c r="H1098" s="95">
        <v>1.4E-3</v>
      </c>
      <c r="I1098" s="95">
        <v>1.1999999999999999E-3</v>
      </c>
      <c r="J1098" s="95">
        <v>1.9999999999999996E-4</v>
      </c>
      <c r="K1098" s="19"/>
      <c r="L1098" s="19"/>
      <c r="M1098" s="19"/>
      <c r="N1098" s="19"/>
      <c r="O1098" s="19"/>
    </row>
    <row r="1099" spans="1:15" s="6" customFormat="1" x14ac:dyDescent="0.25">
      <c r="A1099" s="18"/>
      <c r="B1099" s="85" t="s">
        <v>65</v>
      </c>
      <c r="C1099" s="86" t="s">
        <v>65</v>
      </c>
      <c r="D1099" s="33" t="s">
        <v>1122</v>
      </c>
      <c r="E1099" s="92">
        <v>460.47</v>
      </c>
      <c r="F1099" s="92">
        <v>460.47</v>
      </c>
      <c r="G1099" s="113" t="s">
        <v>1122</v>
      </c>
      <c r="H1099" s="95">
        <v>0.56000000000000005</v>
      </c>
      <c r="I1099" s="95">
        <v>0.45541899999999996</v>
      </c>
      <c r="J1099" s="95">
        <v>0.10458100000000002</v>
      </c>
      <c r="K1099" s="19"/>
      <c r="L1099" s="19"/>
      <c r="M1099" s="19"/>
      <c r="N1099" s="19"/>
      <c r="O1099" s="19"/>
    </row>
    <row r="1100" spans="1:15" s="6" customFormat="1" x14ac:dyDescent="0.25">
      <c r="A1100" s="18"/>
      <c r="B1100" s="85" t="s">
        <v>65</v>
      </c>
      <c r="C1100" s="86" t="s">
        <v>65</v>
      </c>
      <c r="D1100" s="33" t="s">
        <v>1120</v>
      </c>
      <c r="E1100" s="92">
        <v>574.19000000000005</v>
      </c>
      <c r="F1100" s="92">
        <v>574.19000000000005</v>
      </c>
      <c r="G1100" s="113" t="s">
        <v>1120</v>
      </c>
      <c r="H1100" s="95">
        <v>1.4E-3</v>
      </c>
      <c r="I1100" s="95">
        <v>1.3979999999999999E-3</v>
      </c>
      <c r="J1100" s="95">
        <v>2.0000000000000016E-6</v>
      </c>
      <c r="K1100" s="19"/>
      <c r="L1100" s="19"/>
      <c r="M1100" s="19"/>
      <c r="N1100" s="19"/>
      <c r="O1100" s="19"/>
    </row>
    <row r="1101" spans="1:15" s="6" customFormat="1" x14ac:dyDescent="0.25">
      <c r="A1101" s="18"/>
      <c r="B1101" s="85" t="s">
        <v>65</v>
      </c>
      <c r="C1101" s="86" t="s">
        <v>65</v>
      </c>
      <c r="D1101" s="33" t="s">
        <v>1121</v>
      </c>
      <c r="E1101" s="92">
        <v>574.19000000000005</v>
      </c>
      <c r="F1101" s="92">
        <v>574.19000000000005</v>
      </c>
      <c r="G1101" s="113" t="s">
        <v>1121</v>
      </c>
      <c r="H1101" s="95">
        <v>1.1000000000000001E-3</v>
      </c>
      <c r="I1101" s="95">
        <v>1.1000000000000001E-3</v>
      </c>
      <c r="J1101" s="95">
        <v>0</v>
      </c>
      <c r="K1101" s="19"/>
      <c r="L1101" s="19"/>
      <c r="M1101" s="19"/>
      <c r="N1101" s="19"/>
      <c r="O1101" s="19"/>
    </row>
    <row r="1102" spans="1:15" s="6" customFormat="1" x14ac:dyDescent="0.25">
      <c r="A1102" s="18"/>
      <c r="B1102" s="85" t="s">
        <v>65</v>
      </c>
      <c r="C1102" s="86" t="s">
        <v>65</v>
      </c>
      <c r="D1102" s="33" t="s">
        <v>1114</v>
      </c>
      <c r="E1102" s="92">
        <v>574.19000000000005</v>
      </c>
      <c r="F1102" s="92">
        <v>574.19000000000005</v>
      </c>
      <c r="G1102" s="113" t="s">
        <v>1114</v>
      </c>
      <c r="H1102" s="95">
        <v>7.5000000000000002E-4</v>
      </c>
      <c r="I1102" s="95">
        <v>3.9800000000000002E-4</v>
      </c>
      <c r="J1102" s="95">
        <v>3.5199999999999999E-4</v>
      </c>
      <c r="K1102" s="19"/>
      <c r="L1102" s="19"/>
      <c r="M1102" s="19"/>
      <c r="N1102" s="19"/>
      <c r="O1102" s="19"/>
    </row>
    <row r="1103" spans="1:15" s="6" customFormat="1" x14ac:dyDescent="0.25">
      <c r="A1103" s="18"/>
      <c r="B1103" s="85" t="s">
        <v>65</v>
      </c>
      <c r="C1103" s="86" t="s">
        <v>65</v>
      </c>
      <c r="D1103" s="33" t="s">
        <v>1118</v>
      </c>
      <c r="E1103" s="92">
        <v>553.95000000000005</v>
      </c>
      <c r="F1103" s="92">
        <v>553.95000000000005</v>
      </c>
      <c r="G1103" s="113" t="s">
        <v>1118</v>
      </c>
      <c r="H1103" s="95">
        <v>3.5000000000000001E-3</v>
      </c>
      <c r="I1103" s="95">
        <v>2.5360000000000001E-3</v>
      </c>
      <c r="J1103" s="95">
        <v>9.6400000000000001E-4</v>
      </c>
      <c r="K1103" s="19"/>
      <c r="L1103" s="19"/>
      <c r="M1103" s="19"/>
      <c r="N1103" s="19"/>
      <c r="O1103" s="19"/>
    </row>
    <row r="1104" spans="1:15" s="6" customFormat="1" x14ac:dyDescent="0.25">
      <c r="A1104" s="18"/>
      <c r="B1104" s="85" t="s">
        <v>65</v>
      </c>
      <c r="C1104" s="86" t="s">
        <v>65</v>
      </c>
      <c r="D1104" s="33" t="s">
        <v>265</v>
      </c>
      <c r="E1104" s="92">
        <v>500.99</v>
      </c>
      <c r="F1104" s="92">
        <v>500.99</v>
      </c>
      <c r="G1104" s="113" t="s">
        <v>265</v>
      </c>
      <c r="H1104" s="95">
        <v>2.4524999999999998E-2</v>
      </c>
      <c r="I1104" s="95">
        <v>2.4524999999999998E-2</v>
      </c>
      <c r="J1104" s="95">
        <v>0</v>
      </c>
      <c r="K1104" s="19"/>
      <c r="L1104" s="19"/>
      <c r="M1104" s="19"/>
      <c r="N1104" s="19"/>
      <c r="O1104" s="19"/>
    </row>
    <row r="1105" spans="1:15" s="6" customFormat="1" x14ac:dyDescent="0.25">
      <c r="A1105" s="18"/>
      <c r="B1105" s="85" t="s">
        <v>65</v>
      </c>
      <c r="C1105" s="86" t="s">
        <v>65</v>
      </c>
      <c r="D1105" s="33" t="s">
        <v>1119</v>
      </c>
      <c r="E1105" s="92">
        <v>574.19000000000005</v>
      </c>
      <c r="F1105" s="92">
        <v>574.19000000000005</v>
      </c>
      <c r="G1105" s="113" t="s">
        <v>1119</v>
      </c>
      <c r="H1105" s="95">
        <v>1E-3</v>
      </c>
      <c r="I1105" s="95">
        <v>3.9500000000000001E-4</v>
      </c>
      <c r="J1105" s="95">
        <v>6.0499999999999996E-4</v>
      </c>
      <c r="K1105" s="19"/>
      <c r="L1105" s="19"/>
      <c r="M1105" s="19"/>
      <c r="N1105" s="19"/>
      <c r="O1105" s="19"/>
    </row>
    <row r="1106" spans="1:15" s="6" customFormat="1" x14ac:dyDescent="0.25">
      <c r="A1106" s="18"/>
      <c r="B1106" s="85" t="s">
        <v>65</v>
      </c>
      <c r="C1106" s="86" t="s">
        <v>65</v>
      </c>
      <c r="D1106" s="33" t="s">
        <v>1123</v>
      </c>
      <c r="E1106" s="92">
        <v>500.99</v>
      </c>
      <c r="F1106" s="92">
        <v>500.99</v>
      </c>
      <c r="G1106" s="113" t="s">
        <v>1123</v>
      </c>
      <c r="H1106" s="95">
        <v>3.0499999999999999E-2</v>
      </c>
      <c r="I1106" s="95">
        <v>1.5449999999999999E-3</v>
      </c>
      <c r="J1106" s="95">
        <v>2.8954999999999998E-2</v>
      </c>
      <c r="K1106" s="19"/>
      <c r="L1106" s="19"/>
      <c r="M1106" s="19"/>
      <c r="N1106" s="19"/>
      <c r="O1106" s="19"/>
    </row>
    <row r="1107" spans="1:15" s="6" customFormat="1" x14ac:dyDescent="0.25">
      <c r="A1107" s="18"/>
      <c r="B1107" s="85" t="s">
        <v>65</v>
      </c>
      <c r="C1107" s="86" t="s">
        <v>65</v>
      </c>
      <c r="D1107" s="33" t="s">
        <v>1117</v>
      </c>
      <c r="E1107" s="92">
        <v>574.19000000000005</v>
      </c>
      <c r="F1107" s="92">
        <v>574.19000000000005</v>
      </c>
      <c r="G1107" s="113" t="s">
        <v>1117</v>
      </c>
      <c r="H1107" s="95">
        <v>1E-3</v>
      </c>
      <c r="I1107" s="95">
        <v>8.8199999999999997E-4</v>
      </c>
      <c r="J1107" s="95">
        <v>1.18E-4</v>
      </c>
      <c r="K1107" s="19"/>
      <c r="L1107" s="19"/>
      <c r="M1107" s="19"/>
      <c r="N1107" s="19"/>
      <c r="O1107" s="19"/>
    </row>
    <row r="1108" spans="1:15" s="6" customFormat="1" x14ac:dyDescent="0.25">
      <c r="A1108" s="18"/>
      <c r="B1108" s="85" t="s">
        <v>65</v>
      </c>
      <c r="C1108" s="86" t="s">
        <v>65</v>
      </c>
      <c r="D1108" s="33" t="s">
        <v>1116</v>
      </c>
      <c r="E1108" s="92">
        <v>553.95000000000005</v>
      </c>
      <c r="F1108" s="92">
        <v>553.95000000000005</v>
      </c>
      <c r="G1108" s="113" t="s">
        <v>1116</v>
      </c>
      <c r="H1108" s="95">
        <v>3.5000000000000001E-3</v>
      </c>
      <c r="I1108" s="95">
        <v>1.5860000000000002E-3</v>
      </c>
      <c r="J1108" s="95">
        <v>1.9139999999999999E-3</v>
      </c>
      <c r="K1108" s="19"/>
      <c r="L1108" s="19"/>
      <c r="M1108" s="19"/>
      <c r="N1108" s="19"/>
      <c r="O1108" s="19"/>
    </row>
    <row r="1109" spans="1:15" s="6" customFormat="1" x14ac:dyDescent="0.25">
      <c r="A1109" s="18"/>
      <c r="B1109" s="85" t="s">
        <v>65</v>
      </c>
      <c r="C1109" s="86" t="s">
        <v>65</v>
      </c>
      <c r="D1109" s="33" t="s">
        <v>1115</v>
      </c>
      <c r="E1109" s="92">
        <v>553.95000000000005</v>
      </c>
      <c r="F1109" s="92">
        <v>553.95000000000005</v>
      </c>
      <c r="G1109" s="113" t="s">
        <v>1115</v>
      </c>
      <c r="H1109" s="95">
        <v>4.4080000000000005E-3</v>
      </c>
      <c r="I1109" s="95">
        <v>4.4080000000000005E-3</v>
      </c>
      <c r="J1109" s="95">
        <v>0</v>
      </c>
      <c r="K1109" s="19"/>
      <c r="L1109" s="19"/>
      <c r="M1109" s="19"/>
      <c r="N1109" s="19"/>
      <c r="O1109" s="19"/>
    </row>
    <row r="1110" spans="1:15" s="6" customFormat="1" x14ac:dyDescent="0.25">
      <c r="A1110" s="18"/>
      <c r="B1110" s="87"/>
      <c r="C1110" s="88" t="s">
        <v>93</v>
      </c>
      <c r="D1110" s="89"/>
      <c r="E1110" s="93"/>
      <c r="F1110" s="93"/>
      <c r="G1110" s="114"/>
      <c r="H1110" s="96">
        <v>0.63308299999999995</v>
      </c>
      <c r="I1110" s="96">
        <v>0.49539200000000005</v>
      </c>
      <c r="J1110" s="96">
        <v>0.13769100000000001</v>
      </c>
      <c r="K1110" s="19"/>
      <c r="L1110" s="19"/>
      <c r="M1110" s="19"/>
      <c r="N1110" s="19"/>
      <c r="O1110" s="19"/>
    </row>
    <row r="1111" spans="1:15" s="6" customFormat="1" x14ac:dyDescent="0.25">
      <c r="A1111" s="18"/>
      <c r="B1111" s="85" t="s">
        <v>26</v>
      </c>
      <c r="C1111" s="86" t="s">
        <v>26</v>
      </c>
      <c r="D1111" s="33" t="s">
        <v>1127</v>
      </c>
      <c r="E1111" s="92">
        <v>460.47</v>
      </c>
      <c r="F1111" s="92">
        <v>460.47</v>
      </c>
      <c r="G1111" s="113" t="s">
        <v>1127</v>
      </c>
      <c r="H1111" s="95">
        <v>0.31214400000000003</v>
      </c>
      <c r="I1111" s="95">
        <v>0.31214400000000003</v>
      </c>
      <c r="J1111" s="95">
        <v>0</v>
      </c>
      <c r="K1111" s="19"/>
      <c r="L1111" s="19"/>
      <c r="M1111" s="19"/>
      <c r="N1111" s="19"/>
      <c r="O1111" s="19"/>
    </row>
    <row r="1112" spans="1:15" s="6" customFormat="1" x14ac:dyDescent="0.25">
      <c r="A1112" s="18"/>
      <c r="B1112" s="85" t="s">
        <v>26</v>
      </c>
      <c r="C1112" s="86" t="s">
        <v>26</v>
      </c>
      <c r="D1112" s="33" t="s">
        <v>1128</v>
      </c>
      <c r="E1112" s="92">
        <v>553.95000000000005</v>
      </c>
      <c r="F1112" s="92">
        <v>553.95000000000005</v>
      </c>
      <c r="G1112" s="113" t="s">
        <v>1128</v>
      </c>
      <c r="H1112" s="95">
        <v>1.2999999999999999E-3</v>
      </c>
      <c r="I1112" s="95">
        <v>1.552E-3</v>
      </c>
      <c r="J1112" s="95">
        <v>-2.52E-4</v>
      </c>
      <c r="K1112" s="19"/>
      <c r="L1112" s="19"/>
      <c r="M1112" s="19"/>
      <c r="N1112" s="19"/>
      <c r="O1112" s="19"/>
    </row>
    <row r="1113" spans="1:15" s="6" customFormat="1" x14ac:dyDescent="0.25">
      <c r="A1113" s="18"/>
      <c r="B1113" s="85" t="s">
        <v>26</v>
      </c>
      <c r="C1113" s="86" t="s">
        <v>26</v>
      </c>
      <c r="D1113" s="33" t="s">
        <v>1129</v>
      </c>
      <c r="E1113" s="92">
        <v>553.95000000000005</v>
      </c>
      <c r="F1113" s="92">
        <v>553.95000000000005</v>
      </c>
      <c r="G1113" s="113" t="s">
        <v>1129</v>
      </c>
      <c r="H1113" s="95">
        <v>3.5000000000000001E-3</v>
      </c>
      <c r="I1113" s="95">
        <v>3.0000000000000001E-3</v>
      </c>
      <c r="J1113" s="95">
        <v>5.0000000000000001E-4</v>
      </c>
      <c r="K1113" s="19"/>
      <c r="L1113" s="19"/>
      <c r="M1113" s="19"/>
      <c r="N1113" s="19"/>
      <c r="O1113" s="19"/>
    </row>
    <row r="1114" spans="1:15" s="6" customFormat="1" x14ac:dyDescent="0.25">
      <c r="A1114" s="18"/>
      <c r="B1114" s="85" t="s">
        <v>26</v>
      </c>
      <c r="C1114" s="86" t="s">
        <v>26</v>
      </c>
      <c r="D1114" s="33" t="s">
        <v>1125</v>
      </c>
      <c r="E1114" s="92">
        <v>574.19000000000005</v>
      </c>
      <c r="F1114" s="92">
        <v>574.19000000000005</v>
      </c>
      <c r="G1114" s="113" t="s">
        <v>1125</v>
      </c>
      <c r="H1114" s="95">
        <v>1.1999999999999999E-3</v>
      </c>
      <c r="I1114" s="95">
        <v>1.1999999999999999E-3</v>
      </c>
      <c r="J1114" s="95">
        <v>0</v>
      </c>
      <c r="K1114" s="19"/>
      <c r="L1114" s="19"/>
      <c r="M1114" s="19"/>
      <c r="N1114" s="19"/>
      <c r="O1114" s="19"/>
    </row>
    <row r="1115" spans="1:15" s="6" customFormat="1" x14ac:dyDescent="0.25">
      <c r="A1115" s="18"/>
      <c r="B1115" s="85" t="s">
        <v>26</v>
      </c>
      <c r="C1115" s="86" t="s">
        <v>26</v>
      </c>
      <c r="D1115" s="33" t="s">
        <v>1126</v>
      </c>
      <c r="E1115" s="92">
        <v>553.95000000000005</v>
      </c>
      <c r="F1115" s="92">
        <v>553.95000000000005</v>
      </c>
      <c r="G1115" s="113" t="s">
        <v>1126</v>
      </c>
      <c r="H1115" s="95">
        <v>3.5000000000000001E-3</v>
      </c>
      <c r="I1115" s="95">
        <v>2.3E-3</v>
      </c>
      <c r="J1115" s="95">
        <v>1.2000000000000001E-3</v>
      </c>
      <c r="K1115" s="19"/>
      <c r="L1115" s="19"/>
      <c r="M1115" s="19"/>
      <c r="N1115" s="19"/>
      <c r="O1115" s="19"/>
    </row>
    <row r="1116" spans="1:15" s="6" customFormat="1" x14ac:dyDescent="0.25">
      <c r="A1116" s="18"/>
      <c r="B1116" s="87"/>
      <c r="C1116" s="88" t="s">
        <v>108</v>
      </c>
      <c r="D1116" s="89"/>
      <c r="E1116" s="93"/>
      <c r="F1116" s="93"/>
      <c r="G1116" s="114"/>
      <c r="H1116" s="96">
        <v>0.32164399999999999</v>
      </c>
      <c r="I1116" s="96">
        <v>0.32019600000000004</v>
      </c>
      <c r="J1116" s="96">
        <v>1.4480000000000001E-3</v>
      </c>
      <c r="K1116" s="19"/>
      <c r="L1116" s="19"/>
      <c r="M1116" s="19"/>
      <c r="N1116" s="19"/>
      <c r="O1116" s="19"/>
    </row>
    <row r="1117" spans="1:15" s="6" customFormat="1" ht="30" x14ac:dyDescent="0.25">
      <c r="A1117" s="18"/>
      <c r="B1117" s="85" t="s">
        <v>28</v>
      </c>
      <c r="C1117" s="86" t="s">
        <v>28</v>
      </c>
      <c r="D1117" s="33" t="s">
        <v>1166</v>
      </c>
      <c r="E1117" s="92">
        <v>500.99</v>
      </c>
      <c r="F1117" s="92">
        <v>500.99</v>
      </c>
      <c r="G1117" s="113" t="s">
        <v>1166</v>
      </c>
      <c r="H1117" s="95">
        <v>3.3000000000000002E-2</v>
      </c>
      <c r="I1117" s="95">
        <v>2.5478999999999998E-2</v>
      </c>
      <c r="J1117" s="95">
        <v>7.5210000000000008E-3</v>
      </c>
      <c r="K1117" s="19"/>
      <c r="L1117" s="19"/>
      <c r="M1117" s="19"/>
      <c r="N1117" s="19"/>
      <c r="O1117" s="19"/>
    </row>
    <row r="1118" spans="1:15" s="6" customFormat="1" x14ac:dyDescent="0.25">
      <c r="A1118" s="18"/>
      <c r="B1118" s="85" t="s">
        <v>28</v>
      </c>
      <c r="C1118" s="86" t="s">
        <v>28</v>
      </c>
      <c r="D1118" s="33" t="s">
        <v>1142</v>
      </c>
      <c r="E1118" s="92">
        <v>553.95000000000005</v>
      </c>
      <c r="F1118" s="92">
        <v>553.95000000000005</v>
      </c>
      <c r="G1118" s="113" t="s">
        <v>1142</v>
      </c>
      <c r="H1118" s="95">
        <v>3.0000000000000001E-3</v>
      </c>
      <c r="I1118" s="95">
        <v>2.826E-3</v>
      </c>
      <c r="J1118" s="95">
        <v>1.7399999999999992E-4</v>
      </c>
      <c r="K1118" s="19"/>
      <c r="L1118" s="19"/>
      <c r="M1118" s="19"/>
      <c r="N1118" s="19"/>
      <c r="O1118" s="19"/>
    </row>
    <row r="1119" spans="1:15" s="6" customFormat="1" x14ac:dyDescent="0.25">
      <c r="A1119" s="18"/>
      <c r="B1119" s="85" t="s">
        <v>28</v>
      </c>
      <c r="C1119" s="86" t="s">
        <v>28</v>
      </c>
      <c r="D1119" s="33" t="s">
        <v>1176</v>
      </c>
      <c r="E1119" s="92">
        <v>460.47</v>
      </c>
      <c r="F1119" s="92">
        <v>460.47</v>
      </c>
      <c r="G1119" s="113" t="s">
        <v>1176</v>
      </c>
      <c r="H1119" s="95">
        <v>0.2</v>
      </c>
      <c r="I1119" s="95">
        <v>0.18493199999999999</v>
      </c>
      <c r="J1119" s="95">
        <v>1.5068000000000012E-2</v>
      </c>
      <c r="K1119" s="19"/>
      <c r="L1119" s="19"/>
      <c r="M1119" s="19"/>
      <c r="N1119" s="19"/>
      <c r="O1119" s="19"/>
    </row>
    <row r="1120" spans="1:15" s="6" customFormat="1" ht="45" x14ac:dyDescent="0.25">
      <c r="A1120" s="18"/>
      <c r="B1120" s="85" t="s">
        <v>28</v>
      </c>
      <c r="C1120" s="86" t="s">
        <v>28</v>
      </c>
      <c r="D1120" s="33" t="s">
        <v>1804</v>
      </c>
      <c r="E1120" s="92">
        <v>553.95000000000005</v>
      </c>
      <c r="F1120" s="92">
        <v>553.95000000000005</v>
      </c>
      <c r="G1120" s="113" t="s">
        <v>1804</v>
      </c>
      <c r="H1120" s="95">
        <v>1.65E-3</v>
      </c>
      <c r="I1120" s="95">
        <v>1.242E-3</v>
      </c>
      <c r="J1120" s="95">
        <v>4.0799999999999994E-4</v>
      </c>
      <c r="K1120" s="19"/>
      <c r="L1120" s="19"/>
      <c r="M1120" s="19"/>
      <c r="N1120" s="19"/>
      <c r="O1120" s="19"/>
    </row>
    <row r="1121" spans="1:15" s="6" customFormat="1" ht="30" x14ac:dyDescent="0.25">
      <c r="A1121" s="18"/>
      <c r="B1121" s="85" t="s">
        <v>28</v>
      </c>
      <c r="C1121" s="86" t="s">
        <v>28</v>
      </c>
      <c r="D1121" s="33" t="s">
        <v>1136</v>
      </c>
      <c r="E1121" s="92">
        <v>574.19000000000005</v>
      </c>
      <c r="F1121" s="92">
        <v>574.19000000000005</v>
      </c>
      <c r="G1121" s="113" t="s">
        <v>1136</v>
      </c>
      <c r="H1121" s="95">
        <v>2.6999999999999999E-5</v>
      </c>
      <c r="I1121" s="95">
        <v>2.6999999999999999E-5</v>
      </c>
      <c r="J1121" s="95">
        <v>0</v>
      </c>
      <c r="K1121" s="19"/>
      <c r="L1121" s="19"/>
      <c r="M1121" s="19"/>
      <c r="N1121" s="19"/>
      <c r="O1121" s="19"/>
    </row>
    <row r="1122" spans="1:15" s="6" customFormat="1" ht="45" x14ac:dyDescent="0.25">
      <c r="A1122" s="18"/>
      <c r="B1122" s="85" t="s">
        <v>28</v>
      </c>
      <c r="C1122" s="86" t="s">
        <v>28</v>
      </c>
      <c r="D1122" s="33" t="s">
        <v>1162</v>
      </c>
      <c r="E1122" s="92">
        <v>553.95000000000005</v>
      </c>
      <c r="F1122" s="92">
        <v>553.95000000000005</v>
      </c>
      <c r="G1122" s="113" t="s">
        <v>1162</v>
      </c>
      <c r="H1122" s="95">
        <v>8.9359999999999995E-3</v>
      </c>
      <c r="I1122" s="95">
        <v>8.9359999999999995E-3</v>
      </c>
      <c r="J1122" s="95">
        <v>0</v>
      </c>
      <c r="K1122" s="19"/>
      <c r="L1122" s="19"/>
      <c r="M1122" s="19"/>
      <c r="N1122" s="19"/>
      <c r="O1122" s="19"/>
    </row>
    <row r="1123" spans="1:15" s="6" customFormat="1" ht="45" x14ac:dyDescent="0.25">
      <c r="A1123" s="18"/>
      <c r="B1123" s="85" t="s">
        <v>28</v>
      </c>
      <c r="C1123" s="86" t="s">
        <v>28</v>
      </c>
      <c r="D1123" s="33" t="s">
        <v>1157</v>
      </c>
      <c r="E1123" s="92">
        <v>500.99</v>
      </c>
      <c r="F1123" s="92">
        <v>500.99</v>
      </c>
      <c r="G1123" s="113" t="s">
        <v>1157</v>
      </c>
      <c r="H1123" s="95">
        <v>3.7876E-2</v>
      </c>
      <c r="I1123" s="95">
        <v>3.7876E-2</v>
      </c>
      <c r="J1123" s="95">
        <v>0</v>
      </c>
      <c r="K1123" s="19"/>
      <c r="L1123" s="19"/>
      <c r="M1123" s="19"/>
      <c r="N1123" s="19"/>
      <c r="O1123" s="19"/>
    </row>
    <row r="1124" spans="1:15" s="6" customFormat="1" ht="45" x14ac:dyDescent="0.25">
      <c r="A1124" s="18"/>
      <c r="B1124" s="85" t="s">
        <v>28</v>
      </c>
      <c r="C1124" s="86" t="s">
        <v>28</v>
      </c>
      <c r="D1124" s="33" t="s">
        <v>1805</v>
      </c>
      <c r="E1124" s="92">
        <v>500.99</v>
      </c>
      <c r="F1124" s="92">
        <v>500.99</v>
      </c>
      <c r="G1124" s="113" t="s">
        <v>1805</v>
      </c>
      <c r="H1124" s="95">
        <v>3.5627000000000006E-2</v>
      </c>
      <c r="I1124" s="95">
        <v>3.5627000000000006E-2</v>
      </c>
      <c r="J1124" s="95">
        <v>0</v>
      </c>
      <c r="K1124" s="19"/>
      <c r="L1124" s="19"/>
      <c r="M1124" s="19"/>
      <c r="N1124" s="19"/>
      <c r="O1124" s="19"/>
    </row>
    <row r="1125" spans="1:15" s="6" customFormat="1" ht="45" x14ac:dyDescent="0.25">
      <c r="A1125" s="18"/>
      <c r="B1125" s="85" t="s">
        <v>28</v>
      </c>
      <c r="C1125" s="86" t="s">
        <v>28</v>
      </c>
      <c r="D1125" s="33" t="s">
        <v>1806</v>
      </c>
      <c r="E1125" s="92">
        <v>500.99</v>
      </c>
      <c r="F1125" s="92">
        <v>500.99</v>
      </c>
      <c r="G1125" s="113" t="s">
        <v>1806</v>
      </c>
      <c r="H1125" s="95">
        <v>6.7046000000000008E-2</v>
      </c>
      <c r="I1125" s="95">
        <v>6.7046000000000008E-2</v>
      </c>
      <c r="J1125" s="95">
        <v>0</v>
      </c>
      <c r="K1125" s="19"/>
      <c r="L1125" s="19"/>
      <c r="M1125" s="19"/>
      <c r="N1125" s="19"/>
      <c r="O1125" s="19"/>
    </row>
    <row r="1126" spans="1:15" s="6" customFormat="1" ht="60" x14ac:dyDescent="0.25">
      <c r="A1126" s="18"/>
      <c r="B1126" s="85" t="s">
        <v>28</v>
      </c>
      <c r="C1126" s="86" t="s">
        <v>28</v>
      </c>
      <c r="D1126" s="33" t="s">
        <v>1807</v>
      </c>
      <c r="E1126" s="92">
        <v>500.99</v>
      </c>
      <c r="F1126" s="92">
        <v>500.99</v>
      </c>
      <c r="G1126" s="113" t="s">
        <v>1807</v>
      </c>
      <c r="H1126" s="95">
        <v>8.0060000000000006E-2</v>
      </c>
      <c r="I1126" s="95">
        <v>8.0060000000000006E-2</v>
      </c>
      <c r="J1126" s="95">
        <v>0</v>
      </c>
      <c r="K1126" s="19"/>
      <c r="L1126" s="19"/>
      <c r="M1126" s="19"/>
      <c r="N1126" s="19"/>
      <c r="O1126" s="19"/>
    </row>
    <row r="1127" spans="1:15" s="6" customFormat="1" ht="45" x14ac:dyDescent="0.25">
      <c r="A1127" s="18"/>
      <c r="B1127" s="85" t="s">
        <v>28</v>
      </c>
      <c r="C1127" s="86" t="s">
        <v>28</v>
      </c>
      <c r="D1127" s="33" t="s">
        <v>1808</v>
      </c>
      <c r="E1127" s="92">
        <v>460.47</v>
      </c>
      <c r="F1127" s="92">
        <v>460.47</v>
      </c>
      <c r="G1127" s="113" t="s">
        <v>1808</v>
      </c>
      <c r="H1127" s="95">
        <v>0.67048400000000008</v>
      </c>
      <c r="I1127" s="95">
        <v>0.67048400000000008</v>
      </c>
      <c r="J1127" s="95">
        <v>0</v>
      </c>
      <c r="K1127" s="19"/>
      <c r="L1127" s="19"/>
      <c r="M1127" s="19"/>
      <c r="N1127" s="19"/>
      <c r="O1127" s="19"/>
    </row>
    <row r="1128" spans="1:15" s="6" customFormat="1" ht="45" x14ac:dyDescent="0.25">
      <c r="A1128" s="18"/>
      <c r="B1128" s="85" t="s">
        <v>28</v>
      </c>
      <c r="C1128" s="86" t="s">
        <v>28</v>
      </c>
      <c r="D1128" s="33" t="s">
        <v>1161</v>
      </c>
      <c r="E1128" s="92">
        <v>500.99</v>
      </c>
      <c r="F1128" s="92">
        <v>500.99</v>
      </c>
      <c r="G1128" s="113" t="s">
        <v>1161</v>
      </c>
      <c r="H1128" s="95">
        <v>1.6205999999999998E-2</v>
      </c>
      <c r="I1128" s="95">
        <v>1.6205999999999998E-2</v>
      </c>
      <c r="J1128" s="95">
        <v>0</v>
      </c>
      <c r="K1128" s="19"/>
      <c r="L1128" s="19"/>
      <c r="M1128" s="19"/>
      <c r="N1128" s="19"/>
      <c r="O1128" s="19"/>
    </row>
    <row r="1129" spans="1:15" s="6" customFormat="1" ht="45" x14ac:dyDescent="0.25">
      <c r="A1129" s="18"/>
      <c r="B1129" s="85" t="s">
        <v>28</v>
      </c>
      <c r="C1129" s="86" t="s">
        <v>28</v>
      </c>
      <c r="D1129" s="33" t="s">
        <v>1809</v>
      </c>
      <c r="E1129" s="92">
        <v>460.47</v>
      </c>
      <c r="F1129" s="92">
        <v>460.47</v>
      </c>
      <c r="G1129" s="113" t="s">
        <v>1809</v>
      </c>
      <c r="H1129" s="95">
        <v>0.49563499999999999</v>
      </c>
      <c r="I1129" s="95">
        <v>0.49563499999999999</v>
      </c>
      <c r="J1129" s="95">
        <v>0</v>
      </c>
      <c r="K1129" s="19"/>
      <c r="L1129" s="19"/>
      <c r="M1129" s="19"/>
      <c r="N1129" s="19"/>
      <c r="O1129" s="19"/>
    </row>
    <row r="1130" spans="1:15" s="6" customFormat="1" ht="45" x14ac:dyDescent="0.25">
      <c r="A1130" s="18"/>
      <c r="B1130" s="85" t="s">
        <v>28</v>
      </c>
      <c r="C1130" s="86" t="s">
        <v>28</v>
      </c>
      <c r="D1130" s="33" t="s">
        <v>1156</v>
      </c>
      <c r="E1130" s="92">
        <v>460.47</v>
      </c>
      <c r="F1130" s="92">
        <v>460.47</v>
      </c>
      <c r="G1130" s="113" t="s">
        <v>1156</v>
      </c>
      <c r="H1130" s="95">
        <v>0.19849900000000001</v>
      </c>
      <c r="I1130" s="95">
        <v>0.19849900000000001</v>
      </c>
      <c r="J1130" s="95">
        <v>0</v>
      </c>
      <c r="K1130" s="19"/>
      <c r="L1130" s="19"/>
      <c r="M1130" s="19"/>
      <c r="N1130" s="19"/>
      <c r="O1130" s="19"/>
    </row>
    <row r="1131" spans="1:15" s="6" customFormat="1" x14ac:dyDescent="0.25">
      <c r="A1131" s="18"/>
      <c r="B1131" s="85" t="s">
        <v>28</v>
      </c>
      <c r="C1131" s="86" t="s">
        <v>28</v>
      </c>
      <c r="D1131" s="33" t="s">
        <v>1176</v>
      </c>
      <c r="E1131" s="92">
        <v>460.47</v>
      </c>
      <c r="F1131" s="92">
        <v>460.47</v>
      </c>
      <c r="G1131" s="113" t="s">
        <v>1176</v>
      </c>
      <c r="H1131" s="95">
        <v>0.01</v>
      </c>
      <c r="I1131" s="95">
        <v>2.281E-3</v>
      </c>
      <c r="J1131" s="95">
        <v>7.7189999999999993E-3</v>
      </c>
      <c r="K1131" s="19"/>
      <c r="L1131" s="19"/>
      <c r="M1131" s="19"/>
      <c r="N1131" s="19"/>
      <c r="O1131" s="19"/>
    </row>
    <row r="1132" spans="1:15" s="6" customFormat="1" ht="45" x14ac:dyDescent="0.25">
      <c r="A1132" s="18"/>
      <c r="B1132" s="85" t="s">
        <v>28</v>
      </c>
      <c r="C1132" s="86" t="s">
        <v>28</v>
      </c>
      <c r="D1132" s="33" t="s">
        <v>1804</v>
      </c>
      <c r="E1132" s="92">
        <v>574.19000000000005</v>
      </c>
      <c r="F1132" s="92">
        <v>574.19000000000005</v>
      </c>
      <c r="G1132" s="113" t="s">
        <v>1804</v>
      </c>
      <c r="H1132" s="95">
        <v>1.1000000000000001E-3</v>
      </c>
      <c r="I1132" s="95">
        <v>7.1099999999999994E-4</v>
      </c>
      <c r="J1132" s="95">
        <v>3.8900000000000013E-4</v>
      </c>
      <c r="K1132" s="19"/>
      <c r="L1132" s="19"/>
      <c r="M1132" s="19"/>
      <c r="N1132" s="19"/>
      <c r="O1132" s="19"/>
    </row>
    <row r="1133" spans="1:15" s="6" customFormat="1" ht="45" x14ac:dyDescent="0.25">
      <c r="A1133" s="18"/>
      <c r="B1133" s="85" t="s">
        <v>28</v>
      </c>
      <c r="C1133" s="86" t="s">
        <v>28</v>
      </c>
      <c r="D1133" s="33" t="s">
        <v>1163</v>
      </c>
      <c r="E1133" s="92">
        <v>460.47</v>
      </c>
      <c r="F1133" s="92">
        <v>460.47</v>
      </c>
      <c r="G1133" s="113" t="s">
        <v>1163</v>
      </c>
      <c r="H1133" s="95">
        <v>0.113482</v>
      </c>
      <c r="I1133" s="95">
        <v>0.113482</v>
      </c>
      <c r="J1133" s="95">
        <v>0</v>
      </c>
      <c r="K1133" s="19"/>
      <c r="L1133" s="19"/>
      <c r="M1133" s="19"/>
      <c r="N1133" s="19"/>
      <c r="O1133" s="19"/>
    </row>
    <row r="1134" spans="1:15" s="6" customFormat="1" ht="45" x14ac:dyDescent="0.25">
      <c r="A1134" s="18"/>
      <c r="B1134" s="85" t="s">
        <v>28</v>
      </c>
      <c r="C1134" s="86" t="s">
        <v>28</v>
      </c>
      <c r="D1134" s="33" t="s">
        <v>1810</v>
      </c>
      <c r="E1134" s="92">
        <v>500.99</v>
      </c>
      <c r="F1134" s="92">
        <v>500.99</v>
      </c>
      <c r="G1134" s="113" t="s">
        <v>1810</v>
      </c>
      <c r="H1134" s="95">
        <v>5.0120999999999999E-2</v>
      </c>
      <c r="I1134" s="95">
        <v>5.0120999999999999E-2</v>
      </c>
      <c r="J1134" s="95">
        <v>0</v>
      </c>
      <c r="K1134" s="19"/>
      <c r="L1134" s="19"/>
      <c r="M1134" s="19"/>
      <c r="N1134" s="19"/>
      <c r="O1134" s="19"/>
    </row>
    <row r="1135" spans="1:15" s="6" customFormat="1" ht="45" x14ac:dyDescent="0.25">
      <c r="A1135" s="18"/>
      <c r="B1135" s="85" t="s">
        <v>28</v>
      </c>
      <c r="C1135" s="86" t="s">
        <v>28</v>
      </c>
      <c r="D1135" s="33" t="s">
        <v>1164</v>
      </c>
      <c r="E1135" s="92">
        <v>500.99</v>
      </c>
      <c r="F1135" s="92">
        <v>500.99</v>
      </c>
      <c r="G1135" s="113" t="s">
        <v>1164</v>
      </c>
      <c r="H1135" s="95">
        <v>8.77E-3</v>
      </c>
      <c r="I1135" s="95">
        <v>8.77E-3</v>
      </c>
      <c r="J1135" s="95">
        <v>0</v>
      </c>
      <c r="K1135" s="19"/>
      <c r="L1135" s="19"/>
      <c r="M1135" s="19"/>
      <c r="N1135" s="19"/>
      <c r="O1135" s="19"/>
    </row>
    <row r="1136" spans="1:15" s="6" customFormat="1" x14ac:dyDescent="0.25">
      <c r="A1136" s="18"/>
      <c r="B1136" s="85" t="s">
        <v>28</v>
      </c>
      <c r="C1136" s="86" t="s">
        <v>28</v>
      </c>
      <c r="D1136" s="33" t="s">
        <v>1174</v>
      </c>
      <c r="E1136" s="92">
        <v>553.95000000000005</v>
      </c>
      <c r="F1136" s="92">
        <v>553.95000000000005</v>
      </c>
      <c r="G1136" s="113" t="s">
        <v>1174</v>
      </c>
      <c r="H1136" s="95">
        <v>8.0000000000000002E-3</v>
      </c>
      <c r="I1136" s="95">
        <v>5.914E-3</v>
      </c>
      <c r="J1136" s="95">
        <v>2.0860000000000002E-3</v>
      </c>
      <c r="K1136" s="19"/>
      <c r="L1136" s="19"/>
      <c r="M1136" s="19"/>
      <c r="N1136" s="19"/>
      <c r="O1136" s="19"/>
    </row>
    <row r="1137" spans="1:15" s="6" customFormat="1" x14ac:dyDescent="0.25">
      <c r="A1137" s="18"/>
      <c r="B1137" s="85" t="s">
        <v>28</v>
      </c>
      <c r="C1137" s="86" t="s">
        <v>28</v>
      </c>
      <c r="D1137" s="33" t="s">
        <v>1168</v>
      </c>
      <c r="E1137" s="92">
        <v>553.95000000000005</v>
      </c>
      <c r="F1137" s="92">
        <v>553.95000000000005</v>
      </c>
      <c r="G1137" s="113" t="s">
        <v>1168</v>
      </c>
      <c r="H1137" s="95">
        <v>5.4000000000000003E-3</v>
      </c>
      <c r="I1137" s="95">
        <v>1.769E-3</v>
      </c>
      <c r="J1137" s="95">
        <v>3.6310000000000001E-3</v>
      </c>
      <c r="K1137" s="19"/>
      <c r="L1137" s="19"/>
      <c r="M1137" s="19"/>
      <c r="N1137" s="19"/>
      <c r="O1137" s="19"/>
    </row>
    <row r="1138" spans="1:15" s="6" customFormat="1" x14ac:dyDescent="0.25">
      <c r="A1138" s="18"/>
      <c r="B1138" s="85" t="s">
        <v>28</v>
      </c>
      <c r="C1138" s="86" t="s">
        <v>28</v>
      </c>
      <c r="D1138" s="33" t="s">
        <v>1147</v>
      </c>
      <c r="E1138" s="92">
        <v>574.19000000000005</v>
      </c>
      <c r="F1138" s="92">
        <v>574.19000000000005</v>
      </c>
      <c r="G1138" s="113" t="s">
        <v>1147</v>
      </c>
      <c r="H1138" s="95">
        <v>1.25E-3</v>
      </c>
      <c r="I1138" s="95">
        <v>5.9999999999999995E-4</v>
      </c>
      <c r="J1138" s="95">
        <v>6.4999999999999997E-4</v>
      </c>
      <c r="K1138" s="19"/>
      <c r="L1138" s="19"/>
      <c r="M1138" s="19"/>
      <c r="N1138" s="19"/>
      <c r="O1138" s="19"/>
    </row>
    <row r="1139" spans="1:15" s="6" customFormat="1" x14ac:dyDescent="0.25">
      <c r="A1139" s="18"/>
      <c r="B1139" s="85" t="s">
        <v>28</v>
      </c>
      <c r="C1139" s="86" t="s">
        <v>28</v>
      </c>
      <c r="D1139" s="33" t="s">
        <v>1149</v>
      </c>
      <c r="E1139" s="92">
        <v>574.19000000000005</v>
      </c>
      <c r="F1139" s="92">
        <v>574.19000000000005</v>
      </c>
      <c r="G1139" s="113" t="s">
        <v>1149</v>
      </c>
      <c r="H1139" s="95">
        <v>8.0000000000000004E-4</v>
      </c>
      <c r="I1139" s="95">
        <v>4.9700000000000005E-4</v>
      </c>
      <c r="J1139" s="95">
        <v>3.0300000000000005E-4</v>
      </c>
      <c r="K1139" s="19"/>
      <c r="L1139" s="19"/>
      <c r="M1139" s="19"/>
      <c r="N1139" s="19"/>
      <c r="O1139" s="19"/>
    </row>
    <row r="1140" spans="1:15" s="6" customFormat="1" x14ac:dyDescent="0.25">
      <c r="A1140" s="18"/>
      <c r="B1140" s="85" t="s">
        <v>28</v>
      </c>
      <c r="C1140" s="86" t="s">
        <v>28</v>
      </c>
      <c r="D1140" s="33" t="s">
        <v>1151</v>
      </c>
      <c r="E1140" s="92">
        <v>553.95000000000005</v>
      </c>
      <c r="F1140" s="92">
        <v>553.95000000000005</v>
      </c>
      <c r="G1140" s="113" t="s">
        <v>1151</v>
      </c>
      <c r="H1140" s="95">
        <v>3.1099999999999999E-3</v>
      </c>
      <c r="I1140" s="95">
        <v>2.2519999999999997E-3</v>
      </c>
      <c r="J1140" s="95">
        <v>8.5800000000000015E-4</v>
      </c>
      <c r="K1140" s="19"/>
      <c r="L1140" s="19"/>
      <c r="M1140" s="19"/>
      <c r="N1140" s="19"/>
      <c r="O1140" s="19"/>
    </row>
    <row r="1141" spans="1:15" s="6" customFormat="1" x14ac:dyDescent="0.25">
      <c r="A1141" s="18"/>
      <c r="B1141" s="85" t="s">
        <v>28</v>
      </c>
      <c r="C1141" s="86" t="s">
        <v>28</v>
      </c>
      <c r="D1141" s="33" t="s">
        <v>1152</v>
      </c>
      <c r="E1141" s="92">
        <v>574.19000000000005</v>
      </c>
      <c r="F1141" s="92">
        <v>574.19000000000005</v>
      </c>
      <c r="G1141" s="113" t="s">
        <v>1152</v>
      </c>
      <c r="H1141" s="95">
        <v>8.9999999999999998E-4</v>
      </c>
      <c r="I1141" s="95">
        <v>6.5900000000000008E-4</v>
      </c>
      <c r="J1141" s="95">
        <v>2.41E-4</v>
      </c>
      <c r="K1141" s="19"/>
      <c r="L1141" s="19"/>
      <c r="M1141" s="19"/>
      <c r="N1141" s="19"/>
      <c r="O1141" s="19"/>
    </row>
    <row r="1142" spans="1:15" s="6" customFormat="1" x14ac:dyDescent="0.25">
      <c r="A1142" s="18"/>
      <c r="B1142" s="85" t="s">
        <v>28</v>
      </c>
      <c r="C1142" s="86" t="s">
        <v>28</v>
      </c>
      <c r="D1142" s="33" t="s">
        <v>1146</v>
      </c>
      <c r="E1142" s="92">
        <v>574.19000000000005</v>
      </c>
      <c r="F1142" s="92">
        <v>574.19000000000005</v>
      </c>
      <c r="G1142" s="113" t="s">
        <v>1146</v>
      </c>
      <c r="H1142" s="95">
        <v>1.1999999999999999E-3</v>
      </c>
      <c r="I1142" s="95">
        <v>1.1799999999999998E-3</v>
      </c>
      <c r="J1142" s="95">
        <v>2.0000000000000019E-5</v>
      </c>
      <c r="K1142" s="19"/>
      <c r="L1142" s="19"/>
      <c r="M1142" s="19"/>
      <c r="N1142" s="19"/>
      <c r="O1142" s="19"/>
    </row>
    <row r="1143" spans="1:15" s="6" customFormat="1" x14ac:dyDescent="0.25">
      <c r="A1143" s="18"/>
      <c r="B1143" s="85" t="s">
        <v>28</v>
      </c>
      <c r="C1143" s="86" t="s">
        <v>28</v>
      </c>
      <c r="D1143" s="33" t="s">
        <v>1150</v>
      </c>
      <c r="E1143" s="92">
        <v>553.95000000000005</v>
      </c>
      <c r="F1143" s="92">
        <v>553.95000000000005</v>
      </c>
      <c r="G1143" s="113" t="s">
        <v>1150</v>
      </c>
      <c r="H1143" s="95">
        <v>1.8E-3</v>
      </c>
      <c r="I1143" s="95">
        <v>1.4E-3</v>
      </c>
      <c r="J1143" s="95">
        <v>4.0000000000000013E-4</v>
      </c>
      <c r="K1143" s="19"/>
      <c r="L1143" s="19"/>
      <c r="M1143" s="19"/>
      <c r="N1143" s="19"/>
      <c r="O1143" s="19"/>
    </row>
    <row r="1144" spans="1:15" s="6" customFormat="1" x14ac:dyDescent="0.25">
      <c r="A1144" s="18"/>
      <c r="B1144" s="85" t="s">
        <v>28</v>
      </c>
      <c r="C1144" s="86" t="s">
        <v>28</v>
      </c>
      <c r="D1144" s="33" t="s">
        <v>1141</v>
      </c>
      <c r="E1144" s="92">
        <v>553.95000000000005</v>
      </c>
      <c r="F1144" s="92">
        <v>553.95000000000005</v>
      </c>
      <c r="G1144" s="113" t="s">
        <v>1141</v>
      </c>
      <c r="H1144" s="95">
        <v>6.4999999999999997E-3</v>
      </c>
      <c r="I1144" s="95">
        <v>5.6870000000000002E-3</v>
      </c>
      <c r="J1144" s="95">
        <v>8.129999999999997E-4</v>
      </c>
      <c r="K1144" s="19"/>
      <c r="L1144" s="19"/>
      <c r="M1144" s="19"/>
      <c r="N1144" s="19"/>
      <c r="O1144" s="19"/>
    </row>
    <row r="1145" spans="1:15" s="6" customFormat="1" x14ac:dyDescent="0.25">
      <c r="A1145" s="18"/>
      <c r="B1145" s="85" t="s">
        <v>28</v>
      </c>
      <c r="C1145" s="86" t="s">
        <v>28</v>
      </c>
      <c r="D1145" s="33" t="s">
        <v>1172</v>
      </c>
      <c r="E1145" s="92">
        <v>553.95000000000005</v>
      </c>
      <c r="F1145" s="92">
        <v>553.95000000000005</v>
      </c>
      <c r="G1145" s="113" t="s">
        <v>1172</v>
      </c>
      <c r="H1145" s="95">
        <v>8.5000000000000006E-3</v>
      </c>
      <c r="I1145" s="95">
        <v>5.0869999999999995E-3</v>
      </c>
      <c r="J1145" s="95">
        <v>3.4130000000000002E-3</v>
      </c>
      <c r="K1145" s="19"/>
      <c r="L1145" s="19"/>
      <c r="M1145" s="19"/>
      <c r="N1145" s="19"/>
      <c r="O1145" s="19"/>
    </row>
    <row r="1146" spans="1:15" s="6" customFormat="1" ht="45" x14ac:dyDescent="0.25">
      <c r="A1146" s="18"/>
      <c r="B1146" s="85" t="s">
        <v>28</v>
      </c>
      <c r="C1146" s="86" t="s">
        <v>28</v>
      </c>
      <c r="D1146" s="33" t="s">
        <v>1811</v>
      </c>
      <c r="E1146" s="92">
        <v>553.95000000000005</v>
      </c>
      <c r="F1146" s="92">
        <v>553.95000000000005</v>
      </c>
      <c r="G1146" s="113" t="s">
        <v>1811</v>
      </c>
      <c r="H1146" s="95">
        <v>5.9389999999999998E-3</v>
      </c>
      <c r="I1146" s="95">
        <v>5.9389999999999998E-3</v>
      </c>
      <c r="J1146" s="95">
        <v>0</v>
      </c>
      <c r="K1146" s="19"/>
      <c r="L1146" s="19"/>
      <c r="M1146" s="19"/>
      <c r="N1146" s="19"/>
      <c r="O1146" s="19"/>
    </row>
    <row r="1147" spans="1:15" s="6" customFormat="1" ht="45" x14ac:dyDescent="0.25">
      <c r="A1147" s="18"/>
      <c r="B1147" s="85" t="s">
        <v>28</v>
      </c>
      <c r="C1147" s="86" t="s">
        <v>28</v>
      </c>
      <c r="D1147" s="33" t="s">
        <v>1132</v>
      </c>
      <c r="E1147" s="92">
        <v>574.19000000000005</v>
      </c>
      <c r="F1147" s="92">
        <v>574.19000000000005</v>
      </c>
      <c r="G1147" s="113" t="s">
        <v>1132</v>
      </c>
      <c r="H1147" s="95">
        <v>2.3900000000000002E-3</v>
      </c>
      <c r="I1147" s="95">
        <v>2.3900000000000002E-3</v>
      </c>
      <c r="J1147" s="95">
        <v>0</v>
      </c>
      <c r="K1147" s="19"/>
      <c r="L1147" s="19"/>
      <c r="M1147" s="19"/>
      <c r="N1147" s="19"/>
      <c r="O1147" s="19"/>
    </row>
    <row r="1148" spans="1:15" s="6" customFormat="1" ht="30" x14ac:dyDescent="0.25">
      <c r="A1148" s="18"/>
      <c r="B1148" s="85" t="s">
        <v>28</v>
      </c>
      <c r="C1148" s="86" t="s">
        <v>28</v>
      </c>
      <c r="D1148" s="33" t="s">
        <v>1130</v>
      </c>
      <c r="E1148" s="92">
        <v>553.95000000000005</v>
      </c>
      <c r="F1148" s="92">
        <v>553.95000000000005</v>
      </c>
      <c r="G1148" s="113" t="s">
        <v>1130</v>
      </c>
      <c r="H1148" s="95">
        <v>1.5E-3</v>
      </c>
      <c r="I1148" s="95">
        <v>1.6999999999999999E-3</v>
      </c>
      <c r="J1148" s="95">
        <v>-1.9999999999999996E-4</v>
      </c>
      <c r="K1148" s="19"/>
      <c r="L1148" s="19"/>
      <c r="M1148" s="19"/>
      <c r="N1148" s="19"/>
      <c r="O1148" s="19"/>
    </row>
    <row r="1149" spans="1:15" s="6" customFormat="1" x14ac:dyDescent="0.25">
      <c r="A1149" s="18"/>
      <c r="B1149" s="85" t="s">
        <v>28</v>
      </c>
      <c r="C1149" s="86" t="s">
        <v>28</v>
      </c>
      <c r="D1149" s="33" t="s">
        <v>1180</v>
      </c>
      <c r="E1149" s="92">
        <v>553.95000000000005</v>
      </c>
      <c r="F1149" s="92">
        <v>553.95000000000005</v>
      </c>
      <c r="G1149" s="113" t="s">
        <v>1180</v>
      </c>
      <c r="H1149" s="95">
        <v>4.4000000000000003E-3</v>
      </c>
      <c r="I1149" s="95">
        <v>3.0000000000000001E-3</v>
      </c>
      <c r="J1149" s="95">
        <v>1.4000000000000004E-3</v>
      </c>
      <c r="K1149" s="19"/>
      <c r="L1149" s="19"/>
      <c r="M1149" s="19"/>
      <c r="N1149" s="19"/>
      <c r="O1149" s="19"/>
    </row>
    <row r="1150" spans="1:15" s="6" customFormat="1" x14ac:dyDescent="0.25">
      <c r="A1150" s="18"/>
      <c r="B1150" s="85" t="s">
        <v>28</v>
      </c>
      <c r="C1150" s="86" t="s">
        <v>28</v>
      </c>
      <c r="D1150" s="33" t="s">
        <v>1179</v>
      </c>
      <c r="E1150" s="92">
        <v>574.19000000000005</v>
      </c>
      <c r="F1150" s="92">
        <v>574.19000000000005</v>
      </c>
      <c r="G1150" s="113" t="s">
        <v>1179</v>
      </c>
      <c r="H1150" s="95">
        <v>1E-3</v>
      </c>
      <c r="I1150" s="95">
        <v>8.1999999999999998E-4</v>
      </c>
      <c r="J1150" s="95">
        <v>1.8000000000000004E-4</v>
      </c>
      <c r="K1150" s="19"/>
      <c r="L1150" s="19"/>
      <c r="M1150" s="19"/>
      <c r="N1150" s="19"/>
      <c r="O1150" s="19"/>
    </row>
    <row r="1151" spans="1:15" s="6" customFormat="1" x14ac:dyDescent="0.25">
      <c r="A1151" s="18"/>
      <c r="B1151" s="85" t="s">
        <v>28</v>
      </c>
      <c r="C1151" s="86" t="s">
        <v>28</v>
      </c>
      <c r="D1151" s="33" t="s">
        <v>1170</v>
      </c>
      <c r="E1151" s="92">
        <v>553.95000000000005</v>
      </c>
      <c r="F1151" s="92">
        <v>553.95000000000005</v>
      </c>
      <c r="G1151" s="113" t="s">
        <v>1170</v>
      </c>
      <c r="H1151" s="95">
        <v>4.0000000000000001E-3</v>
      </c>
      <c r="I1151" s="95">
        <v>2.5219999999999999E-3</v>
      </c>
      <c r="J1151" s="95">
        <v>1.4780000000000001E-3</v>
      </c>
      <c r="K1151" s="19"/>
      <c r="L1151" s="19"/>
      <c r="M1151" s="19"/>
      <c r="N1151" s="19"/>
      <c r="O1151" s="19"/>
    </row>
    <row r="1152" spans="1:15" s="6" customFormat="1" ht="45" x14ac:dyDescent="0.25">
      <c r="A1152" s="18"/>
      <c r="B1152" s="85" t="s">
        <v>28</v>
      </c>
      <c r="C1152" s="86" t="s">
        <v>28</v>
      </c>
      <c r="D1152" s="33" t="s">
        <v>1178</v>
      </c>
      <c r="E1152" s="92">
        <v>500.99</v>
      </c>
      <c r="F1152" s="92">
        <v>500.99</v>
      </c>
      <c r="G1152" s="113" t="s">
        <v>1178</v>
      </c>
      <c r="H1152" s="95">
        <v>2.1999999999999999E-2</v>
      </c>
      <c r="I1152" s="95">
        <v>1.6157000000000001E-2</v>
      </c>
      <c r="J1152" s="95">
        <v>5.8430000000000001E-3</v>
      </c>
      <c r="K1152" s="19"/>
      <c r="L1152" s="19"/>
      <c r="M1152" s="19"/>
      <c r="N1152" s="19"/>
      <c r="O1152" s="19"/>
    </row>
    <row r="1153" spans="1:15" s="6" customFormat="1" x14ac:dyDescent="0.25">
      <c r="A1153" s="18"/>
      <c r="B1153" s="85" t="s">
        <v>28</v>
      </c>
      <c r="C1153" s="86" t="s">
        <v>28</v>
      </c>
      <c r="D1153" s="33" t="s">
        <v>1140</v>
      </c>
      <c r="E1153" s="92">
        <v>553.95000000000005</v>
      </c>
      <c r="F1153" s="92">
        <v>553.95000000000005</v>
      </c>
      <c r="G1153" s="113" t="s">
        <v>1140</v>
      </c>
      <c r="H1153" s="95">
        <v>1.575E-3</v>
      </c>
      <c r="I1153" s="95">
        <v>8.8900000000000003E-4</v>
      </c>
      <c r="J1153" s="95">
        <v>6.8599999999999998E-4</v>
      </c>
      <c r="K1153" s="19"/>
      <c r="L1153" s="19"/>
      <c r="M1153" s="19"/>
      <c r="N1153" s="19"/>
      <c r="O1153" s="19"/>
    </row>
    <row r="1154" spans="1:15" s="6" customFormat="1" x14ac:dyDescent="0.25">
      <c r="A1154" s="18"/>
      <c r="B1154" s="85" t="s">
        <v>28</v>
      </c>
      <c r="C1154" s="86" t="s">
        <v>28</v>
      </c>
      <c r="D1154" s="33" t="s">
        <v>1148</v>
      </c>
      <c r="E1154" s="92">
        <v>553.95000000000005</v>
      </c>
      <c r="F1154" s="92">
        <v>553.95000000000005</v>
      </c>
      <c r="G1154" s="113" t="s">
        <v>1148</v>
      </c>
      <c r="H1154" s="95">
        <v>2E-3</v>
      </c>
      <c r="I1154" s="95">
        <v>7.5000000000000002E-4</v>
      </c>
      <c r="J1154" s="95">
        <v>1.25E-3</v>
      </c>
      <c r="K1154" s="19"/>
      <c r="L1154" s="19"/>
      <c r="M1154" s="19"/>
      <c r="N1154" s="19"/>
      <c r="O1154" s="19"/>
    </row>
    <row r="1155" spans="1:15" s="6" customFormat="1" ht="30" x14ac:dyDescent="0.25">
      <c r="A1155" s="18"/>
      <c r="B1155" s="85" t="s">
        <v>28</v>
      </c>
      <c r="C1155" s="86" t="s">
        <v>28</v>
      </c>
      <c r="D1155" s="33" t="s">
        <v>1137</v>
      </c>
      <c r="E1155" s="92">
        <v>553.95000000000005</v>
      </c>
      <c r="F1155" s="92">
        <v>553.95000000000005</v>
      </c>
      <c r="G1155" s="113" t="s">
        <v>1137</v>
      </c>
      <c r="H1155" s="95">
        <v>1.8E-3</v>
      </c>
      <c r="I1155" s="95">
        <v>1.6719999999999999E-3</v>
      </c>
      <c r="J1155" s="95">
        <v>1.280000000000001E-4</v>
      </c>
      <c r="K1155" s="19"/>
      <c r="L1155" s="19"/>
      <c r="M1155" s="19"/>
      <c r="N1155" s="19"/>
      <c r="O1155" s="19"/>
    </row>
    <row r="1156" spans="1:15" s="6" customFormat="1" x14ac:dyDescent="0.25">
      <c r="A1156" s="18"/>
      <c r="B1156" s="85" t="s">
        <v>28</v>
      </c>
      <c r="C1156" s="86" t="s">
        <v>28</v>
      </c>
      <c r="D1156" s="33" t="s">
        <v>1145</v>
      </c>
      <c r="E1156" s="92">
        <v>574.19000000000005</v>
      </c>
      <c r="F1156" s="92">
        <v>574.19000000000005</v>
      </c>
      <c r="G1156" s="113" t="s">
        <v>1145</v>
      </c>
      <c r="H1156" s="95">
        <v>1.6999999999999999E-3</v>
      </c>
      <c r="I1156" s="95">
        <v>6.7900000000000002E-4</v>
      </c>
      <c r="J1156" s="95">
        <v>1.021E-3</v>
      </c>
      <c r="K1156" s="19"/>
      <c r="L1156" s="19"/>
      <c r="M1156" s="19"/>
      <c r="N1156" s="19"/>
      <c r="O1156" s="19"/>
    </row>
    <row r="1157" spans="1:15" s="6" customFormat="1" x14ac:dyDescent="0.25">
      <c r="A1157" s="18"/>
      <c r="B1157" s="85" t="s">
        <v>28</v>
      </c>
      <c r="C1157" s="86" t="s">
        <v>28</v>
      </c>
      <c r="D1157" s="33" t="s">
        <v>1143</v>
      </c>
      <c r="E1157" s="92">
        <v>553.95000000000005</v>
      </c>
      <c r="F1157" s="92">
        <v>553.95000000000005</v>
      </c>
      <c r="G1157" s="113" t="s">
        <v>1143</v>
      </c>
      <c r="H1157" s="95">
        <v>4.0000000000000001E-3</v>
      </c>
      <c r="I1157" s="95">
        <v>2.0600000000000002E-3</v>
      </c>
      <c r="J1157" s="95">
        <v>1.9399999999999999E-3</v>
      </c>
      <c r="K1157" s="19"/>
      <c r="L1157" s="19"/>
      <c r="M1157" s="19"/>
      <c r="N1157" s="19"/>
      <c r="O1157" s="19"/>
    </row>
    <row r="1158" spans="1:15" s="6" customFormat="1" x14ac:dyDescent="0.25">
      <c r="A1158" s="18"/>
      <c r="B1158" s="85" t="s">
        <v>28</v>
      </c>
      <c r="C1158" s="86" t="s">
        <v>28</v>
      </c>
      <c r="D1158" s="33" t="s">
        <v>1182</v>
      </c>
      <c r="E1158" s="92">
        <v>574.19000000000005</v>
      </c>
      <c r="F1158" s="92">
        <v>574.19000000000005</v>
      </c>
      <c r="G1158" s="113" t="s">
        <v>1182</v>
      </c>
      <c r="H1158" s="95">
        <v>1.1000000000000001E-3</v>
      </c>
      <c r="I1158" s="95">
        <v>1.0500000000000002E-3</v>
      </c>
      <c r="J1158" s="95">
        <v>5.0000000000000043E-5</v>
      </c>
      <c r="K1158" s="19"/>
      <c r="L1158" s="19"/>
      <c r="M1158" s="19"/>
      <c r="N1158" s="19"/>
      <c r="O1158" s="19"/>
    </row>
    <row r="1159" spans="1:15" s="6" customFormat="1" x14ac:dyDescent="0.25">
      <c r="A1159" s="18"/>
      <c r="B1159" s="85" t="s">
        <v>28</v>
      </c>
      <c r="C1159" s="86" t="s">
        <v>28</v>
      </c>
      <c r="D1159" s="33" t="s">
        <v>1167</v>
      </c>
      <c r="E1159" s="92">
        <v>574.19000000000005</v>
      </c>
      <c r="F1159" s="92">
        <v>574.19000000000005</v>
      </c>
      <c r="G1159" s="113" t="s">
        <v>1167</v>
      </c>
      <c r="H1159" s="95">
        <v>2.9999999999999997E-5</v>
      </c>
      <c r="I1159" s="95">
        <v>2.0000000000000002E-5</v>
      </c>
      <c r="J1159" s="95">
        <v>9.9999999999999991E-6</v>
      </c>
      <c r="K1159" s="19"/>
      <c r="L1159" s="19"/>
      <c r="M1159" s="19"/>
      <c r="N1159" s="19"/>
      <c r="O1159" s="19"/>
    </row>
    <row r="1160" spans="1:15" s="6" customFormat="1" x14ac:dyDescent="0.25">
      <c r="A1160" s="18"/>
      <c r="B1160" s="85" t="s">
        <v>28</v>
      </c>
      <c r="C1160" s="86" t="s">
        <v>28</v>
      </c>
      <c r="D1160" s="33" t="s">
        <v>1177</v>
      </c>
      <c r="E1160" s="92">
        <v>553.95000000000005</v>
      </c>
      <c r="F1160" s="92">
        <v>553.95000000000005</v>
      </c>
      <c r="G1160" s="113" t="s">
        <v>1177</v>
      </c>
      <c r="H1160" s="95">
        <v>3.5000000000000001E-3</v>
      </c>
      <c r="I1160" s="95">
        <v>1.374E-3</v>
      </c>
      <c r="J1160" s="95">
        <v>2.1259999999999999E-3</v>
      </c>
      <c r="K1160" s="19"/>
      <c r="L1160" s="19"/>
      <c r="M1160" s="19"/>
      <c r="N1160" s="19"/>
      <c r="O1160" s="19"/>
    </row>
    <row r="1161" spans="1:15" s="6" customFormat="1" x14ac:dyDescent="0.25">
      <c r="A1161" s="18"/>
      <c r="B1161" s="85" t="s">
        <v>28</v>
      </c>
      <c r="C1161" s="86" t="s">
        <v>28</v>
      </c>
      <c r="D1161" s="33" t="s">
        <v>1153</v>
      </c>
      <c r="E1161" s="92">
        <v>553.95000000000005</v>
      </c>
      <c r="F1161" s="92">
        <v>553.95000000000005</v>
      </c>
      <c r="G1161" s="113" t="s">
        <v>1153</v>
      </c>
      <c r="H1161" s="95">
        <v>2E-3</v>
      </c>
      <c r="I1161" s="95">
        <v>1.9970000000000001E-3</v>
      </c>
      <c r="J1161" s="95">
        <v>2.9999999999998917E-6</v>
      </c>
      <c r="K1161" s="19"/>
      <c r="L1161" s="19"/>
      <c r="M1161" s="19"/>
      <c r="N1161" s="19"/>
      <c r="O1161" s="19"/>
    </row>
    <row r="1162" spans="1:15" s="6" customFormat="1" x14ac:dyDescent="0.25">
      <c r="A1162" s="18"/>
      <c r="B1162" s="85" t="s">
        <v>28</v>
      </c>
      <c r="C1162" s="86" t="s">
        <v>28</v>
      </c>
      <c r="D1162" s="33" t="s">
        <v>1144</v>
      </c>
      <c r="E1162" s="92">
        <v>553.95000000000005</v>
      </c>
      <c r="F1162" s="92">
        <v>553.95000000000005</v>
      </c>
      <c r="G1162" s="113" t="s">
        <v>1144</v>
      </c>
      <c r="H1162" s="95">
        <v>2.5999999999999999E-3</v>
      </c>
      <c r="I1162" s="95">
        <v>8.1000000000000006E-4</v>
      </c>
      <c r="J1162" s="95">
        <v>1.7900000000000001E-3</v>
      </c>
      <c r="K1162" s="19"/>
      <c r="L1162" s="19"/>
      <c r="M1162" s="19"/>
      <c r="N1162" s="19"/>
      <c r="O1162" s="19"/>
    </row>
    <row r="1163" spans="1:15" s="6" customFormat="1" x14ac:dyDescent="0.25">
      <c r="A1163" s="18"/>
      <c r="B1163" s="85" t="s">
        <v>28</v>
      </c>
      <c r="C1163" s="86" t="s">
        <v>28</v>
      </c>
      <c r="D1163" s="33" t="s">
        <v>1171</v>
      </c>
      <c r="E1163" s="92">
        <v>553.95000000000005</v>
      </c>
      <c r="F1163" s="92">
        <v>553.95000000000005</v>
      </c>
      <c r="G1163" s="113" t="s">
        <v>1171</v>
      </c>
      <c r="H1163" s="95">
        <v>1.9E-3</v>
      </c>
      <c r="I1163" s="95">
        <v>1.9139999999999999E-3</v>
      </c>
      <c r="J1163" s="95">
        <v>-1.4000000000000012E-5</v>
      </c>
      <c r="K1163" s="19"/>
      <c r="L1163" s="19"/>
      <c r="M1163" s="19"/>
      <c r="N1163" s="19"/>
      <c r="O1163" s="19"/>
    </row>
    <row r="1164" spans="1:15" s="6" customFormat="1" x14ac:dyDescent="0.25">
      <c r="A1164" s="18"/>
      <c r="B1164" s="85" t="s">
        <v>28</v>
      </c>
      <c r="C1164" s="86" t="s">
        <v>28</v>
      </c>
      <c r="D1164" s="33" t="s">
        <v>1139</v>
      </c>
      <c r="E1164" s="92">
        <v>553.95000000000005</v>
      </c>
      <c r="F1164" s="92">
        <v>553.95000000000005</v>
      </c>
      <c r="G1164" s="113" t="s">
        <v>1139</v>
      </c>
      <c r="H1164" s="95">
        <v>9.7999999999999997E-4</v>
      </c>
      <c r="I1164" s="95">
        <v>7.2800000000000002E-4</v>
      </c>
      <c r="J1164" s="95">
        <v>2.52E-4</v>
      </c>
      <c r="K1164" s="19"/>
      <c r="L1164" s="19"/>
      <c r="M1164" s="19"/>
      <c r="N1164" s="19"/>
      <c r="O1164" s="19"/>
    </row>
    <row r="1165" spans="1:15" s="6" customFormat="1" ht="45" x14ac:dyDescent="0.25">
      <c r="A1165" s="18"/>
      <c r="B1165" s="85" t="s">
        <v>28</v>
      </c>
      <c r="C1165" s="86" t="s">
        <v>28</v>
      </c>
      <c r="D1165" s="33" t="s">
        <v>1133</v>
      </c>
      <c r="E1165" s="92">
        <v>553.95000000000005</v>
      </c>
      <c r="F1165" s="92">
        <v>553.95000000000005</v>
      </c>
      <c r="G1165" s="113" t="s">
        <v>1133</v>
      </c>
      <c r="H1165" s="95">
        <v>4.4999999999999997E-3</v>
      </c>
      <c r="I1165" s="95">
        <v>2.0899999999999998E-3</v>
      </c>
      <c r="J1165" s="95">
        <v>2.4100000000000002E-3</v>
      </c>
      <c r="K1165" s="19"/>
      <c r="L1165" s="19"/>
      <c r="M1165" s="19"/>
      <c r="N1165" s="19"/>
      <c r="O1165" s="19"/>
    </row>
    <row r="1166" spans="1:15" s="6" customFormat="1" x14ac:dyDescent="0.25">
      <c r="A1166" s="18"/>
      <c r="B1166" s="85" t="s">
        <v>28</v>
      </c>
      <c r="C1166" s="86" t="s">
        <v>28</v>
      </c>
      <c r="D1166" s="33" t="s">
        <v>1173</v>
      </c>
      <c r="E1166" s="92">
        <v>553.95000000000005</v>
      </c>
      <c r="F1166" s="92">
        <v>553.95000000000005</v>
      </c>
      <c r="G1166" s="113" t="s">
        <v>1173</v>
      </c>
      <c r="H1166" s="95">
        <v>0.01</v>
      </c>
      <c r="I1166" s="95">
        <v>7.1989999999999997E-3</v>
      </c>
      <c r="J1166" s="95">
        <v>2.8010000000000001E-3</v>
      </c>
      <c r="K1166" s="19"/>
      <c r="L1166" s="19"/>
      <c r="M1166" s="19"/>
      <c r="N1166" s="19"/>
      <c r="O1166" s="19"/>
    </row>
    <row r="1167" spans="1:15" s="6" customFormat="1" x14ac:dyDescent="0.25">
      <c r="A1167" s="18"/>
      <c r="B1167" s="85" t="s">
        <v>28</v>
      </c>
      <c r="C1167" s="86" t="s">
        <v>28</v>
      </c>
      <c r="D1167" s="33" t="s">
        <v>1181</v>
      </c>
      <c r="E1167" s="92">
        <v>553.95000000000005</v>
      </c>
      <c r="F1167" s="92">
        <v>553.95000000000005</v>
      </c>
      <c r="G1167" s="113" t="s">
        <v>1181</v>
      </c>
      <c r="H1167" s="95">
        <v>3.5999999999999999E-3</v>
      </c>
      <c r="I1167" s="95">
        <v>3.3999999999999998E-3</v>
      </c>
      <c r="J1167" s="95">
        <v>2.0000000000000017E-4</v>
      </c>
      <c r="K1167" s="19"/>
      <c r="L1167" s="19"/>
      <c r="M1167" s="19"/>
      <c r="N1167" s="19"/>
      <c r="O1167" s="19"/>
    </row>
    <row r="1168" spans="1:15" s="6" customFormat="1" x14ac:dyDescent="0.25">
      <c r="A1168" s="18"/>
      <c r="B1168" s="85" t="s">
        <v>28</v>
      </c>
      <c r="C1168" s="86" t="s">
        <v>28</v>
      </c>
      <c r="D1168" s="33" t="s">
        <v>1169</v>
      </c>
      <c r="E1168" s="92">
        <v>553.95000000000005</v>
      </c>
      <c r="F1168" s="92">
        <v>553.95000000000005</v>
      </c>
      <c r="G1168" s="113" t="s">
        <v>1169</v>
      </c>
      <c r="H1168" s="95">
        <v>1.933E-3</v>
      </c>
      <c r="I1168" s="95">
        <v>2.4980000000000002E-3</v>
      </c>
      <c r="J1168" s="95">
        <v>-5.6500000000000018E-4</v>
      </c>
      <c r="K1168" s="19"/>
      <c r="L1168" s="19"/>
      <c r="M1168" s="19"/>
      <c r="N1168" s="19"/>
      <c r="O1168" s="19"/>
    </row>
    <row r="1169" spans="1:15" s="6" customFormat="1" x14ac:dyDescent="0.25">
      <c r="A1169" s="18"/>
      <c r="B1169" s="85" t="s">
        <v>28</v>
      </c>
      <c r="C1169" s="86" t="s">
        <v>28</v>
      </c>
      <c r="D1169" s="33" t="s">
        <v>1138</v>
      </c>
      <c r="E1169" s="92">
        <v>574.19000000000005</v>
      </c>
      <c r="F1169" s="92">
        <v>574.19000000000005</v>
      </c>
      <c r="G1169" s="113" t="s">
        <v>1138</v>
      </c>
      <c r="H1169" s="95">
        <v>8.0000000000000004E-4</v>
      </c>
      <c r="I1169" s="95">
        <v>4.1899999999999999E-4</v>
      </c>
      <c r="J1169" s="95">
        <v>3.8100000000000005E-4</v>
      </c>
      <c r="K1169" s="19"/>
      <c r="L1169" s="19"/>
      <c r="M1169" s="19"/>
      <c r="N1169" s="19"/>
      <c r="O1169" s="19"/>
    </row>
    <row r="1170" spans="1:15" s="6" customFormat="1" x14ac:dyDescent="0.25">
      <c r="A1170" s="18"/>
      <c r="B1170" s="85" t="s">
        <v>28</v>
      </c>
      <c r="C1170" s="86" t="s">
        <v>28</v>
      </c>
      <c r="D1170" s="33" t="s">
        <v>1812</v>
      </c>
      <c r="E1170" s="92">
        <v>553.95000000000005</v>
      </c>
      <c r="F1170" s="92">
        <v>553.95000000000005</v>
      </c>
      <c r="G1170" s="113" t="s">
        <v>1812</v>
      </c>
      <c r="H1170" s="95">
        <v>2.5000000000000001E-3</v>
      </c>
      <c r="I1170" s="95">
        <v>2.183E-3</v>
      </c>
      <c r="J1170" s="95">
        <v>3.1700000000000017E-4</v>
      </c>
      <c r="K1170" s="19"/>
      <c r="L1170" s="19"/>
      <c r="M1170" s="19"/>
      <c r="N1170" s="19"/>
      <c r="O1170" s="19"/>
    </row>
    <row r="1171" spans="1:15" s="6" customFormat="1" x14ac:dyDescent="0.25">
      <c r="A1171" s="18"/>
      <c r="B1171" s="85" t="s">
        <v>28</v>
      </c>
      <c r="C1171" s="86" t="s">
        <v>28</v>
      </c>
      <c r="D1171" s="33" t="s">
        <v>1175</v>
      </c>
      <c r="E1171" s="92">
        <v>553.95000000000005</v>
      </c>
      <c r="F1171" s="92">
        <v>553.95000000000005</v>
      </c>
      <c r="G1171" s="113" t="s">
        <v>1175</v>
      </c>
      <c r="H1171" s="95">
        <v>1.8E-3</v>
      </c>
      <c r="I1171" s="95">
        <v>1.5E-3</v>
      </c>
      <c r="J1171" s="95">
        <v>3.0000000000000003E-4</v>
      </c>
      <c r="K1171" s="19"/>
      <c r="L1171" s="19"/>
      <c r="M1171" s="19"/>
      <c r="N1171" s="19"/>
      <c r="O1171" s="19"/>
    </row>
    <row r="1172" spans="1:15" s="6" customFormat="1" x14ac:dyDescent="0.25">
      <c r="A1172" s="18"/>
      <c r="B1172" s="87"/>
      <c r="C1172" s="88" t="s">
        <v>94</v>
      </c>
      <c r="D1172" s="89"/>
      <c r="E1172" s="93"/>
      <c r="F1172" s="93"/>
      <c r="G1172" s="114"/>
      <c r="H1172" s="96">
        <v>2.1585260000000002</v>
      </c>
      <c r="I1172" s="96">
        <v>2.0910450000000007</v>
      </c>
      <c r="J1172" s="96">
        <v>6.7481000000000013E-2</v>
      </c>
      <c r="K1172" s="19"/>
      <c r="L1172" s="19"/>
      <c r="M1172" s="19"/>
      <c r="N1172" s="19"/>
      <c r="O1172" s="19"/>
    </row>
    <row r="1173" spans="1:15" s="6" customFormat="1" x14ac:dyDescent="0.25">
      <c r="A1173" s="18"/>
      <c r="B1173" s="85" t="s">
        <v>27</v>
      </c>
      <c r="C1173" s="86" t="s">
        <v>27</v>
      </c>
      <c r="D1173" s="33" t="s">
        <v>1127</v>
      </c>
      <c r="E1173" s="92">
        <v>460.47</v>
      </c>
      <c r="F1173" s="92">
        <v>460.47</v>
      </c>
      <c r="G1173" s="113" t="s">
        <v>1127</v>
      </c>
      <c r="H1173" s="95">
        <v>0.116771</v>
      </c>
      <c r="I1173" s="95">
        <v>0.116771</v>
      </c>
      <c r="J1173" s="95">
        <v>0</v>
      </c>
      <c r="K1173" s="19"/>
      <c r="L1173" s="19"/>
      <c r="M1173" s="19"/>
      <c r="N1173" s="19"/>
      <c r="O1173" s="19"/>
    </row>
    <row r="1174" spans="1:15" s="6" customFormat="1" x14ac:dyDescent="0.25">
      <c r="A1174" s="18"/>
      <c r="B1174" s="85" t="s">
        <v>27</v>
      </c>
      <c r="C1174" s="86" t="s">
        <v>27</v>
      </c>
      <c r="D1174" s="33" t="s">
        <v>1183</v>
      </c>
      <c r="E1174" s="92">
        <v>553.95000000000005</v>
      </c>
      <c r="F1174" s="92">
        <v>553.95000000000005</v>
      </c>
      <c r="G1174" s="113" t="s">
        <v>1183</v>
      </c>
      <c r="H1174" s="95">
        <v>1.2999999999999999E-3</v>
      </c>
      <c r="I1174" s="95">
        <v>1.2999999999999999E-3</v>
      </c>
      <c r="J1174" s="95">
        <v>0</v>
      </c>
      <c r="K1174" s="19"/>
      <c r="L1174" s="19"/>
      <c r="M1174" s="19"/>
      <c r="N1174" s="19"/>
      <c r="O1174" s="19"/>
    </row>
    <row r="1175" spans="1:15" s="6" customFormat="1" x14ac:dyDescent="0.25">
      <c r="A1175" s="18"/>
      <c r="B1175" s="85" t="s">
        <v>27</v>
      </c>
      <c r="C1175" s="86" t="s">
        <v>27</v>
      </c>
      <c r="D1175" s="33" t="s">
        <v>1184</v>
      </c>
      <c r="E1175" s="92">
        <v>553.95000000000005</v>
      </c>
      <c r="F1175" s="92">
        <v>553.95000000000005</v>
      </c>
      <c r="G1175" s="113" t="s">
        <v>1184</v>
      </c>
      <c r="H1175" s="95">
        <v>3.0999999999999999E-3</v>
      </c>
      <c r="I1175" s="95">
        <v>8.9000000000000006E-4</v>
      </c>
      <c r="J1175" s="95">
        <v>2.2100000000000002E-3</v>
      </c>
      <c r="K1175" s="19"/>
      <c r="L1175" s="19"/>
      <c r="M1175" s="19"/>
      <c r="N1175" s="19"/>
      <c r="O1175" s="19"/>
    </row>
    <row r="1176" spans="1:15" s="6" customFormat="1" x14ac:dyDescent="0.25">
      <c r="A1176" s="18"/>
      <c r="B1176" s="87"/>
      <c r="C1176" s="88" t="s">
        <v>109</v>
      </c>
      <c r="D1176" s="89"/>
      <c r="E1176" s="93"/>
      <c r="F1176" s="93"/>
      <c r="G1176" s="114"/>
      <c r="H1176" s="96">
        <v>0.12117099999999999</v>
      </c>
      <c r="I1176" s="96">
        <v>0.118961</v>
      </c>
      <c r="J1176" s="96">
        <v>2.2100000000000002E-3</v>
      </c>
      <c r="K1176" s="19"/>
      <c r="L1176" s="19"/>
      <c r="M1176" s="19"/>
      <c r="N1176" s="19"/>
      <c r="O1176" s="19"/>
    </row>
    <row r="1177" spans="1:15" s="6" customFormat="1" ht="30" x14ac:dyDescent="0.25">
      <c r="A1177" s="18"/>
      <c r="B1177" s="85" t="s">
        <v>75</v>
      </c>
      <c r="C1177" s="86" t="s">
        <v>75</v>
      </c>
      <c r="D1177" s="33" t="s">
        <v>1185</v>
      </c>
      <c r="E1177" s="92">
        <v>460.47</v>
      </c>
      <c r="F1177" s="92">
        <v>460.47</v>
      </c>
      <c r="G1177" s="113" t="s">
        <v>1185</v>
      </c>
      <c r="H1177" s="95">
        <v>0.15013300000000002</v>
      </c>
      <c r="I1177" s="95">
        <v>0.15013300000000002</v>
      </c>
      <c r="J1177" s="95">
        <v>0</v>
      </c>
      <c r="K1177" s="19"/>
      <c r="L1177" s="19"/>
      <c r="M1177" s="19"/>
      <c r="N1177" s="19"/>
      <c r="O1177" s="19"/>
    </row>
    <row r="1178" spans="1:15" s="6" customFormat="1" x14ac:dyDescent="0.25">
      <c r="A1178" s="18"/>
      <c r="B1178" s="87"/>
      <c r="C1178" s="88" t="s">
        <v>44</v>
      </c>
      <c r="D1178" s="89"/>
      <c r="E1178" s="93"/>
      <c r="F1178" s="93"/>
      <c r="G1178" s="114"/>
      <c r="H1178" s="96">
        <v>0.15013300000000002</v>
      </c>
      <c r="I1178" s="96">
        <v>0.15013300000000002</v>
      </c>
      <c r="J1178" s="96">
        <v>0</v>
      </c>
      <c r="K1178" s="19"/>
      <c r="L1178" s="19"/>
      <c r="M1178" s="19"/>
      <c r="N1178" s="19"/>
      <c r="O1178" s="19"/>
    </row>
    <row r="1179" spans="1:15" s="6" customFormat="1" x14ac:dyDescent="0.25">
      <c r="A1179" s="18"/>
      <c r="B1179" s="85" t="s">
        <v>66</v>
      </c>
      <c r="C1179" s="86" t="s">
        <v>66</v>
      </c>
      <c r="D1179" s="33" t="s">
        <v>1191</v>
      </c>
      <c r="E1179" s="92">
        <v>500.99</v>
      </c>
      <c r="F1179" s="92">
        <v>500.99</v>
      </c>
      <c r="G1179" s="113" t="s">
        <v>1191</v>
      </c>
      <c r="H1179" s="95">
        <v>1.1311999999999999E-2</v>
      </c>
      <c r="I1179" s="95">
        <v>1.1311999999999999E-2</v>
      </c>
      <c r="J1179" s="95">
        <v>0</v>
      </c>
      <c r="K1179" s="19"/>
      <c r="L1179" s="19"/>
      <c r="M1179" s="19"/>
      <c r="N1179" s="19"/>
      <c r="O1179" s="19"/>
    </row>
    <row r="1180" spans="1:15" s="6" customFormat="1" x14ac:dyDescent="0.25">
      <c r="A1180" s="18"/>
      <c r="B1180" s="85" t="s">
        <v>66</v>
      </c>
      <c r="C1180" s="86" t="s">
        <v>66</v>
      </c>
      <c r="D1180" s="33" t="s">
        <v>1189</v>
      </c>
      <c r="E1180" s="92">
        <v>574.19000000000005</v>
      </c>
      <c r="F1180" s="92">
        <v>574.19000000000005</v>
      </c>
      <c r="G1180" s="113" t="s">
        <v>1189</v>
      </c>
      <c r="H1180" s="95">
        <v>1E-4</v>
      </c>
      <c r="I1180" s="95">
        <v>1.0899999999999999E-4</v>
      </c>
      <c r="J1180" s="95">
        <v>-8.9999999999999935E-6</v>
      </c>
      <c r="K1180" s="19"/>
      <c r="L1180" s="19"/>
      <c r="M1180" s="19"/>
      <c r="N1180" s="19"/>
      <c r="O1180" s="19"/>
    </row>
    <row r="1181" spans="1:15" s="6" customFormat="1" x14ac:dyDescent="0.25">
      <c r="A1181" s="18"/>
      <c r="B1181" s="85" t="s">
        <v>66</v>
      </c>
      <c r="C1181" s="86" t="s">
        <v>66</v>
      </c>
      <c r="D1181" s="33" t="s">
        <v>1192</v>
      </c>
      <c r="E1181" s="92">
        <v>500.99</v>
      </c>
      <c r="F1181" s="92">
        <v>500.99</v>
      </c>
      <c r="G1181" s="113" t="s">
        <v>1192</v>
      </c>
      <c r="H1181" s="95">
        <v>0.02</v>
      </c>
      <c r="I1181" s="95">
        <v>1.7683000000000001E-2</v>
      </c>
      <c r="J1181" s="95">
        <v>2.317E-3</v>
      </c>
      <c r="K1181" s="19"/>
      <c r="L1181" s="19"/>
      <c r="M1181" s="19"/>
      <c r="N1181" s="19"/>
      <c r="O1181" s="19"/>
    </row>
    <row r="1182" spans="1:15" s="6" customFormat="1" ht="30" x14ac:dyDescent="0.25">
      <c r="A1182" s="18"/>
      <c r="B1182" s="85" t="s">
        <v>66</v>
      </c>
      <c r="C1182" s="86" t="s">
        <v>66</v>
      </c>
      <c r="D1182" s="33" t="s">
        <v>1187</v>
      </c>
      <c r="E1182" s="92">
        <v>574.19000000000005</v>
      </c>
      <c r="F1182" s="92">
        <v>574.19000000000005</v>
      </c>
      <c r="G1182" s="113" t="s">
        <v>1187</v>
      </c>
      <c r="H1182" s="95">
        <v>1E-4</v>
      </c>
      <c r="I1182" s="95">
        <v>2.5999999999999998E-5</v>
      </c>
      <c r="J1182" s="95">
        <v>7.400000000000001E-5</v>
      </c>
      <c r="K1182" s="19"/>
      <c r="L1182" s="19"/>
      <c r="M1182" s="19"/>
      <c r="N1182" s="19"/>
      <c r="O1182" s="19"/>
    </row>
    <row r="1183" spans="1:15" s="6" customFormat="1" x14ac:dyDescent="0.25">
      <c r="A1183" s="18"/>
      <c r="B1183" s="85" t="s">
        <v>66</v>
      </c>
      <c r="C1183" s="86" t="s">
        <v>66</v>
      </c>
      <c r="D1183" s="33" t="s">
        <v>1190</v>
      </c>
      <c r="E1183" s="92">
        <v>553.95000000000005</v>
      </c>
      <c r="F1183" s="92">
        <v>553.95000000000005</v>
      </c>
      <c r="G1183" s="113" t="s">
        <v>1190</v>
      </c>
      <c r="H1183" s="95">
        <v>8.0000000000000002E-3</v>
      </c>
      <c r="I1183" s="95">
        <v>2.457E-3</v>
      </c>
      <c r="J1183" s="95">
        <v>5.5430000000000002E-3</v>
      </c>
      <c r="K1183" s="19"/>
      <c r="L1183" s="19"/>
      <c r="M1183" s="19"/>
      <c r="N1183" s="19"/>
      <c r="O1183" s="19"/>
    </row>
    <row r="1184" spans="1:15" s="6" customFormat="1" x14ac:dyDescent="0.25">
      <c r="A1184" s="18"/>
      <c r="B1184" s="85" t="s">
        <v>66</v>
      </c>
      <c r="C1184" s="86" t="s">
        <v>66</v>
      </c>
      <c r="D1184" s="33" t="s">
        <v>1186</v>
      </c>
      <c r="E1184" s="92">
        <v>574.19000000000005</v>
      </c>
      <c r="F1184" s="92">
        <v>574.19000000000005</v>
      </c>
      <c r="G1184" s="113" t="s">
        <v>1186</v>
      </c>
      <c r="H1184" s="95">
        <v>8.9999999999999998E-4</v>
      </c>
      <c r="I1184" s="95">
        <v>3.4399999999999996E-4</v>
      </c>
      <c r="J1184" s="95">
        <v>5.5600000000000007E-4</v>
      </c>
      <c r="K1184" s="19"/>
      <c r="L1184" s="19"/>
      <c r="M1184" s="19"/>
      <c r="N1184" s="19"/>
      <c r="O1184" s="19"/>
    </row>
    <row r="1185" spans="1:15" s="6" customFormat="1" x14ac:dyDescent="0.25">
      <c r="A1185" s="18"/>
      <c r="B1185" s="85" t="s">
        <v>66</v>
      </c>
      <c r="C1185" s="86" t="s">
        <v>66</v>
      </c>
      <c r="D1185" s="33" t="s">
        <v>1188</v>
      </c>
      <c r="E1185" s="92">
        <v>553.95000000000005</v>
      </c>
      <c r="F1185" s="92">
        <v>553.95000000000005</v>
      </c>
      <c r="G1185" s="113" t="s">
        <v>1188</v>
      </c>
      <c r="H1185" s="95">
        <v>2.5000000000000001E-3</v>
      </c>
      <c r="I1185" s="95">
        <v>7.7400000000000006E-4</v>
      </c>
      <c r="J1185" s="95">
        <v>1.7259999999999999E-3</v>
      </c>
      <c r="K1185" s="19"/>
      <c r="L1185" s="19"/>
      <c r="M1185" s="19"/>
      <c r="N1185" s="19"/>
      <c r="O1185" s="19"/>
    </row>
    <row r="1186" spans="1:15" s="6" customFormat="1" x14ac:dyDescent="0.25">
      <c r="A1186" s="18"/>
      <c r="B1186" s="85"/>
      <c r="C1186" s="88" t="s">
        <v>95</v>
      </c>
      <c r="D1186" s="89"/>
      <c r="E1186" s="93"/>
      <c r="F1186" s="93"/>
      <c r="G1186" s="114"/>
      <c r="H1186" s="96">
        <v>4.2911999999999999E-2</v>
      </c>
      <c r="I1186" s="96">
        <v>3.2704999999999998E-2</v>
      </c>
      <c r="J1186" s="96">
        <v>1.0207000000000001E-2</v>
      </c>
      <c r="K1186" s="19"/>
      <c r="L1186" s="19"/>
      <c r="M1186" s="19"/>
      <c r="N1186" s="19"/>
      <c r="O1186" s="19"/>
    </row>
    <row r="1187" spans="1:15" s="6" customFormat="1" x14ac:dyDescent="0.25">
      <c r="A1187" s="18"/>
      <c r="B1187" s="85" t="s">
        <v>29</v>
      </c>
      <c r="C1187" s="86" t="s">
        <v>29</v>
      </c>
      <c r="D1187" s="33" t="s">
        <v>1204</v>
      </c>
      <c r="E1187" s="92">
        <v>500.99</v>
      </c>
      <c r="F1187" s="92">
        <v>500.99</v>
      </c>
      <c r="G1187" s="113" t="s">
        <v>1204</v>
      </c>
      <c r="H1187" s="95">
        <v>1.9E-2</v>
      </c>
      <c r="I1187" s="95">
        <v>1.5391E-2</v>
      </c>
      <c r="J1187" s="95">
        <v>3.6089999999999998E-3</v>
      </c>
      <c r="K1187" s="19"/>
      <c r="L1187" s="19"/>
      <c r="M1187" s="19"/>
      <c r="N1187" s="19"/>
      <c r="O1187" s="19"/>
    </row>
    <row r="1188" spans="1:15" s="6" customFormat="1" ht="30" x14ac:dyDescent="0.25">
      <c r="A1188" s="18"/>
      <c r="B1188" s="85" t="s">
        <v>29</v>
      </c>
      <c r="C1188" s="86" t="s">
        <v>29</v>
      </c>
      <c r="D1188" s="33" t="s">
        <v>1195</v>
      </c>
      <c r="E1188" s="92">
        <v>500.99</v>
      </c>
      <c r="F1188" s="92">
        <v>500.99</v>
      </c>
      <c r="G1188" s="113" t="s">
        <v>1195</v>
      </c>
      <c r="H1188" s="95">
        <v>7.0580000000000004E-2</v>
      </c>
      <c r="I1188" s="95">
        <v>7.0580000000000004E-2</v>
      </c>
      <c r="J1188" s="95">
        <v>0</v>
      </c>
      <c r="K1188" s="19"/>
      <c r="L1188" s="19"/>
      <c r="M1188" s="19"/>
      <c r="N1188" s="19"/>
      <c r="O1188" s="19"/>
    </row>
    <row r="1189" spans="1:15" s="6" customFormat="1" ht="30" x14ac:dyDescent="0.25">
      <c r="A1189" s="18"/>
      <c r="B1189" s="85" t="s">
        <v>29</v>
      </c>
      <c r="C1189" s="86" t="s">
        <v>29</v>
      </c>
      <c r="D1189" s="33" t="s">
        <v>1194</v>
      </c>
      <c r="E1189" s="92">
        <v>500.99</v>
      </c>
      <c r="F1189" s="92">
        <v>500.99</v>
      </c>
      <c r="G1189" s="113" t="s">
        <v>1194</v>
      </c>
      <c r="H1189" s="95">
        <v>0.23957900000000001</v>
      </c>
      <c r="I1189" s="95">
        <v>0.23957900000000001</v>
      </c>
      <c r="J1189" s="95">
        <v>0</v>
      </c>
      <c r="K1189" s="19"/>
      <c r="L1189" s="19"/>
      <c r="M1189" s="19"/>
      <c r="N1189" s="19"/>
      <c r="O1189" s="19"/>
    </row>
    <row r="1190" spans="1:15" s="6" customFormat="1" x14ac:dyDescent="0.25">
      <c r="A1190" s="18"/>
      <c r="B1190" s="85" t="s">
        <v>29</v>
      </c>
      <c r="C1190" s="86" t="s">
        <v>29</v>
      </c>
      <c r="D1190" s="33" t="s">
        <v>1813</v>
      </c>
      <c r="E1190" s="92">
        <v>460.47</v>
      </c>
      <c r="F1190" s="92">
        <v>460.47</v>
      </c>
      <c r="G1190" s="113" t="s">
        <v>1813</v>
      </c>
      <c r="H1190" s="95">
        <v>0.151645</v>
      </c>
      <c r="I1190" s="95">
        <v>0.151645</v>
      </c>
      <c r="J1190" s="95">
        <v>0</v>
      </c>
      <c r="K1190" s="19"/>
      <c r="L1190" s="19"/>
      <c r="M1190" s="19"/>
      <c r="N1190" s="19"/>
      <c r="O1190" s="19"/>
    </row>
    <row r="1191" spans="1:15" s="6" customFormat="1" x14ac:dyDescent="0.25">
      <c r="A1191" s="18"/>
      <c r="B1191" s="85" t="s">
        <v>29</v>
      </c>
      <c r="C1191" s="86" t="s">
        <v>29</v>
      </c>
      <c r="D1191" s="33" t="s">
        <v>1203</v>
      </c>
      <c r="E1191" s="92">
        <v>460.47</v>
      </c>
      <c r="F1191" s="92">
        <v>460.47</v>
      </c>
      <c r="G1191" s="113" t="s">
        <v>1203</v>
      </c>
      <c r="H1191" s="95">
        <v>0.15</v>
      </c>
      <c r="I1191" s="95">
        <v>0.11548600000000001</v>
      </c>
      <c r="J1191" s="95">
        <v>3.4513999999999996E-2</v>
      </c>
      <c r="K1191" s="19"/>
      <c r="L1191" s="19"/>
      <c r="M1191" s="19"/>
      <c r="N1191" s="19"/>
      <c r="O1191" s="19"/>
    </row>
    <row r="1192" spans="1:15" s="6" customFormat="1" ht="30" x14ac:dyDescent="0.25">
      <c r="A1192" s="18"/>
      <c r="B1192" s="85" t="s">
        <v>29</v>
      </c>
      <c r="C1192" s="86" t="s">
        <v>29</v>
      </c>
      <c r="D1192" s="33" t="s">
        <v>1205</v>
      </c>
      <c r="E1192" s="92">
        <v>460.47</v>
      </c>
      <c r="F1192" s="92">
        <v>460.47</v>
      </c>
      <c r="G1192" s="113" t="s">
        <v>1205</v>
      </c>
      <c r="H1192" s="95">
        <v>0.46</v>
      </c>
      <c r="I1192" s="95">
        <v>0.365896</v>
      </c>
      <c r="J1192" s="95">
        <v>9.4103999999999979E-2</v>
      </c>
      <c r="K1192" s="19"/>
      <c r="L1192" s="19"/>
      <c r="M1192" s="19"/>
      <c r="N1192" s="19"/>
      <c r="O1192" s="19"/>
    </row>
    <row r="1193" spans="1:15" s="6" customFormat="1" ht="30" x14ac:dyDescent="0.25">
      <c r="A1193" s="18"/>
      <c r="B1193" s="85" t="s">
        <v>29</v>
      </c>
      <c r="C1193" s="86" t="s">
        <v>29</v>
      </c>
      <c r="D1193" s="33" t="s">
        <v>1208</v>
      </c>
      <c r="E1193" s="92">
        <v>553.95000000000005</v>
      </c>
      <c r="F1193" s="92">
        <v>553.95000000000005</v>
      </c>
      <c r="G1193" s="113" t="s">
        <v>1208</v>
      </c>
      <c r="H1193" s="95">
        <v>7.0000000000000001E-3</v>
      </c>
      <c r="I1193" s="95">
        <v>6.4340000000000005E-3</v>
      </c>
      <c r="J1193" s="95">
        <v>5.6599999999999988E-4</v>
      </c>
      <c r="K1193" s="19"/>
      <c r="L1193" s="19"/>
      <c r="M1193" s="19"/>
      <c r="N1193" s="19"/>
      <c r="O1193" s="19"/>
    </row>
    <row r="1194" spans="1:15" s="6" customFormat="1" x14ac:dyDescent="0.25">
      <c r="A1194" s="18"/>
      <c r="B1194" s="85" t="s">
        <v>29</v>
      </c>
      <c r="C1194" s="86" t="s">
        <v>29</v>
      </c>
      <c r="D1194" s="33" t="s">
        <v>1197</v>
      </c>
      <c r="E1194" s="92">
        <v>500.99</v>
      </c>
      <c r="F1194" s="92">
        <v>500.99</v>
      </c>
      <c r="G1194" s="113" t="s">
        <v>1197</v>
      </c>
      <c r="H1194" s="95">
        <v>7.0000000000000001E-3</v>
      </c>
      <c r="I1194" s="95">
        <v>6.9960000000000005E-3</v>
      </c>
      <c r="J1194" s="95">
        <v>3.9999999999995594E-6</v>
      </c>
      <c r="K1194" s="19"/>
      <c r="L1194" s="19"/>
      <c r="M1194" s="19"/>
      <c r="N1194" s="19"/>
      <c r="O1194" s="19"/>
    </row>
    <row r="1195" spans="1:15" s="6" customFormat="1" ht="30" x14ac:dyDescent="0.25">
      <c r="A1195" s="18"/>
      <c r="B1195" s="85" t="s">
        <v>29</v>
      </c>
      <c r="C1195" s="86" t="s">
        <v>29</v>
      </c>
      <c r="D1195" s="33" t="s">
        <v>1193</v>
      </c>
      <c r="E1195" s="92">
        <v>500.99</v>
      </c>
      <c r="F1195" s="92">
        <v>500.99</v>
      </c>
      <c r="G1195" s="113" t="s">
        <v>1193</v>
      </c>
      <c r="H1195" s="95">
        <v>1.2999999999999999E-2</v>
      </c>
      <c r="I1195" s="95">
        <v>9.6750000000000013E-3</v>
      </c>
      <c r="J1195" s="95">
        <v>3.3249999999999994E-3</v>
      </c>
      <c r="K1195" s="19"/>
      <c r="L1195" s="19"/>
      <c r="M1195" s="19"/>
      <c r="N1195" s="19"/>
      <c r="O1195" s="19"/>
    </row>
    <row r="1196" spans="1:15" s="6" customFormat="1" ht="30" x14ac:dyDescent="0.25">
      <c r="A1196" s="18"/>
      <c r="B1196" s="85" t="s">
        <v>29</v>
      </c>
      <c r="C1196" s="86" t="s">
        <v>29</v>
      </c>
      <c r="D1196" s="33" t="s">
        <v>1207</v>
      </c>
      <c r="E1196" s="92">
        <v>553.95000000000005</v>
      </c>
      <c r="F1196" s="92">
        <v>553.95000000000005</v>
      </c>
      <c r="G1196" s="113" t="s">
        <v>1207</v>
      </c>
      <c r="H1196" s="95">
        <v>2.2000000000000001E-3</v>
      </c>
      <c r="I1196" s="95">
        <v>1.6410000000000001E-3</v>
      </c>
      <c r="J1196" s="95">
        <v>5.5900000000000014E-4</v>
      </c>
      <c r="K1196" s="19"/>
      <c r="L1196" s="19"/>
      <c r="M1196" s="19"/>
      <c r="N1196" s="19"/>
      <c r="O1196" s="19"/>
    </row>
    <row r="1197" spans="1:15" s="6" customFormat="1" ht="30" x14ac:dyDescent="0.25">
      <c r="A1197" s="18"/>
      <c r="B1197" s="85" t="s">
        <v>29</v>
      </c>
      <c r="C1197" s="86" t="s">
        <v>29</v>
      </c>
      <c r="D1197" s="33" t="s">
        <v>1202</v>
      </c>
      <c r="E1197" s="92">
        <v>553.95000000000005</v>
      </c>
      <c r="F1197" s="92">
        <v>553.95000000000005</v>
      </c>
      <c r="G1197" s="113" t="s">
        <v>1202</v>
      </c>
      <c r="H1197" s="95">
        <v>2.2469999999999999E-3</v>
      </c>
      <c r="I1197" s="95">
        <v>2.2469999999999999E-3</v>
      </c>
      <c r="J1197" s="95">
        <v>0</v>
      </c>
      <c r="K1197" s="19"/>
      <c r="L1197" s="19"/>
      <c r="M1197" s="19"/>
      <c r="N1197" s="19"/>
      <c r="O1197" s="19"/>
    </row>
    <row r="1198" spans="1:15" s="6" customFormat="1" ht="30" x14ac:dyDescent="0.25">
      <c r="A1198" s="18"/>
      <c r="B1198" s="85" t="s">
        <v>29</v>
      </c>
      <c r="C1198" s="86" t="s">
        <v>29</v>
      </c>
      <c r="D1198" s="33" t="s">
        <v>1814</v>
      </c>
      <c r="E1198" s="92">
        <v>553.95000000000005</v>
      </c>
      <c r="F1198" s="92">
        <v>553.95000000000005</v>
      </c>
      <c r="G1198" s="113" t="s">
        <v>1814</v>
      </c>
      <c r="H1198" s="95">
        <v>2.1689999999999999E-3</v>
      </c>
      <c r="I1198" s="95">
        <v>2.1689999999999999E-3</v>
      </c>
      <c r="J1198" s="95">
        <v>0</v>
      </c>
      <c r="K1198" s="19"/>
      <c r="L1198" s="19"/>
      <c r="M1198" s="19"/>
      <c r="N1198" s="19"/>
      <c r="O1198" s="19"/>
    </row>
    <row r="1199" spans="1:15" s="6" customFormat="1" x14ac:dyDescent="0.25">
      <c r="A1199" s="18"/>
      <c r="B1199" s="85" t="s">
        <v>29</v>
      </c>
      <c r="C1199" s="86" t="s">
        <v>29</v>
      </c>
      <c r="D1199" s="33" t="s">
        <v>1200</v>
      </c>
      <c r="E1199" s="92">
        <v>553.95000000000005</v>
      </c>
      <c r="F1199" s="92">
        <v>553.95000000000005</v>
      </c>
      <c r="G1199" s="113" t="s">
        <v>1200</v>
      </c>
      <c r="H1199" s="95">
        <v>3.5999999999999999E-3</v>
      </c>
      <c r="I1199" s="95">
        <v>3.5000000000000001E-3</v>
      </c>
      <c r="J1199" s="95">
        <v>1.0000000000000009E-4</v>
      </c>
      <c r="K1199" s="19"/>
      <c r="L1199" s="19"/>
      <c r="M1199" s="19"/>
      <c r="N1199" s="19"/>
      <c r="O1199" s="19"/>
    </row>
    <row r="1200" spans="1:15" s="6" customFormat="1" ht="30" x14ac:dyDescent="0.25">
      <c r="A1200" s="18"/>
      <c r="B1200" s="85" t="s">
        <v>29</v>
      </c>
      <c r="C1200" s="86" t="s">
        <v>29</v>
      </c>
      <c r="D1200" s="33" t="s">
        <v>1199</v>
      </c>
      <c r="E1200" s="92">
        <v>553.95000000000005</v>
      </c>
      <c r="F1200" s="92">
        <v>553.95000000000005</v>
      </c>
      <c r="G1200" s="113" t="s">
        <v>1199</v>
      </c>
      <c r="H1200" s="95">
        <v>2.0699999999999998E-3</v>
      </c>
      <c r="I1200" s="95">
        <v>2.0699999999999998E-3</v>
      </c>
      <c r="J1200" s="95">
        <v>0</v>
      </c>
      <c r="K1200" s="19"/>
      <c r="L1200" s="19"/>
      <c r="M1200" s="19"/>
      <c r="N1200" s="19"/>
      <c r="O1200" s="19"/>
    </row>
    <row r="1201" spans="1:15" s="6" customFormat="1" ht="30" x14ac:dyDescent="0.25">
      <c r="A1201" s="18"/>
      <c r="B1201" s="85" t="s">
        <v>29</v>
      </c>
      <c r="C1201" s="86" t="s">
        <v>29</v>
      </c>
      <c r="D1201" s="33" t="s">
        <v>1198</v>
      </c>
      <c r="E1201" s="92">
        <v>553.95000000000005</v>
      </c>
      <c r="F1201" s="92">
        <v>553.95000000000005</v>
      </c>
      <c r="G1201" s="113" t="s">
        <v>1198</v>
      </c>
      <c r="H1201" s="95">
        <v>2.4609999999999996E-3</v>
      </c>
      <c r="I1201" s="95">
        <v>2.4609999999999996E-3</v>
      </c>
      <c r="J1201" s="95">
        <v>0</v>
      </c>
      <c r="K1201" s="19"/>
      <c r="L1201" s="19"/>
      <c r="M1201" s="19"/>
      <c r="N1201" s="19"/>
      <c r="O1201" s="19"/>
    </row>
    <row r="1202" spans="1:15" s="6" customFormat="1" x14ac:dyDescent="0.25">
      <c r="A1202" s="18"/>
      <c r="B1202" s="85" t="s">
        <v>29</v>
      </c>
      <c r="C1202" s="86" t="s">
        <v>29</v>
      </c>
      <c r="D1202" s="33" t="s">
        <v>1206</v>
      </c>
      <c r="E1202" s="92">
        <v>553.95000000000005</v>
      </c>
      <c r="F1202" s="92">
        <v>553.95000000000005</v>
      </c>
      <c r="G1202" s="113" t="s">
        <v>1206</v>
      </c>
      <c r="H1202" s="95">
        <v>5.0000000000000001E-3</v>
      </c>
      <c r="I1202" s="95">
        <v>1.281E-3</v>
      </c>
      <c r="J1202" s="95">
        <v>3.7190000000000005E-3</v>
      </c>
      <c r="K1202" s="19"/>
      <c r="L1202" s="19"/>
      <c r="M1202" s="19"/>
      <c r="N1202" s="19"/>
      <c r="O1202" s="19"/>
    </row>
    <row r="1203" spans="1:15" s="6" customFormat="1" x14ac:dyDescent="0.25">
      <c r="A1203" s="18"/>
      <c r="B1203" s="87"/>
      <c r="C1203" s="88" t="s">
        <v>96</v>
      </c>
      <c r="D1203" s="89"/>
      <c r="E1203" s="93"/>
      <c r="F1203" s="93"/>
      <c r="G1203" s="114"/>
      <c r="H1203" s="96">
        <v>1.1375510000000002</v>
      </c>
      <c r="I1203" s="96">
        <v>0.9970509999999998</v>
      </c>
      <c r="J1203" s="96">
        <v>0.14049999999999993</v>
      </c>
      <c r="K1203" s="19"/>
      <c r="L1203" s="19"/>
      <c r="M1203" s="19"/>
      <c r="N1203" s="19"/>
      <c r="O1203" s="19"/>
    </row>
    <row r="1204" spans="1:15" s="6" customFormat="1" ht="30" x14ac:dyDescent="0.25">
      <c r="A1204" s="18"/>
      <c r="B1204" s="85" t="s">
        <v>67</v>
      </c>
      <c r="C1204" s="86" t="s">
        <v>67</v>
      </c>
      <c r="D1204" s="33" t="s">
        <v>1250</v>
      </c>
      <c r="E1204" s="92">
        <v>500.99</v>
      </c>
      <c r="F1204" s="92">
        <v>500.99</v>
      </c>
      <c r="G1204" s="113" t="s">
        <v>1250</v>
      </c>
      <c r="H1204" s="95">
        <v>3.9566999999999998E-2</v>
      </c>
      <c r="I1204" s="95">
        <v>3.9566999999999998E-2</v>
      </c>
      <c r="J1204" s="95">
        <v>0</v>
      </c>
      <c r="K1204" s="19"/>
      <c r="L1204" s="19"/>
      <c r="M1204" s="19"/>
      <c r="N1204" s="19"/>
      <c r="O1204" s="19"/>
    </row>
    <row r="1205" spans="1:15" s="6" customFormat="1" ht="30" x14ac:dyDescent="0.25">
      <c r="A1205" s="18"/>
      <c r="B1205" s="85" t="s">
        <v>67</v>
      </c>
      <c r="C1205" s="86" t="s">
        <v>67</v>
      </c>
      <c r="D1205" s="33" t="s">
        <v>1251</v>
      </c>
      <c r="E1205" s="92">
        <v>574.19000000000005</v>
      </c>
      <c r="F1205" s="92">
        <v>574.19000000000005</v>
      </c>
      <c r="G1205" s="113" t="s">
        <v>1251</v>
      </c>
      <c r="H1205" s="95">
        <v>5.4200000000000006E-4</v>
      </c>
      <c r="I1205" s="95">
        <v>5.4200000000000006E-4</v>
      </c>
      <c r="J1205" s="95">
        <v>0</v>
      </c>
      <c r="K1205" s="19"/>
      <c r="L1205" s="19"/>
      <c r="M1205" s="19"/>
      <c r="N1205" s="19"/>
      <c r="O1205" s="19"/>
    </row>
    <row r="1206" spans="1:15" s="6" customFormat="1" x14ac:dyDescent="0.25">
      <c r="A1206" s="18"/>
      <c r="B1206" s="85" t="s">
        <v>67</v>
      </c>
      <c r="C1206" s="86" t="s">
        <v>67</v>
      </c>
      <c r="D1206" s="33" t="s">
        <v>1263</v>
      </c>
      <c r="E1206" s="92">
        <v>460.47</v>
      </c>
      <c r="F1206" s="92">
        <v>460.47</v>
      </c>
      <c r="G1206" s="113" t="s">
        <v>1263</v>
      </c>
      <c r="H1206" s="95">
        <v>0.113</v>
      </c>
      <c r="I1206" s="95">
        <v>7.4819999999999998E-2</v>
      </c>
      <c r="J1206" s="95">
        <v>3.8180000000000006E-2</v>
      </c>
      <c r="K1206" s="19"/>
      <c r="L1206" s="19"/>
      <c r="M1206" s="19"/>
      <c r="N1206" s="19"/>
      <c r="O1206" s="19"/>
    </row>
    <row r="1207" spans="1:15" s="6" customFormat="1" x14ac:dyDescent="0.25">
      <c r="A1207" s="18"/>
      <c r="B1207" s="85" t="s">
        <v>67</v>
      </c>
      <c r="C1207" s="86" t="s">
        <v>67</v>
      </c>
      <c r="D1207" s="33" t="s">
        <v>1267</v>
      </c>
      <c r="E1207" s="92">
        <v>574.19000000000005</v>
      </c>
      <c r="F1207" s="92">
        <v>574.19000000000005</v>
      </c>
      <c r="G1207" s="113" t="s">
        <v>1267</v>
      </c>
      <c r="H1207" s="95">
        <v>2.0000000000000002E-5</v>
      </c>
      <c r="I1207" s="95">
        <v>3.8000000000000002E-5</v>
      </c>
      <c r="J1207" s="95">
        <v>-1.7999999999999997E-5</v>
      </c>
      <c r="K1207" s="19"/>
      <c r="L1207" s="19"/>
      <c r="M1207" s="19"/>
      <c r="N1207" s="19"/>
      <c r="O1207" s="19"/>
    </row>
    <row r="1208" spans="1:15" s="6" customFormat="1" x14ac:dyDescent="0.25">
      <c r="A1208" s="18"/>
      <c r="B1208" s="85" t="s">
        <v>67</v>
      </c>
      <c r="C1208" s="86" t="s">
        <v>67</v>
      </c>
      <c r="D1208" s="33" t="s">
        <v>1229</v>
      </c>
      <c r="E1208" s="92">
        <v>553.95000000000005</v>
      </c>
      <c r="F1208" s="92">
        <v>553.95000000000005</v>
      </c>
      <c r="G1208" s="113" t="s">
        <v>1229</v>
      </c>
      <c r="H1208" s="95">
        <v>1.9E-3</v>
      </c>
      <c r="I1208" s="95">
        <v>1.5900000000000001E-3</v>
      </c>
      <c r="J1208" s="95">
        <v>3.0999999999999984E-4</v>
      </c>
      <c r="K1208" s="19"/>
      <c r="L1208" s="19"/>
      <c r="M1208" s="19"/>
      <c r="N1208" s="19"/>
      <c r="O1208" s="19"/>
    </row>
    <row r="1209" spans="1:15" s="6" customFormat="1" x14ac:dyDescent="0.25">
      <c r="A1209" s="18"/>
      <c r="B1209" s="85" t="s">
        <v>67</v>
      </c>
      <c r="C1209" s="86" t="s">
        <v>67</v>
      </c>
      <c r="D1209" s="33" t="s">
        <v>1257</v>
      </c>
      <c r="E1209" s="92">
        <v>553.95000000000005</v>
      </c>
      <c r="F1209" s="92">
        <v>553.95000000000005</v>
      </c>
      <c r="G1209" s="113" t="s">
        <v>1257</v>
      </c>
      <c r="H1209" s="95">
        <v>7.0000000000000001E-3</v>
      </c>
      <c r="I1209" s="95">
        <v>6.6699999999999997E-3</v>
      </c>
      <c r="J1209" s="95">
        <v>3.3000000000000005E-4</v>
      </c>
      <c r="K1209" s="19"/>
      <c r="L1209" s="19"/>
      <c r="M1209" s="19"/>
      <c r="N1209" s="19"/>
      <c r="O1209" s="19"/>
    </row>
    <row r="1210" spans="1:15" s="6" customFormat="1" x14ac:dyDescent="0.25">
      <c r="A1210" s="18"/>
      <c r="B1210" s="85" t="s">
        <v>67</v>
      </c>
      <c r="C1210" s="86" t="s">
        <v>67</v>
      </c>
      <c r="D1210" s="33" t="s">
        <v>1274</v>
      </c>
      <c r="E1210" s="92">
        <v>553.95000000000005</v>
      </c>
      <c r="F1210" s="92">
        <v>553.95000000000005</v>
      </c>
      <c r="G1210" s="113" t="s">
        <v>1274</v>
      </c>
      <c r="H1210" s="95">
        <v>5.0999999999999995E-3</v>
      </c>
      <c r="I1210" s="95">
        <v>4.7480000000000005E-3</v>
      </c>
      <c r="J1210" s="95">
        <v>3.5199999999999945E-4</v>
      </c>
      <c r="K1210" s="19"/>
      <c r="L1210" s="19"/>
      <c r="M1210" s="19"/>
      <c r="N1210" s="19"/>
      <c r="O1210" s="19"/>
    </row>
    <row r="1211" spans="1:15" s="6" customFormat="1" x14ac:dyDescent="0.25">
      <c r="A1211" s="18"/>
      <c r="B1211" s="85" t="s">
        <v>67</v>
      </c>
      <c r="C1211" s="86" t="s">
        <v>67</v>
      </c>
      <c r="D1211" s="33" t="s">
        <v>1815</v>
      </c>
      <c r="E1211" s="92">
        <v>574.19000000000005</v>
      </c>
      <c r="F1211" s="92">
        <v>574.19000000000005</v>
      </c>
      <c r="G1211" s="113" t="s">
        <v>1815</v>
      </c>
      <c r="H1211" s="95">
        <v>9.9999999999999995E-7</v>
      </c>
      <c r="I1211" s="95">
        <v>9.9999999999999995E-7</v>
      </c>
      <c r="J1211" s="95">
        <v>0</v>
      </c>
      <c r="K1211" s="19"/>
      <c r="L1211" s="19"/>
      <c r="M1211" s="19"/>
      <c r="N1211" s="19"/>
      <c r="O1211" s="19"/>
    </row>
    <row r="1212" spans="1:15" s="6" customFormat="1" ht="30" x14ac:dyDescent="0.25">
      <c r="A1212" s="18"/>
      <c r="B1212" s="85" t="s">
        <v>67</v>
      </c>
      <c r="C1212" s="86" t="s">
        <v>67</v>
      </c>
      <c r="D1212" s="33" t="s">
        <v>1245</v>
      </c>
      <c r="E1212" s="92">
        <v>553.95000000000005</v>
      </c>
      <c r="F1212" s="92">
        <v>553.95000000000005</v>
      </c>
      <c r="G1212" s="113" t="s">
        <v>1245</v>
      </c>
      <c r="H1212" s="95">
        <v>2.4500000000000004E-3</v>
      </c>
      <c r="I1212" s="95">
        <v>3.1450000000000002E-3</v>
      </c>
      <c r="J1212" s="95">
        <v>-6.9499999999999987E-4</v>
      </c>
      <c r="K1212" s="19"/>
      <c r="L1212" s="19"/>
      <c r="M1212" s="19"/>
      <c r="N1212" s="19"/>
      <c r="O1212" s="19"/>
    </row>
    <row r="1213" spans="1:15" s="6" customFormat="1" x14ac:dyDescent="0.25">
      <c r="A1213" s="18"/>
      <c r="B1213" s="85" t="s">
        <v>67</v>
      </c>
      <c r="C1213" s="86" t="s">
        <v>67</v>
      </c>
      <c r="D1213" s="33" t="s">
        <v>1259</v>
      </c>
      <c r="E1213" s="92">
        <v>574.19000000000005</v>
      </c>
      <c r="F1213" s="92">
        <v>574.19000000000005</v>
      </c>
      <c r="G1213" s="113" t="s">
        <v>1259</v>
      </c>
      <c r="H1213" s="95">
        <v>2.0000000000000002E-5</v>
      </c>
      <c r="I1213" s="95">
        <v>1.7E-5</v>
      </c>
      <c r="J1213" s="95">
        <v>2.9999999999999992E-6</v>
      </c>
      <c r="K1213" s="19"/>
      <c r="L1213" s="19"/>
      <c r="M1213" s="19"/>
      <c r="N1213" s="19"/>
      <c r="O1213" s="19"/>
    </row>
    <row r="1214" spans="1:15" s="6" customFormat="1" ht="30" x14ac:dyDescent="0.25">
      <c r="A1214" s="18"/>
      <c r="B1214" s="85" t="s">
        <v>67</v>
      </c>
      <c r="C1214" s="86" t="s">
        <v>67</v>
      </c>
      <c r="D1214" s="33" t="s">
        <v>1816</v>
      </c>
      <c r="E1214" s="92">
        <v>553.95000000000005</v>
      </c>
      <c r="F1214" s="92">
        <v>553.95000000000005</v>
      </c>
      <c r="G1214" s="113" t="s">
        <v>1816</v>
      </c>
      <c r="H1214" s="95">
        <v>3.3610000000000003E-3</v>
      </c>
      <c r="I1214" s="95">
        <v>3.3610000000000003E-3</v>
      </c>
      <c r="J1214" s="95">
        <v>0</v>
      </c>
      <c r="K1214" s="19"/>
      <c r="L1214" s="19"/>
      <c r="M1214" s="19"/>
      <c r="N1214" s="19"/>
      <c r="O1214" s="19"/>
    </row>
    <row r="1215" spans="1:15" s="6" customFormat="1" ht="30" x14ac:dyDescent="0.25">
      <c r="A1215" s="18"/>
      <c r="B1215" s="85" t="s">
        <v>67</v>
      </c>
      <c r="C1215" s="86" t="s">
        <v>67</v>
      </c>
      <c r="D1215" s="33" t="s">
        <v>1817</v>
      </c>
      <c r="E1215" s="92">
        <v>500.99</v>
      </c>
      <c r="F1215" s="92">
        <v>500.99</v>
      </c>
      <c r="G1215" s="113" t="s">
        <v>1817</v>
      </c>
      <c r="H1215" s="95">
        <v>1.9835999999999999E-2</v>
      </c>
      <c r="I1215" s="95">
        <v>1.9835999999999999E-2</v>
      </c>
      <c r="J1215" s="95">
        <v>0</v>
      </c>
      <c r="K1215" s="19"/>
      <c r="L1215" s="19"/>
      <c r="M1215" s="19"/>
      <c r="N1215" s="19"/>
      <c r="O1215" s="19"/>
    </row>
    <row r="1216" spans="1:15" s="6" customFormat="1" x14ac:dyDescent="0.25">
      <c r="A1216" s="18"/>
      <c r="B1216" s="85" t="s">
        <v>67</v>
      </c>
      <c r="C1216" s="86" t="s">
        <v>67</v>
      </c>
      <c r="D1216" s="33" t="s">
        <v>1258</v>
      </c>
      <c r="E1216" s="92">
        <v>553.95000000000005</v>
      </c>
      <c r="F1216" s="92">
        <v>553.95000000000005</v>
      </c>
      <c r="G1216" s="113" t="s">
        <v>1258</v>
      </c>
      <c r="H1216" s="95">
        <v>3.8E-3</v>
      </c>
      <c r="I1216" s="95">
        <v>3.3549999999999999E-3</v>
      </c>
      <c r="J1216" s="95">
        <v>4.4499999999999987E-4</v>
      </c>
      <c r="K1216" s="19"/>
      <c r="L1216" s="19"/>
      <c r="M1216" s="19"/>
      <c r="N1216" s="19"/>
      <c r="O1216" s="19"/>
    </row>
    <row r="1217" spans="1:15" s="6" customFormat="1" x14ac:dyDescent="0.25">
      <c r="A1217" s="18"/>
      <c r="B1217" s="85" t="s">
        <v>67</v>
      </c>
      <c r="C1217" s="86" t="s">
        <v>67</v>
      </c>
      <c r="D1217" s="33" t="s">
        <v>1220</v>
      </c>
      <c r="E1217" s="92">
        <v>574.19000000000005</v>
      </c>
      <c r="F1217" s="92">
        <v>574.19000000000005</v>
      </c>
      <c r="G1217" s="113" t="s">
        <v>1220</v>
      </c>
      <c r="H1217" s="95">
        <v>8.9999999999999998E-4</v>
      </c>
      <c r="I1217" s="95">
        <v>7.2599999999999997E-4</v>
      </c>
      <c r="J1217" s="95">
        <v>1.7400000000000006E-4</v>
      </c>
      <c r="K1217" s="19"/>
      <c r="L1217" s="19"/>
      <c r="M1217" s="19"/>
      <c r="N1217" s="19"/>
      <c r="O1217" s="19"/>
    </row>
    <row r="1218" spans="1:15" s="6" customFormat="1" x14ac:dyDescent="0.25">
      <c r="A1218" s="18"/>
      <c r="B1218" s="85" t="s">
        <v>67</v>
      </c>
      <c r="C1218" s="86" t="s">
        <v>67</v>
      </c>
      <c r="D1218" s="33" t="s">
        <v>1268</v>
      </c>
      <c r="E1218" s="92">
        <v>500.99</v>
      </c>
      <c r="F1218" s="92">
        <v>500.99</v>
      </c>
      <c r="G1218" s="113" t="s">
        <v>1268</v>
      </c>
      <c r="H1218" s="95">
        <v>1.0999999999999999E-2</v>
      </c>
      <c r="I1218" s="95">
        <v>1.0999999999999999E-2</v>
      </c>
      <c r="J1218" s="95">
        <v>0</v>
      </c>
      <c r="K1218" s="19"/>
      <c r="L1218" s="19"/>
      <c r="M1218" s="19"/>
      <c r="N1218" s="19"/>
      <c r="O1218" s="19"/>
    </row>
    <row r="1219" spans="1:15" s="6" customFormat="1" x14ac:dyDescent="0.25">
      <c r="A1219" s="18"/>
      <c r="B1219" s="85" t="s">
        <v>67</v>
      </c>
      <c r="C1219" s="86" t="s">
        <v>67</v>
      </c>
      <c r="D1219" s="33" t="s">
        <v>496</v>
      </c>
      <c r="E1219" s="92">
        <v>553.95000000000005</v>
      </c>
      <c r="F1219" s="92">
        <v>553.95000000000005</v>
      </c>
      <c r="G1219" s="113" t="s">
        <v>496</v>
      </c>
      <c r="H1219" s="95">
        <v>0.01</v>
      </c>
      <c r="I1219" s="95">
        <v>9.8290000000000009E-3</v>
      </c>
      <c r="J1219" s="95">
        <v>1.7099999999999939E-4</v>
      </c>
      <c r="K1219" s="19"/>
      <c r="L1219" s="19"/>
      <c r="M1219" s="19"/>
      <c r="N1219" s="19"/>
      <c r="O1219" s="19"/>
    </row>
    <row r="1220" spans="1:15" s="6" customFormat="1" x14ac:dyDescent="0.25">
      <c r="A1220" s="18"/>
      <c r="B1220" s="85" t="s">
        <v>67</v>
      </c>
      <c r="C1220" s="86" t="s">
        <v>67</v>
      </c>
      <c r="D1220" s="33" t="s">
        <v>1226</v>
      </c>
      <c r="E1220" s="92">
        <v>553.95000000000005</v>
      </c>
      <c r="F1220" s="92">
        <v>553.95000000000005</v>
      </c>
      <c r="G1220" s="113" t="s">
        <v>1226</v>
      </c>
      <c r="H1220" s="95">
        <v>5.0000000000000001E-3</v>
      </c>
      <c r="I1220" s="95">
        <v>3.9560000000000003E-3</v>
      </c>
      <c r="J1220" s="95">
        <v>1.044E-3</v>
      </c>
      <c r="K1220" s="19"/>
      <c r="L1220" s="19"/>
      <c r="M1220" s="19"/>
      <c r="N1220" s="19"/>
      <c r="O1220" s="19"/>
    </row>
    <row r="1221" spans="1:15" s="6" customFormat="1" x14ac:dyDescent="0.25">
      <c r="A1221" s="18"/>
      <c r="B1221" s="85" t="s">
        <v>67</v>
      </c>
      <c r="C1221" s="86" t="s">
        <v>67</v>
      </c>
      <c r="D1221" s="33" t="s">
        <v>1228</v>
      </c>
      <c r="E1221" s="92">
        <v>553.95000000000005</v>
      </c>
      <c r="F1221" s="92">
        <v>553.95000000000005</v>
      </c>
      <c r="G1221" s="113" t="s">
        <v>1228</v>
      </c>
      <c r="H1221" s="95">
        <v>3.5000000000000001E-3</v>
      </c>
      <c r="I1221" s="95">
        <v>3.4500000000000004E-3</v>
      </c>
      <c r="J1221" s="95">
        <v>4.9999999999999819E-5</v>
      </c>
      <c r="K1221" s="19"/>
      <c r="L1221" s="19"/>
      <c r="M1221" s="19"/>
      <c r="N1221" s="19"/>
      <c r="O1221" s="19"/>
    </row>
    <row r="1222" spans="1:15" s="6" customFormat="1" x14ac:dyDescent="0.25">
      <c r="A1222" s="18"/>
      <c r="B1222" s="85" t="s">
        <v>67</v>
      </c>
      <c r="C1222" s="86" t="s">
        <v>67</v>
      </c>
      <c r="D1222" s="33" t="s">
        <v>1217</v>
      </c>
      <c r="E1222" s="92">
        <v>553.95000000000005</v>
      </c>
      <c r="F1222" s="92">
        <v>553.95000000000005</v>
      </c>
      <c r="G1222" s="113" t="s">
        <v>1217</v>
      </c>
      <c r="H1222" s="95">
        <v>1.2E-2</v>
      </c>
      <c r="I1222" s="95">
        <v>6.7190000000000001E-3</v>
      </c>
      <c r="J1222" s="95">
        <v>5.2810000000000001E-3</v>
      </c>
      <c r="K1222" s="19"/>
      <c r="L1222" s="19"/>
      <c r="M1222" s="19"/>
      <c r="N1222" s="19"/>
      <c r="O1222" s="19"/>
    </row>
    <row r="1223" spans="1:15" s="6" customFormat="1" x14ac:dyDescent="0.25">
      <c r="A1223" s="18"/>
      <c r="B1223" s="85" t="s">
        <v>67</v>
      </c>
      <c r="C1223" s="86" t="s">
        <v>67</v>
      </c>
      <c r="D1223" s="33" t="s">
        <v>1818</v>
      </c>
      <c r="E1223" s="92">
        <v>553.95000000000005</v>
      </c>
      <c r="F1223" s="92">
        <v>553.95000000000005</v>
      </c>
      <c r="G1223" s="113" t="s">
        <v>1818</v>
      </c>
      <c r="H1223" s="95">
        <v>2.8999999999999998E-3</v>
      </c>
      <c r="I1223" s="95">
        <v>2E-3</v>
      </c>
      <c r="J1223" s="95">
        <v>8.9999999999999987E-4</v>
      </c>
      <c r="K1223" s="19"/>
      <c r="L1223" s="19"/>
      <c r="M1223" s="19"/>
      <c r="N1223" s="19"/>
      <c r="O1223" s="19"/>
    </row>
    <row r="1224" spans="1:15" s="6" customFormat="1" x14ac:dyDescent="0.25">
      <c r="A1224" s="18"/>
      <c r="B1224" s="85" t="s">
        <v>67</v>
      </c>
      <c r="C1224" s="86" t="s">
        <v>67</v>
      </c>
      <c r="D1224" s="33" t="s">
        <v>1215</v>
      </c>
      <c r="E1224" s="92">
        <v>553.95000000000005</v>
      </c>
      <c r="F1224" s="92">
        <v>553.95000000000005</v>
      </c>
      <c r="G1224" s="113" t="s">
        <v>1215</v>
      </c>
      <c r="H1224" s="95">
        <v>6.0000000000000001E-3</v>
      </c>
      <c r="I1224" s="95">
        <v>6.0000000000000001E-3</v>
      </c>
      <c r="J1224" s="95">
        <v>0</v>
      </c>
      <c r="K1224" s="19"/>
      <c r="L1224" s="19"/>
      <c r="M1224" s="19"/>
      <c r="N1224" s="19"/>
      <c r="O1224" s="19"/>
    </row>
    <row r="1225" spans="1:15" s="6" customFormat="1" x14ac:dyDescent="0.25">
      <c r="A1225" s="18"/>
      <c r="B1225" s="85" t="s">
        <v>67</v>
      </c>
      <c r="C1225" s="86" t="s">
        <v>67</v>
      </c>
      <c r="D1225" s="33" t="s">
        <v>1275</v>
      </c>
      <c r="E1225" s="92">
        <v>553.95000000000005</v>
      </c>
      <c r="F1225" s="92">
        <v>553.95000000000005</v>
      </c>
      <c r="G1225" s="113" t="s">
        <v>1275</v>
      </c>
      <c r="H1225" s="95">
        <v>5.0000000000000001E-3</v>
      </c>
      <c r="I1225" s="95">
        <v>4.96E-3</v>
      </c>
      <c r="J1225" s="95">
        <v>4.0000000000000037E-5</v>
      </c>
      <c r="K1225" s="19"/>
      <c r="L1225" s="19"/>
      <c r="M1225" s="19"/>
      <c r="N1225" s="19"/>
      <c r="O1225" s="19"/>
    </row>
    <row r="1226" spans="1:15" s="6" customFormat="1" x14ac:dyDescent="0.25">
      <c r="A1226" s="18"/>
      <c r="B1226" s="85" t="s">
        <v>67</v>
      </c>
      <c r="C1226" s="86" t="s">
        <v>67</v>
      </c>
      <c r="D1226" s="33" t="s">
        <v>1230</v>
      </c>
      <c r="E1226" s="92">
        <v>574.19000000000005</v>
      </c>
      <c r="F1226" s="92">
        <v>574.19000000000005</v>
      </c>
      <c r="G1226" s="113" t="s">
        <v>1230</v>
      </c>
      <c r="H1226" s="95">
        <v>1.5E-3</v>
      </c>
      <c r="I1226" s="95">
        <v>5.1400000000000003E-4</v>
      </c>
      <c r="J1226" s="95">
        <v>9.859999999999999E-4</v>
      </c>
      <c r="K1226" s="19"/>
      <c r="L1226" s="19"/>
      <c r="M1226" s="19"/>
      <c r="N1226" s="19"/>
      <c r="O1226" s="19"/>
    </row>
    <row r="1227" spans="1:15" s="6" customFormat="1" x14ac:dyDescent="0.25">
      <c r="A1227" s="18"/>
      <c r="B1227" s="85" t="s">
        <v>67</v>
      </c>
      <c r="C1227" s="86" t="s">
        <v>67</v>
      </c>
      <c r="D1227" s="33" t="s">
        <v>1819</v>
      </c>
      <c r="E1227" s="92">
        <v>553.95000000000005</v>
      </c>
      <c r="F1227" s="92">
        <v>553.95000000000005</v>
      </c>
      <c r="G1227" s="113" t="s">
        <v>1819</v>
      </c>
      <c r="H1227" s="95">
        <v>3.5000000000000001E-3</v>
      </c>
      <c r="I1227" s="95">
        <v>2.062E-3</v>
      </c>
      <c r="J1227" s="95">
        <v>1.4380000000000003E-3</v>
      </c>
      <c r="K1227" s="19"/>
      <c r="L1227" s="19"/>
      <c r="M1227" s="19"/>
      <c r="N1227" s="19"/>
      <c r="O1227" s="19"/>
    </row>
    <row r="1228" spans="1:15" s="6" customFormat="1" x14ac:dyDescent="0.25">
      <c r="A1228" s="18"/>
      <c r="B1228" s="85" t="s">
        <v>67</v>
      </c>
      <c r="C1228" s="86" t="s">
        <v>67</v>
      </c>
      <c r="D1228" s="33" t="s">
        <v>1820</v>
      </c>
      <c r="E1228" s="92">
        <v>553.95000000000005</v>
      </c>
      <c r="F1228" s="92">
        <v>553.95000000000005</v>
      </c>
      <c r="G1228" s="113" t="s">
        <v>1820</v>
      </c>
      <c r="H1228" s="95">
        <v>1E-3</v>
      </c>
      <c r="I1228" s="95">
        <v>1E-3</v>
      </c>
      <c r="J1228" s="95">
        <v>0</v>
      </c>
      <c r="K1228" s="19"/>
      <c r="L1228" s="19"/>
      <c r="M1228" s="19"/>
      <c r="N1228" s="19"/>
      <c r="O1228" s="19"/>
    </row>
    <row r="1229" spans="1:15" s="6" customFormat="1" x14ac:dyDescent="0.25">
      <c r="A1229" s="18"/>
      <c r="B1229" s="85" t="s">
        <v>67</v>
      </c>
      <c r="C1229" s="86" t="s">
        <v>67</v>
      </c>
      <c r="D1229" s="33" t="s">
        <v>1821</v>
      </c>
      <c r="E1229" s="92">
        <v>553.95000000000005</v>
      </c>
      <c r="F1229" s="92">
        <v>553.95000000000005</v>
      </c>
      <c r="G1229" s="113" t="s">
        <v>1821</v>
      </c>
      <c r="H1229" s="95">
        <v>1.5E-3</v>
      </c>
      <c r="I1229" s="95">
        <v>1.5E-3</v>
      </c>
      <c r="J1229" s="95">
        <v>0</v>
      </c>
      <c r="K1229" s="19"/>
      <c r="L1229" s="19"/>
      <c r="M1229" s="19"/>
      <c r="N1229" s="19"/>
      <c r="O1229" s="19"/>
    </row>
    <row r="1230" spans="1:15" s="6" customFormat="1" x14ac:dyDescent="0.25">
      <c r="A1230" s="15"/>
      <c r="B1230" s="85" t="s">
        <v>67</v>
      </c>
      <c r="C1230" s="86" t="s">
        <v>67</v>
      </c>
      <c r="D1230" s="33" t="s">
        <v>1249</v>
      </c>
      <c r="E1230" s="92">
        <v>500.99</v>
      </c>
      <c r="F1230" s="92">
        <v>500.99</v>
      </c>
      <c r="G1230" s="113" t="s">
        <v>1249</v>
      </c>
      <c r="H1230" s="95">
        <v>0.04</v>
      </c>
      <c r="I1230" s="95">
        <v>1.8574E-2</v>
      </c>
      <c r="J1230" s="95">
        <v>2.1425999999999997E-2</v>
      </c>
      <c r="K1230" s="19"/>
      <c r="L1230" s="19"/>
      <c r="M1230" s="19"/>
      <c r="N1230" s="19"/>
      <c r="O1230" s="19"/>
    </row>
    <row r="1231" spans="1:15" s="6" customFormat="1" x14ac:dyDescent="0.25">
      <c r="A1231" s="18"/>
      <c r="B1231" s="85" t="s">
        <v>67</v>
      </c>
      <c r="C1231" s="86" t="s">
        <v>67</v>
      </c>
      <c r="D1231" s="33" t="s">
        <v>1231</v>
      </c>
      <c r="E1231" s="92">
        <v>574.19000000000005</v>
      </c>
      <c r="F1231" s="92">
        <v>574.19000000000005</v>
      </c>
      <c r="G1231" s="113" t="s">
        <v>1231</v>
      </c>
      <c r="H1231" s="95">
        <v>7.0000000000000007E-5</v>
      </c>
      <c r="I1231" s="95">
        <v>4.0000000000000003E-5</v>
      </c>
      <c r="J1231" s="95">
        <v>3.0000000000000004E-5</v>
      </c>
      <c r="K1231" s="19"/>
      <c r="L1231" s="19"/>
      <c r="M1231" s="19"/>
      <c r="N1231" s="19"/>
      <c r="O1231" s="19"/>
    </row>
    <row r="1232" spans="1:15" s="6" customFormat="1" x14ac:dyDescent="0.25">
      <c r="A1232" s="18"/>
      <c r="B1232" s="85" t="s">
        <v>67</v>
      </c>
      <c r="C1232" s="86" t="s">
        <v>67</v>
      </c>
      <c r="D1232" s="33" t="s">
        <v>1278</v>
      </c>
      <c r="E1232" s="92">
        <v>553.95000000000005</v>
      </c>
      <c r="F1232" s="92">
        <v>553.95000000000005</v>
      </c>
      <c r="G1232" s="113" t="s">
        <v>1278</v>
      </c>
      <c r="H1232" s="95">
        <v>2.3E-3</v>
      </c>
      <c r="I1232" s="95">
        <v>1.1439999999999998E-3</v>
      </c>
      <c r="J1232" s="95">
        <v>1.1559999999999999E-3</v>
      </c>
      <c r="K1232" s="19"/>
      <c r="L1232" s="19"/>
      <c r="M1232" s="19"/>
      <c r="N1232" s="19"/>
      <c r="O1232" s="19"/>
    </row>
    <row r="1233" spans="1:15" s="6" customFormat="1" x14ac:dyDescent="0.25">
      <c r="A1233" s="18"/>
      <c r="B1233" s="85" t="s">
        <v>67</v>
      </c>
      <c r="C1233" s="86" t="s">
        <v>67</v>
      </c>
      <c r="D1233" s="33" t="s">
        <v>1209</v>
      </c>
      <c r="E1233" s="92">
        <v>574.19000000000005</v>
      </c>
      <c r="F1233" s="92">
        <v>574.19000000000005</v>
      </c>
      <c r="G1233" s="113" t="s">
        <v>1209</v>
      </c>
      <c r="H1233" s="95">
        <v>5.9999999999999995E-4</v>
      </c>
      <c r="I1233" s="95">
        <v>4.0000000000000002E-4</v>
      </c>
      <c r="J1233" s="95">
        <v>1.9999999999999996E-4</v>
      </c>
      <c r="K1233" s="19"/>
      <c r="L1233" s="19"/>
      <c r="M1233" s="19"/>
      <c r="N1233" s="19"/>
      <c r="O1233" s="19"/>
    </row>
    <row r="1234" spans="1:15" s="6" customFormat="1" x14ac:dyDescent="0.25">
      <c r="A1234" s="18"/>
      <c r="B1234" s="85" t="s">
        <v>67</v>
      </c>
      <c r="C1234" s="86" t="s">
        <v>67</v>
      </c>
      <c r="D1234" s="33" t="s">
        <v>1210</v>
      </c>
      <c r="E1234" s="92">
        <v>574.19000000000005</v>
      </c>
      <c r="F1234" s="92">
        <v>574.19000000000005</v>
      </c>
      <c r="G1234" s="113" t="s">
        <v>1210</v>
      </c>
      <c r="H1234" s="95">
        <v>8.0000000000000004E-4</v>
      </c>
      <c r="I1234" s="95">
        <v>5.9299999999999999E-4</v>
      </c>
      <c r="J1234" s="95">
        <v>2.0700000000000007E-4</v>
      </c>
      <c r="K1234" s="19"/>
      <c r="L1234" s="19"/>
      <c r="M1234" s="19"/>
      <c r="N1234" s="19"/>
      <c r="O1234" s="19"/>
    </row>
    <row r="1235" spans="1:15" s="6" customFormat="1" x14ac:dyDescent="0.25">
      <c r="A1235" s="18"/>
      <c r="B1235" s="85" t="s">
        <v>67</v>
      </c>
      <c r="C1235" s="86" t="s">
        <v>67</v>
      </c>
      <c r="D1235" s="33" t="s">
        <v>1271</v>
      </c>
      <c r="E1235" s="92">
        <v>460.47</v>
      </c>
      <c r="F1235" s="92">
        <v>460.47</v>
      </c>
      <c r="G1235" s="113" t="s">
        <v>1271</v>
      </c>
      <c r="H1235" s="95">
        <v>0.215</v>
      </c>
      <c r="I1235" s="95">
        <v>0.10023900000000001</v>
      </c>
      <c r="J1235" s="95">
        <v>0.114761</v>
      </c>
      <c r="K1235" s="19"/>
      <c r="L1235" s="19"/>
      <c r="M1235" s="19"/>
      <c r="N1235" s="19"/>
      <c r="O1235" s="19"/>
    </row>
    <row r="1236" spans="1:15" s="6" customFormat="1" x14ac:dyDescent="0.25">
      <c r="A1236" s="18"/>
      <c r="B1236" s="85" t="s">
        <v>67</v>
      </c>
      <c r="C1236" s="86" t="s">
        <v>67</v>
      </c>
      <c r="D1236" s="33" t="s">
        <v>1229</v>
      </c>
      <c r="E1236" s="92">
        <v>553.95000000000005</v>
      </c>
      <c r="F1236" s="92">
        <v>553.95000000000005</v>
      </c>
      <c r="G1236" s="113" t="s">
        <v>1229</v>
      </c>
      <c r="H1236" s="95">
        <v>1.0999999999999999E-2</v>
      </c>
      <c r="I1236" s="95">
        <v>1.745E-3</v>
      </c>
      <c r="J1236" s="95">
        <v>9.2549999999999993E-3</v>
      </c>
      <c r="K1236" s="19"/>
      <c r="L1236" s="19"/>
      <c r="M1236" s="19"/>
      <c r="N1236" s="19"/>
      <c r="O1236" s="19"/>
    </row>
    <row r="1237" spans="1:15" s="6" customFormat="1" x14ac:dyDescent="0.25">
      <c r="A1237" s="18"/>
      <c r="B1237" s="85" t="s">
        <v>67</v>
      </c>
      <c r="C1237" s="86" t="s">
        <v>67</v>
      </c>
      <c r="D1237" s="33" t="s">
        <v>1822</v>
      </c>
      <c r="E1237" s="92">
        <v>500.99</v>
      </c>
      <c r="F1237" s="92">
        <v>500.99</v>
      </c>
      <c r="G1237" s="113" t="s">
        <v>1822</v>
      </c>
      <c r="H1237" s="95">
        <v>0.01</v>
      </c>
      <c r="I1237" s="95">
        <v>1.31E-3</v>
      </c>
      <c r="J1237" s="95">
        <v>8.6899999999999998E-3</v>
      </c>
      <c r="K1237" s="19"/>
      <c r="L1237" s="19"/>
      <c r="M1237" s="19"/>
      <c r="N1237" s="19"/>
      <c r="O1237" s="19"/>
    </row>
    <row r="1238" spans="1:15" s="6" customFormat="1" x14ac:dyDescent="0.25">
      <c r="A1238" s="18"/>
      <c r="B1238" s="85" t="s">
        <v>67</v>
      </c>
      <c r="C1238" s="86" t="s">
        <v>67</v>
      </c>
      <c r="D1238" s="33" t="s">
        <v>1268</v>
      </c>
      <c r="E1238" s="92">
        <v>500.99</v>
      </c>
      <c r="F1238" s="92">
        <v>500.99</v>
      </c>
      <c r="G1238" s="113" t="s">
        <v>1268</v>
      </c>
      <c r="H1238" s="95">
        <v>2.7E-2</v>
      </c>
      <c r="I1238" s="95">
        <v>1.0437E-2</v>
      </c>
      <c r="J1238" s="95">
        <v>1.6563000000000001E-2</v>
      </c>
      <c r="K1238" s="19"/>
      <c r="L1238" s="19"/>
      <c r="M1238" s="19"/>
      <c r="N1238" s="19"/>
      <c r="O1238" s="19"/>
    </row>
    <row r="1239" spans="1:15" s="6" customFormat="1" x14ac:dyDescent="0.25">
      <c r="A1239" s="18"/>
      <c r="B1239" s="85" t="s">
        <v>67</v>
      </c>
      <c r="C1239" s="86" t="s">
        <v>67</v>
      </c>
      <c r="D1239" s="33" t="s">
        <v>1275</v>
      </c>
      <c r="E1239" s="92">
        <v>553.95000000000005</v>
      </c>
      <c r="F1239" s="92">
        <v>553.95000000000005</v>
      </c>
      <c r="G1239" s="113" t="s">
        <v>1275</v>
      </c>
      <c r="H1239" s="95">
        <v>2E-3</v>
      </c>
      <c r="I1239" s="95">
        <v>8.5899999999999995E-4</v>
      </c>
      <c r="J1239" s="95">
        <v>1.1410000000000001E-3</v>
      </c>
      <c r="K1239" s="19"/>
      <c r="L1239" s="19"/>
      <c r="M1239" s="19"/>
      <c r="N1239" s="19"/>
      <c r="O1239" s="19"/>
    </row>
    <row r="1240" spans="1:15" s="6" customFormat="1" x14ac:dyDescent="0.25">
      <c r="A1240" s="18"/>
      <c r="B1240" s="85" t="s">
        <v>67</v>
      </c>
      <c r="C1240" s="86" t="s">
        <v>67</v>
      </c>
      <c r="D1240" s="33" t="s">
        <v>1819</v>
      </c>
      <c r="E1240" s="92">
        <v>553.95000000000005</v>
      </c>
      <c r="F1240" s="92">
        <v>553.95000000000005</v>
      </c>
      <c r="G1240" s="113" t="s">
        <v>1819</v>
      </c>
      <c r="H1240" s="95">
        <v>2E-3</v>
      </c>
      <c r="I1240" s="95">
        <v>1.485E-3</v>
      </c>
      <c r="J1240" s="95">
        <v>5.1499999999999994E-4</v>
      </c>
      <c r="K1240" s="19"/>
      <c r="L1240" s="19"/>
      <c r="M1240" s="19"/>
      <c r="N1240" s="19"/>
      <c r="O1240" s="19"/>
    </row>
    <row r="1241" spans="1:15" s="6" customFormat="1" x14ac:dyDescent="0.25">
      <c r="A1241" s="18"/>
      <c r="B1241" s="85" t="s">
        <v>67</v>
      </c>
      <c r="C1241" s="86" t="s">
        <v>67</v>
      </c>
      <c r="D1241" s="33" t="s">
        <v>1820</v>
      </c>
      <c r="E1241" s="92">
        <v>553.95000000000005</v>
      </c>
      <c r="F1241" s="92">
        <v>553.95000000000005</v>
      </c>
      <c r="G1241" s="113" t="s">
        <v>1820</v>
      </c>
      <c r="H1241" s="95">
        <v>2E-3</v>
      </c>
      <c r="I1241" s="95">
        <v>6.3500000000000004E-4</v>
      </c>
      <c r="J1241" s="95">
        <v>1.3649999999999999E-3</v>
      </c>
      <c r="K1241" s="19"/>
      <c r="L1241" s="19"/>
      <c r="M1241" s="19"/>
      <c r="N1241" s="19"/>
      <c r="O1241" s="19"/>
    </row>
    <row r="1242" spans="1:15" s="6" customFormat="1" x14ac:dyDescent="0.25">
      <c r="A1242" s="18"/>
      <c r="B1242" s="85" t="s">
        <v>67</v>
      </c>
      <c r="C1242" s="86" t="s">
        <v>67</v>
      </c>
      <c r="D1242" s="33" t="s">
        <v>1821</v>
      </c>
      <c r="E1242" s="92">
        <v>553.95000000000005</v>
      </c>
      <c r="F1242" s="92">
        <v>553.95000000000005</v>
      </c>
      <c r="G1242" s="113" t="s">
        <v>1821</v>
      </c>
      <c r="H1242" s="95">
        <v>2E-3</v>
      </c>
      <c r="I1242" s="95">
        <v>8.7699999999999996E-4</v>
      </c>
      <c r="J1242" s="95">
        <v>1.1230000000000001E-3</v>
      </c>
      <c r="K1242" s="19"/>
      <c r="L1242" s="19"/>
      <c r="M1242" s="19"/>
      <c r="N1242" s="19"/>
      <c r="O1242" s="19"/>
    </row>
    <row r="1243" spans="1:15" s="6" customFormat="1" ht="30" x14ac:dyDescent="0.25">
      <c r="A1243" s="18"/>
      <c r="B1243" s="85" t="s">
        <v>67</v>
      </c>
      <c r="C1243" s="86" t="s">
        <v>67</v>
      </c>
      <c r="D1243" s="33" t="s">
        <v>1823</v>
      </c>
      <c r="E1243" s="92">
        <v>500.99</v>
      </c>
      <c r="F1243" s="92">
        <v>500.99</v>
      </c>
      <c r="G1243" s="113" t="s">
        <v>1823</v>
      </c>
      <c r="H1243" s="95">
        <v>0.17883600000000002</v>
      </c>
      <c r="I1243" s="95">
        <v>2.1831E-2</v>
      </c>
      <c r="J1243" s="95">
        <v>0.15700500000000003</v>
      </c>
      <c r="K1243" s="19"/>
      <c r="L1243" s="19"/>
      <c r="M1243" s="19"/>
      <c r="N1243" s="19"/>
      <c r="O1243" s="19"/>
    </row>
    <row r="1244" spans="1:15" s="6" customFormat="1" x14ac:dyDescent="0.25">
      <c r="A1244" s="18"/>
      <c r="B1244" s="85" t="s">
        <v>67</v>
      </c>
      <c r="C1244" s="86" t="s">
        <v>67</v>
      </c>
      <c r="D1244" s="33" t="s">
        <v>1270</v>
      </c>
      <c r="E1244" s="92">
        <v>553.95000000000005</v>
      </c>
      <c r="F1244" s="92">
        <v>553.95000000000005</v>
      </c>
      <c r="G1244" s="113" t="s">
        <v>1270</v>
      </c>
      <c r="H1244" s="95">
        <v>4.0000000000000001E-3</v>
      </c>
      <c r="I1244" s="95">
        <v>5.4229999999999999E-3</v>
      </c>
      <c r="J1244" s="95">
        <v>-1.423E-3</v>
      </c>
      <c r="K1244" s="19"/>
      <c r="L1244" s="19"/>
      <c r="M1244" s="19"/>
      <c r="N1244" s="19"/>
      <c r="O1244" s="19"/>
    </row>
    <row r="1245" spans="1:15" s="6" customFormat="1" ht="30" x14ac:dyDescent="0.25">
      <c r="A1245" s="18"/>
      <c r="B1245" s="85" t="s">
        <v>67</v>
      </c>
      <c r="C1245" s="86" t="s">
        <v>67</v>
      </c>
      <c r="D1245" s="33" t="s">
        <v>1266</v>
      </c>
      <c r="E1245" s="92">
        <v>553.95000000000005</v>
      </c>
      <c r="F1245" s="92">
        <v>553.95000000000005</v>
      </c>
      <c r="G1245" s="113" t="s">
        <v>1266</v>
      </c>
      <c r="H1245" s="95">
        <v>1.6999999999999999E-3</v>
      </c>
      <c r="I1245" s="95">
        <v>1.2639999999999999E-3</v>
      </c>
      <c r="J1245" s="95">
        <v>4.3599999999999992E-4</v>
      </c>
      <c r="K1245" s="19"/>
      <c r="L1245" s="19"/>
      <c r="M1245" s="19"/>
      <c r="N1245" s="19"/>
      <c r="O1245" s="19"/>
    </row>
    <row r="1246" spans="1:15" s="6" customFormat="1" x14ac:dyDescent="0.25">
      <c r="A1246" s="18"/>
      <c r="B1246" s="85" t="s">
        <v>67</v>
      </c>
      <c r="C1246" s="86" t="s">
        <v>67</v>
      </c>
      <c r="D1246" s="33" t="s">
        <v>1210</v>
      </c>
      <c r="E1246" s="92">
        <v>553.95000000000005</v>
      </c>
      <c r="F1246" s="92">
        <v>553.95000000000005</v>
      </c>
      <c r="G1246" s="113" t="s">
        <v>1210</v>
      </c>
      <c r="H1246" s="95">
        <v>4.0000000000000001E-3</v>
      </c>
      <c r="I1246" s="95">
        <v>4.0080000000000003E-3</v>
      </c>
      <c r="J1246" s="95">
        <v>-8.0000000000000064E-6</v>
      </c>
      <c r="K1246" s="19"/>
      <c r="L1246" s="19"/>
      <c r="M1246" s="19"/>
      <c r="N1246" s="19"/>
      <c r="O1246" s="19"/>
    </row>
    <row r="1247" spans="1:15" s="6" customFormat="1" x14ac:dyDescent="0.25">
      <c r="A1247" s="18"/>
      <c r="B1247" s="85" t="s">
        <v>67</v>
      </c>
      <c r="C1247" s="86" t="s">
        <v>67</v>
      </c>
      <c r="D1247" s="33" t="s">
        <v>1235</v>
      </c>
      <c r="E1247" s="92">
        <v>553.95000000000005</v>
      </c>
      <c r="F1247" s="92">
        <v>553.95000000000005</v>
      </c>
      <c r="G1247" s="113" t="s">
        <v>1235</v>
      </c>
      <c r="H1247" s="95">
        <v>2.3E-3</v>
      </c>
      <c r="I1247" s="95">
        <v>2.2040000000000002E-3</v>
      </c>
      <c r="J1247" s="95">
        <v>9.5999999999999637E-5</v>
      </c>
      <c r="K1247" s="19"/>
      <c r="L1247" s="19"/>
      <c r="M1247" s="19"/>
      <c r="N1247" s="19"/>
      <c r="O1247" s="19"/>
    </row>
    <row r="1248" spans="1:15" s="6" customFormat="1" x14ac:dyDescent="0.25">
      <c r="A1248" s="18"/>
      <c r="B1248" s="85" t="s">
        <v>67</v>
      </c>
      <c r="C1248" s="86" t="s">
        <v>67</v>
      </c>
      <c r="D1248" s="33" t="s">
        <v>1272</v>
      </c>
      <c r="E1248" s="92">
        <v>553.95000000000005</v>
      </c>
      <c r="F1248" s="92">
        <v>553.95000000000005</v>
      </c>
      <c r="G1248" s="113" t="s">
        <v>1272</v>
      </c>
      <c r="H1248" s="95">
        <v>2.3799999999999997E-3</v>
      </c>
      <c r="I1248" s="95">
        <v>1.903E-3</v>
      </c>
      <c r="J1248" s="95">
        <v>4.7699999999999989E-4</v>
      </c>
      <c r="K1248" s="19"/>
      <c r="L1248" s="19"/>
      <c r="M1248" s="19"/>
      <c r="N1248" s="19"/>
      <c r="O1248" s="19"/>
    </row>
    <row r="1249" spans="1:15" s="6" customFormat="1" x14ac:dyDescent="0.25">
      <c r="A1249" s="18"/>
      <c r="B1249" s="85" t="s">
        <v>67</v>
      </c>
      <c r="C1249" s="86" t="s">
        <v>67</v>
      </c>
      <c r="D1249" s="33" t="s">
        <v>1822</v>
      </c>
      <c r="E1249" s="92">
        <v>553.95000000000005</v>
      </c>
      <c r="F1249" s="92">
        <v>553.95000000000005</v>
      </c>
      <c r="G1249" s="113" t="s">
        <v>1822</v>
      </c>
      <c r="H1249" s="95">
        <v>0.01</v>
      </c>
      <c r="I1249" s="95">
        <v>8.4450000000000011E-3</v>
      </c>
      <c r="J1249" s="95">
        <v>1.5549999999999997E-3</v>
      </c>
      <c r="K1249" s="19"/>
      <c r="L1249" s="19"/>
      <c r="M1249" s="19"/>
      <c r="N1249" s="19"/>
      <c r="O1249" s="19"/>
    </row>
    <row r="1250" spans="1:15" s="6" customFormat="1" x14ac:dyDescent="0.25">
      <c r="A1250" s="18"/>
      <c r="B1250" s="85" t="s">
        <v>67</v>
      </c>
      <c r="C1250" s="86" t="s">
        <v>67</v>
      </c>
      <c r="D1250" s="33" t="s">
        <v>1276</v>
      </c>
      <c r="E1250" s="92">
        <v>574.19000000000005</v>
      </c>
      <c r="F1250" s="92">
        <v>574.19000000000005</v>
      </c>
      <c r="G1250" s="113" t="s">
        <v>1276</v>
      </c>
      <c r="H1250" s="95">
        <v>1.1999999999999999E-3</v>
      </c>
      <c r="I1250" s="95">
        <v>8.6299999999999994E-4</v>
      </c>
      <c r="J1250" s="95">
        <v>3.3699999999999995E-4</v>
      </c>
      <c r="K1250" s="19"/>
      <c r="L1250" s="19"/>
      <c r="M1250" s="19"/>
      <c r="N1250" s="19"/>
      <c r="O1250" s="19"/>
    </row>
    <row r="1251" spans="1:15" s="6" customFormat="1" x14ac:dyDescent="0.25">
      <c r="A1251" s="18"/>
      <c r="B1251" s="85" t="s">
        <v>67</v>
      </c>
      <c r="C1251" s="86" t="s">
        <v>67</v>
      </c>
      <c r="D1251" s="33" t="s">
        <v>1222</v>
      </c>
      <c r="E1251" s="92">
        <v>574.19000000000005</v>
      </c>
      <c r="F1251" s="92">
        <v>574.19000000000005</v>
      </c>
      <c r="G1251" s="113" t="s">
        <v>1222</v>
      </c>
      <c r="H1251" s="95">
        <v>8.0000000000000004E-4</v>
      </c>
      <c r="I1251" s="95">
        <v>7.8600000000000002E-4</v>
      </c>
      <c r="J1251" s="95">
        <v>1.4000000000000012E-5</v>
      </c>
      <c r="K1251" s="19"/>
      <c r="L1251" s="19"/>
      <c r="M1251" s="19"/>
      <c r="N1251" s="19"/>
      <c r="O1251" s="19"/>
    </row>
    <row r="1252" spans="1:15" s="6" customFormat="1" ht="30" x14ac:dyDescent="0.25">
      <c r="A1252" s="18"/>
      <c r="B1252" s="85" t="s">
        <v>67</v>
      </c>
      <c r="C1252" s="86" t="s">
        <v>67</v>
      </c>
      <c r="D1252" s="33" t="s">
        <v>1246</v>
      </c>
      <c r="E1252" s="92">
        <v>553.95000000000005</v>
      </c>
      <c r="F1252" s="92">
        <v>553.95000000000005</v>
      </c>
      <c r="G1252" s="113" t="s">
        <v>1246</v>
      </c>
      <c r="H1252" s="95">
        <v>8.0000000000000002E-3</v>
      </c>
      <c r="I1252" s="95">
        <v>5.2969999999999996E-3</v>
      </c>
      <c r="J1252" s="95">
        <v>2.7030000000000001E-3</v>
      </c>
      <c r="K1252" s="19"/>
      <c r="L1252" s="19"/>
      <c r="M1252" s="19"/>
      <c r="N1252" s="19"/>
      <c r="O1252" s="19"/>
    </row>
    <row r="1253" spans="1:15" s="6" customFormat="1" x14ac:dyDescent="0.25">
      <c r="A1253" s="18"/>
      <c r="B1253" s="85" t="s">
        <v>67</v>
      </c>
      <c r="C1253" s="86" t="s">
        <v>67</v>
      </c>
      <c r="D1253" s="33" t="s">
        <v>1273</v>
      </c>
      <c r="E1253" s="92">
        <v>574.19000000000005</v>
      </c>
      <c r="F1253" s="92">
        <v>574.19000000000005</v>
      </c>
      <c r="G1253" s="113" t="s">
        <v>1273</v>
      </c>
      <c r="H1253" s="95">
        <v>9.8999999999999999E-4</v>
      </c>
      <c r="I1253" s="95">
        <v>9.2000000000000003E-4</v>
      </c>
      <c r="J1253" s="95">
        <v>6.9999999999999953E-5</v>
      </c>
      <c r="K1253" s="19"/>
      <c r="L1253" s="19"/>
      <c r="M1253" s="19"/>
      <c r="N1253" s="19"/>
      <c r="O1253" s="19"/>
    </row>
    <row r="1254" spans="1:15" s="6" customFormat="1" x14ac:dyDescent="0.25">
      <c r="A1254" s="18"/>
      <c r="B1254" s="85" t="s">
        <v>67</v>
      </c>
      <c r="C1254" s="86" t="s">
        <v>67</v>
      </c>
      <c r="D1254" s="33" t="s">
        <v>1243</v>
      </c>
      <c r="E1254" s="92">
        <v>553.95000000000005</v>
      </c>
      <c r="F1254" s="92">
        <v>553.95000000000005</v>
      </c>
      <c r="G1254" s="113" t="s">
        <v>1243</v>
      </c>
      <c r="H1254" s="95">
        <v>6.0000000000000001E-3</v>
      </c>
      <c r="I1254" s="95">
        <v>4.4549999999999998E-3</v>
      </c>
      <c r="J1254" s="95">
        <v>1.5449999999999999E-3</v>
      </c>
      <c r="K1254" s="19"/>
      <c r="L1254" s="19"/>
      <c r="M1254" s="19"/>
      <c r="N1254" s="19"/>
      <c r="O1254" s="19"/>
    </row>
    <row r="1255" spans="1:15" s="6" customFormat="1" x14ac:dyDescent="0.25">
      <c r="A1255" s="18"/>
      <c r="B1255" s="85" t="s">
        <v>67</v>
      </c>
      <c r="C1255" s="86" t="s">
        <v>67</v>
      </c>
      <c r="D1255" s="33" t="s">
        <v>1241</v>
      </c>
      <c r="E1255" s="92">
        <v>574.19000000000005</v>
      </c>
      <c r="F1255" s="92">
        <v>574.19000000000005</v>
      </c>
      <c r="G1255" s="113" t="s">
        <v>1241</v>
      </c>
      <c r="H1255" s="95">
        <v>6.4999999999999997E-4</v>
      </c>
      <c r="I1255" s="95">
        <v>6.0300000000000002E-4</v>
      </c>
      <c r="J1255" s="95">
        <v>4.7000000000000045E-5</v>
      </c>
      <c r="K1255" s="19"/>
      <c r="L1255" s="19"/>
      <c r="M1255" s="19"/>
      <c r="N1255" s="19"/>
      <c r="O1255" s="19"/>
    </row>
    <row r="1256" spans="1:15" s="6" customFormat="1" x14ac:dyDescent="0.25">
      <c r="A1256" s="18"/>
      <c r="B1256" s="85" t="s">
        <v>67</v>
      </c>
      <c r="C1256" s="86" t="s">
        <v>67</v>
      </c>
      <c r="D1256" s="33" t="s">
        <v>1248</v>
      </c>
      <c r="E1256" s="92">
        <v>553.95000000000005</v>
      </c>
      <c r="F1256" s="92">
        <v>553.95000000000005</v>
      </c>
      <c r="G1256" s="113" t="s">
        <v>1248</v>
      </c>
      <c r="H1256" s="95">
        <v>2.5000000000000001E-3</v>
      </c>
      <c r="I1256" s="95">
        <v>2.0969999999999999E-3</v>
      </c>
      <c r="J1256" s="95">
        <v>4.0300000000000004E-4</v>
      </c>
      <c r="K1256" s="19"/>
      <c r="L1256" s="19"/>
      <c r="M1256" s="19"/>
      <c r="N1256" s="19"/>
      <c r="O1256" s="19"/>
    </row>
    <row r="1257" spans="1:15" s="6" customFormat="1" x14ac:dyDescent="0.25">
      <c r="A1257" s="18"/>
      <c r="B1257" s="85" t="s">
        <v>67</v>
      </c>
      <c r="C1257" s="86" t="s">
        <v>67</v>
      </c>
      <c r="D1257" s="33" t="s">
        <v>1213</v>
      </c>
      <c r="E1257" s="92">
        <v>553.95000000000005</v>
      </c>
      <c r="F1257" s="92">
        <v>553.95000000000005</v>
      </c>
      <c r="G1257" s="113" t="s">
        <v>1213</v>
      </c>
      <c r="H1257" s="95">
        <v>1.9E-3</v>
      </c>
      <c r="I1257" s="95">
        <v>1.2999999999999999E-3</v>
      </c>
      <c r="J1257" s="95">
        <v>5.9999999999999984E-4</v>
      </c>
      <c r="K1257" s="19"/>
      <c r="L1257" s="19"/>
      <c r="M1257" s="19"/>
      <c r="N1257" s="19"/>
      <c r="O1257" s="19"/>
    </row>
    <row r="1258" spans="1:15" s="6" customFormat="1" x14ac:dyDescent="0.25">
      <c r="A1258" s="18"/>
      <c r="B1258" s="85" t="s">
        <v>67</v>
      </c>
      <c r="C1258" s="86" t="s">
        <v>67</v>
      </c>
      <c r="D1258" s="33" t="s">
        <v>1227</v>
      </c>
      <c r="E1258" s="92">
        <v>553.95000000000005</v>
      </c>
      <c r="F1258" s="92">
        <v>553.95000000000005</v>
      </c>
      <c r="G1258" s="113" t="s">
        <v>1227</v>
      </c>
      <c r="H1258" s="95">
        <v>2.5999999999999999E-3</v>
      </c>
      <c r="I1258" s="95">
        <v>2.5950000000000001E-3</v>
      </c>
      <c r="J1258" s="95">
        <v>4.9999999999998937E-6</v>
      </c>
      <c r="K1258" s="19"/>
      <c r="L1258" s="19"/>
      <c r="M1258" s="19"/>
      <c r="N1258" s="19"/>
      <c r="O1258" s="19"/>
    </row>
    <row r="1259" spans="1:15" s="6" customFormat="1" x14ac:dyDescent="0.25">
      <c r="A1259" s="18"/>
      <c r="B1259" s="85" t="s">
        <v>67</v>
      </c>
      <c r="C1259" s="86" t="s">
        <v>67</v>
      </c>
      <c r="D1259" s="33" t="s">
        <v>1224</v>
      </c>
      <c r="E1259" s="92">
        <v>553.95000000000005</v>
      </c>
      <c r="F1259" s="92">
        <v>553.95000000000005</v>
      </c>
      <c r="G1259" s="113" t="s">
        <v>1224</v>
      </c>
      <c r="H1259" s="95">
        <v>2.5000000000000001E-3</v>
      </c>
      <c r="I1259" s="95">
        <v>2.2599999999999999E-3</v>
      </c>
      <c r="J1259" s="95">
        <v>2.4000000000000022E-4</v>
      </c>
      <c r="K1259" s="19"/>
      <c r="L1259" s="19"/>
      <c r="M1259" s="19"/>
      <c r="N1259" s="19"/>
      <c r="O1259" s="19"/>
    </row>
    <row r="1260" spans="1:15" s="6" customFormat="1" x14ac:dyDescent="0.25">
      <c r="A1260" s="18"/>
      <c r="B1260" s="85" t="s">
        <v>67</v>
      </c>
      <c r="C1260" s="86" t="s">
        <v>67</v>
      </c>
      <c r="D1260" s="33" t="s">
        <v>1269</v>
      </c>
      <c r="E1260" s="92">
        <v>460.47</v>
      </c>
      <c r="F1260" s="92">
        <v>460.47</v>
      </c>
      <c r="G1260" s="113" t="s">
        <v>1269</v>
      </c>
      <c r="H1260" s="95">
        <v>0.35</v>
      </c>
      <c r="I1260" s="95">
        <v>0.27349499999999999</v>
      </c>
      <c r="J1260" s="95">
        <v>7.650499999999999E-2</v>
      </c>
      <c r="K1260" s="19"/>
      <c r="L1260" s="19"/>
      <c r="M1260" s="19"/>
      <c r="N1260" s="19"/>
      <c r="O1260" s="19"/>
    </row>
    <row r="1261" spans="1:15" s="6" customFormat="1" x14ac:dyDescent="0.25">
      <c r="A1261" s="18"/>
      <c r="B1261" s="85" t="s">
        <v>67</v>
      </c>
      <c r="C1261" s="86" t="s">
        <v>67</v>
      </c>
      <c r="D1261" s="33" t="s">
        <v>1256</v>
      </c>
      <c r="E1261" s="92">
        <v>500.99</v>
      </c>
      <c r="F1261" s="92">
        <v>500.99</v>
      </c>
      <c r="G1261" s="113" t="s">
        <v>1256</v>
      </c>
      <c r="H1261" s="95">
        <v>2.8000000000000001E-2</v>
      </c>
      <c r="I1261" s="95">
        <v>2.2704000000000002E-2</v>
      </c>
      <c r="J1261" s="95">
        <v>5.2959999999999995E-3</v>
      </c>
      <c r="K1261" s="19"/>
      <c r="L1261" s="19"/>
      <c r="M1261" s="19"/>
      <c r="N1261" s="19"/>
      <c r="O1261" s="19"/>
    </row>
    <row r="1262" spans="1:15" s="6" customFormat="1" ht="30" x14ac:dyDescent="0.25">
      <c r="A1262" s="18"/>
      <c r="B1262" s="85" t="s">
        <v>67</v>
      </c>
      <c r="C1262" s="86" t="s">
        <v>67</v>
      </c>
      <c r="D1262" s="33" t="s">
        <v>1244</v>
      </c>
      <c r="E1262" s="92">
        <v>500.99</v>
      </c>
      <c r="F1262" s="92">
        <v>500.99</v>
      </c>
      <c r="G1262" s="113" t="s">
        <v>1244</v>
      </c>
      <c r="H1262" s="95">
        <v>5.5E-2</v>
      </c>
      <c r="I1262" s="95">
        <v>4.0621000000000004E-2</v>
      </c>
      <c r="J1262" s="95">
        <v>1.4378999999999998E-2</v>
      </c>
      <c r="K1262" s="19"/>
      <c r="L1262" s="19"/>
      <c r="M1262" s="19"/>
      <c r="N1262" s="19"/>
      <c r="O1262" s="19"/>
    </row>
    <row r="1263" spans="1:15" s="6" customFormat="1" ht="45" x14ac:dyDescent="0.25">
      <c r="A1263" s="18"/>
      <c r="B1263" s="85" t="s">
        <v>67</v>
      </c>
      <c r="C1263" s="86" t="s">
        <v>67</v>
      </c>
      <c r="D1263" s="33" t="s">
        <v>1211</v>
      </c>
      <c r="E1263" s="92">
        <v>553.95000000000005</v>
      </c>
      <c r="F1263" s="92">
        <v>553.95000000000005</v>
      </c>
      <c r="G1263" s="113" t="s">
        <v>1211</v>
      </c>
      <c r="H1263" s="95">
        <v>6.4000000000000003E-3</v>
      </c>
      <c r="I1263" s="95">
        <v>4.6230000000000004E-3</v>
      </c>
      <c r="J1263" s="95">
        <v>1.7770000000000002E-3</v>
      </c>
      <c r="K1263" s="19"/>
      <c r="L1263" s="19"/>
      <c r="M1263" s="19"/>
      <c r="N1263" s="19"/>
      <c r="O1263" s="19"/>
    </row>
    <row r="1264" spans="1:15" s="6" customFormat="1" ht="30" x14ac:dyDescent="0.25">
      <c r="A1264" s="18"/>
      <c r="B1264" s="85" t="s">
        <v>67</v>
      </c>
      <c r="C1264" s="86" t="s">
        <v>67</v>
      </c>
      <c r="D1264" s="33" t="s">
        <v>670</v>
      </c>
      <c r="E1264" s="92">
        <v>553.95000000000005</v>
      </c>
      <c r="F1264" s="92">
        <v>553.95000000000005</v>
      </c>
      <c r="G1264" s="113" t="s">
        <v>670</v>
      </c>
      <c r="H1264" s="95">
        <v>9.4999999999999998E-3</v>
      </c>
      <c r="I1264" s="95">
        <v>7.2430000000000003E-3</v>
      </c>
      <c r="J1264" s="95">
        <v>2.2569999999999995E-3</v>
      </c>
      <c r="K1264" s="19"/>
      <c r="L1264" s="19"/>
      <c r="M1264" s="19"/>
      <c r="N1264" s="19"/>
      <c r="O1264" s="19"/>
    </row>
    <row r="1265" spans="1:15" s="6" customFormat="1" x14ac:dyDescent="0.25">
      <c r="A1265" s="18"/>
      <c r="B1265" s="85" t="s">
        <v>67</v>
      </c>
      <c r="C1265" s="86" t="s">
        <v>67</v>
      </c>
      <c r="D1265" s="33" t="s">
        <v>1223</v>
      </c>
      <c r="E1265" s="92">
        <v>553.95000000000005</v>
      </c>
      <c r="F1265" s="92">
        <v>553.95000000000005</v>
      </c>
      <c r="G1265" s="113" t="s">
        <v>1223</v>
      </c>
      <c r="H1265" s="95">
        <v>3.5000000000000001E-3</v>
      </c>
      <c r="I1265" s="95">
        <v>3.4649999999999998E-3</v>
      </c>
      <c r="J1265" s="95">
        <v>3.5000000000000139E-5</v>
      </c>
      <c r="K1265" s="19"/>
      <c r="L1265" s="19"/>
      <c r="M1265" s="19"/>
      <c r="N1265" s="19"/>
      <c r="O1265" s="19"/>
    </row>
    <row r="1266" spans="1:15" s="6" customFormat="1" ht="30" x14ac:dyDescent="0.25">
      <c r="A1266" s="18"/>
      <c r="B1266" s="85" t="s">
        <v>67</v>
      </c>
      <c r="C1266" s="86" t="s">
        <v>67</v>
      </c>
      <c r="D1266" s="33" t="s">
        <v>1237</v>
      </c>
      <c r="E1266" s="92">
        <v>553.95000000000005</v>
      </c>
      <c r="F1266" s="92">
        <v>553.95000000000005</v>
      </c>
      <c r="G1266" s="113" t="s">
        <v>1237</v>
      </c>
      <c r="H1266" s="95">
        <v>2.1000000000000003E-3</v>
      </c>
      <c r="I1266" s="95">
        <v>2.1000000000000003E-3</v>
      </c>
      <c r="J1266" s="95">
        <v>0</v>
      </c>
      <c r="K1266" s="19"/>
      <c r="L1266" s="19"/>
      <c r="M1266" s="19"/>
      <c r="N1266" s="19"/>
      <c r="O1266" s="19"/>
    </row>
    <row r="1267" spans="1:15" s="6" customFormat="1" ht="30" x14ac:dyDescent="0.25">
      <c r="A1267" s="18"/>
      <c r="B1267" s="85" t="s">
        <v>67</v>
      </c>
      <c r="C1267" s="86" t="s">
        <v>67</v>
      </c>
      <c r="D1267" s="33" t="s">
        <v>1824</v>
      </c>
      <c r="E1267" s="92">
        <v>574.19000000000005</v>
      </c>
      <c r="F1267" s="92">
        <v>574.19000000000005</v>
      </c>
      <c r="G1267" s="113" t="s">
        <v>1824</v>
      </c>
      <c r="H1267" s="95">
        <v>6.9999999999999999E-4</v>
      </c>
      <c r="I1267" s="95">
        <v>6.9999999999999999E-4</v>
      </c>
      <c r="J1267" s="95">
        <v>0</v>
      </c>
      <c r="K1267" s="19"/>
      <c r="L1267" s="19"/>
      <c r="M1267" s="19"/>
      <c r="N1267" s="19"/>
      <c r="O1267" s="19"/>
    </row>
    <row r="1268" spans="1:15" s="6" customFormat="1" ht="30" x14ac:dyDescent="0.25">
      <c r="A1268" s="18"/>
      <c r="B1268" s="85" t="s">
        <v>67</v>
      </c>
      <c r="C1268" s="86" t="s">
        <v>67</v>
      </c>
      <c r="D1268" s="33" t="s">
        <v>1238</v>
      </c>
      <c r="E1268" s="92">
        <v>553.95000000000005</v>
      </c>
      <c r="F1268" s="92">
        <v>553.95000000000005</v>
      </c>
      <c r="G1268" s="113" t="s">
        <v>1238</v>
      </c>
      <c r="H1268" s="95">
        <v>9.5E-4</v>
      </c>
      <c r="I1268" s="95">
        <v>9.5E-4</v>
      </c>
      <c r="J1268" s="95">
        <v>0</v>
      </c>
      <c r="K1268" s="19"/>
      <c r="L1268" s="19"/>
      <c r="M1268" s="19"/>
      <c r="N1268" s="19"/>
      <c r="O1268" s="19"/>
    </row>
    <row r="1269" spans="1:15" s="6" customFormat="1" x14ac:dyDescent="0.25">
      <c r="A1269" s="18"/>
      <c r="B1269" s="85" t="s">
        <v>67</v>
      </c>
      <c r="C1269" s="86" t="s">
        <v>67</v>
      </c>
      <c r="D1269" s="33" t="s">
        <v>1219</v>
      </c>
      <c r="E1269" s="92">
        <v>553.95000000000005</v>
      </c>
      <c r="F1269" s="92">
        <v>553.95000000000005</v>
      </c>
      <c r="G1269" s="113" t="s">
        <v>1219</v>
      </c>
      <c r="H1269" s="95">
        <v>3.5000000000000001E-3</v>
      </c>
      <c r="I1269" s="95">
        <v>2.2480000000000004E-3</v>
      </c>
      <c r="J1269" s="95">
        <v>1.2519999999999999E-3</v>
      </c>
      <c r="K1269" s="19"/>
      <c r="L1269" s="19"/>
      <c r="M1269" s="19"/>
      <c r="N1269" s="19"/>
      <c r="O1269" s="19"/>
    </row>
    <row r="1270" spans="1:15" s="6" customFormat="1" x14ac:dyDescent="0.25">
      <c r="A1270" s="18"/>
      <c r="B1270" s="85" t="s">
        <v>67</v>
      </c>
      <c r="C1270" s="86" t="s">
        <v>67</v>
      </c>
      <c r="D1270" s="33" t="s">
        <v>1252</v>
      </c>
      <c r="E1270" s="92">
        <v>553.95000000000005</v>
      </c>
      <c r="F1270" s="92">
        <v>553.95000000000005</v>
      </c>
      <c r="G1270" s="113" t="s">
        <v>1252</v>
      </c>
      <c r="H1270" s="95">
        <v>8.6E-3</v>
      </c>
      <c r="I1270" s="95">
        <v>8.6E-3</v>
      </c>
      <c r="J1270" s="95">
        <v>0</v>
      </c>
      <c r="K1270" s="19"/>
      <c r="L1270" s="19"/>
      <c r="M1270" s="19"/>
      <c r="N1270" s="19"/>
      <c r="O1270" s="19"/>
    </row>
    <row r="1271" spans="1:15" s="6" customFormat="1" x14ac:dyDescent="0.25">
      <c r="A1271" s="18"/>
      <c r="B1271" s="85" t="s">
        <v>67</v>
      </c>
      <c r="C1271" s="86" t="s">
        <v>67</v>
      </c>
      <c r="D1271" s="33" t="s">
        <v>1825</v>
      </c>
      <c r="E1271" s="92">
        <v>553.95000000000005</v>
      </c>
      <c r="F1271" s="92">
        <v>553.95000000000005</v>
      </c>
      <c r="G1271" s="113" t="s">
        <v>1825</v>
      </c>
      <c r="H1271" s="95">
        <v>1.565E-3</v>
      </c>
      <c r="I1271" s="95">
        <v>1.565E-3</v>
      </c>
      <c r="J1271" s="95">
        <v>0</v>
      </c>
      <c r="K1271" s="19"/>
      <c r="L1271" s="19"/>
      <c r="M1271" s="19"/>
      <c r="N1271" s="19"/>
      <c r="O1271" s="19"/>
    </row>
    <row r="1272" spans="1:15" s="6" customFormat="1" x14ac:dyDescent="0.25">
      <c r="A1272" s="18"/>
      <c r="B1272" s="85" t="s">
        <v>67</v>
      </c>
      <c r="C1272" s="86" t="s">
        <v>67</v>
      </c>
      <c r="D1272" s="33" t="s">
        <v>1262</v>
      </c>
      <c r="E1272" s="92">
        <v>553.95000000000005</v>
      </c>
      <c r="F1272" s="92">
        <v>553.95000000000005</v>
      </c>
      <c r="G1272" s="113" t="s">
        <v>1262</v>
      </c>
      <c r="H1272" s="95">
        <v>4.4999999999999997E-3</v>
      </c>
      <c r="I1272" s="95">
        <v>2.0230000000000001E-3</v>
      </c>
      <c r="J1272" s="95">
        <v>2.477E-3</v>
      </c>
      <c r="K1272" s="19"/>
      <c r="L1272" s="19"/>
      <c r="M1272" s="19"/>
      <c r="N1272" s="19"/>
      <c r="O1272" s="19"/>
    </row>
    <row r="1273" spans="1:15" s="6" customFormat="1" x14ac:dyDescent="0.25">
      <c r="A1273" s="18"/>
      <c r="B1273" s="85" t="s">
        <v>67</v>
      </c>
      <c r="C1273" s="86" t="s">
        <v>67</v>
      </c>
      <c r="D1273" s="33" t="s">
        <v>1221</v>
      </c>
      <c r="E1273" s="92">
        <v>574.19000000000005</v>
      </c>
      <c r="F1273" s="92">
        <v>574.19000000000005</v>
      </c>
      <c r="G1273" s="113" t="s">
        <v>1221</v>
      </c>
      <c r="H1273" s="95">
        <v>8.0000000000000004E-4</v>
      </c>
      <c r="I1273" s="95">
        <v>1.075E-3</v>
      </c>
      <c r="J1273" s="95">
        <v>-2.7499999999999991E-4</v>
      </c>
      <c r="K1273" s="19"/>
      <c r="L1273" s="19"/>
      <c r="M1273" s="19"/>
      <c r="N1273" s="19"/>
      <c r="O1273" s="19"/>
    </row>
    <row r="1274" spans="1:15" s="6" customFormat="1" x14ac:dyDescent="0.25">
      <c r="A1274" s="18"/>
      <c r="B1274" s="85" t="s">
        <v>67</v>
      </c>
      <c r="C1274" s="86" t="s">
        <v>67</v>
      </c>
      <c r="D1274" s="33" t="s">
        <v>1218</v>
      </c>
      <c r="E1274" s="92">
        <v>574.19000000000005</v>
      </c>
      <c r="F1274" s="92">
        <v>574.19000000000005</v>
      </c>
      <c r="G1274" s="113" t="s">
        <v>1218</v>
      </c>
      <c r="H1274" s="95">
        <v>1.1000000000000001E-3</v>
      </c>
      <c r="I1274" s="95">
        <v>5.8699999999999996E-4</v>
      </c>
      <c r="J1274" s="95">
        <v>5.1300000000000011E-4</v>
      </c>
      <c r="K1274" s="19"/>
      <c r="L1274" s="19"/>
      <c r="M1274" s="19"/>
      <c r="N1274" s="19"/>
      <c r="O1274" s="19"/>
    </row>
    <row r="1275" spans="1:15" s="6" customFormat="1" x14ac:dyDescent="0.25">
      <c r="A1275" s="18"/>
      <c r="B1275" s="85" t="s">
        <v>67</v>
      </c>
      <c r="C1275" s="86" t="s">
        <v>67</v>
      </c>
      <c r="D1275" s="33" t="s">
        <v>1247</v>
      </c>
      <c r="E1275" s="92">
        <v>553.95000000000005</v>
      </c>
      <c r="F1275" s="92">
        <v>553.95000000000005</v>
      </c>
      <c r="G1275" s="113" t="s">
        <v>1247</v>
      </c>
      <c r="H1275" s="95">
        <v>2E-3</v>
      </c>
      <c r="I1275" s="95">
        <v>2E-3</v>
      </c>
      <c r="J1275" s="95">
        <v>0</v>
      </c>
      <c r="K1275" s="19"/>
      <c r="L1275" s="19"/>
      <c r="M1275" s="19"/>
      <c r="N1275" s="19"/>
      <c r="O1275" s="19"/>
    </row>
    <row r="1276" spans="1:15" s="6" customFormat="1" x14ac:dyDescent="0.25">
      <c r="A1276" s="18"/>
      <c r="B1276" s="85" t="s">
        <v>67</v>
      </c>
      <c r="C1276" s="86" t="s">
        <v>67</v>
      </c>
      <c r="D1276" s="33" t="s">
        <v>1242</v>
      </c>
      <c r="E1276" s="92">
        <v>553.95000000000005</v>
      </c>
      <c r="F1276" s="92">
        <v>553.95000000000005</v>
      </c>
      <c r="G1276" s="113" t="s">
        <v>1242</v>
      </c>
      <c r="H1276" s="95">
        <v>1.9E-3</v>
      </c>
      <c r="I1276" s="95">
        <v>1.32E-3</v>
      </c>
      <c r="J1276" s="95">
        <v>5.7999999999999989E-4</v>
      </c>
      <c r="K1276" s="19"/>
      <c r="L1276" s="19"/>
      <c r="M1276" s="19"/>
      <c r="N1276" s="19"/>
      <c r="O1276" s="19"/>
    </row>
    <row r="1277" spans="1:15" s="6" customFormat="1" x14ac:dyDescent="0.25">
      <c r="A1277" s="18"/>
      <c r="B1277" s="85" t="s">
        <v>67</v>
      </c>
      <c r="C1277" s="86" t="s">
        <v>67</v>
      </c>
      <c r="D1277" s="33" t="s">
        <v>1236</v>
      </c>
      <c r="E1277" s="92">
        <v>553.95000000000005</v>
      </c>
      <c r="F1277" s="92">
        <v>553.95000000000005</v>
      </c>
      <c r="G1277" s="113" t="s">
        <v>1236</v>
      </c>
      <c r="H1277" s="95">
        <v>4.0000000000000001E-3</v>
      </c>
      <c r="I1277" s="95">
        <v>7.7000000000000007E-4</v>
      </c>
      <c r="J1277" s="95">
        <v>3.2299999999999998E-3</v>
      </c>
      <c r="K1277" s="19"/>
      <c r="L1277" s="19"/>
      <c r="M1277" s="19"/>
      <c r="N1277" s="19"/>
      <c r="O1277" s="19"/>
    </row>
    <row r="1278" spans="1:15" s="6" customFormat="1" x14ac:dyDescent="0.25">
      <c r="A1278" s="18"/>
      <c r="B1278" s="85" t="s">
        <v>67</v>
      </c>
      <c r="C1278" s="86" t="s">
        <v>67</v>
      </c>
      <c r="D1278" s="33" t="s">
        <v>1265</v>
      </c>
      <c r="E1278" s="92">
        <v>574.19000000000005</v>
      </c>
      <c r="F1278" s="92">
        <v>574.19000000000005</v>
      </c>
      <c r="G1278" s="113" t="s">
        <v>1265</v>
      </c>
      <c r="H1278" s="95">
        <v>1.2700000000000001E-3</v>
      </c>
      <c r="I1278" s="95">
        <v>7.5000000000000002E-4</v>
      </c>
      <c r="J1278" s="95">
        <v>5.2000000000000006E-4</v>
      </c>
      <c r="K1278" s="19"/>
      <c r="L1278" s="19"/>
      <c r="M1278" s="19"/>
      <c r="N1278" s="19"/>
      <c r="O1278" s="19"/>
    </row>
    <row r="1279" spans="1:15" s="6" customFormat="1" x14ac:dyDescent="0.25">
      <c r="A1279" s="18"/>
      <c r="B1279" s="85" t="s">
        <v>67</v>
      </c>
      <c r="C1279" s="86" t="s">
        <v>67</v>
      </c>
      <c r="D1279" s="33" t="s">
        <v>1277</v>
      </c>
      <c r="E1279" s="92">
        <v>553.95000000000005</v>
      </c>
      <c r="F1279" s="92">
        <v>553.95000000000005</v>
      </c>
      <c r="G1279" s="113" t="s">
        <v>1277</v>
      </c>
      <c r="H1279" s="95">
        <v>3.2000000000000002E-3</v>
      </c>
      <c r="I1279" s="95">
        <v>2.0600000000000002E-3</v>
      </c>
      <c r="J1279" s="95">
        <v>1.1400000000000002E-3</v>
      </c>
      <c r="K1279" s="19"/>
      <c r="L1279" s="19"/>
      <c r="M1279" s="19"/>
      <c r="N1279" s="19"/>
      <c r="O1279" s="19"/>
    </row>
    <row r="1280" spans="1:15" s="6" customFormat="1" x14ac:dyDescent="0.25">
      <c r="A1280" s="18"/>
      <c r="B1280" s="85" t="s">
        <v>67</v>
      </c>
      <c r="C1280" s="86" t="s">
        <v>67</v>
      </c>
      <c r="D1280" s="33" t="s">
        <v>1264</v>
      </c>
      <c r="E1280" s="92">
        <v>553.95000000000005</v>
      </c>
      <c r="F1280" s="92">
        <v>553.95000000000005</v>
      </c>
      <c r="G1280" s="113" t="s">
        <v>1264</v>
      </c>
      <c r="H1280" s="95">
        <v>1.3800000000000002E-2</v>
      </c>
      <c r="I1280" s="95">
        <v>1.3099E-2</v>
      </c>
      <c r="J1280" s="95">
        <v>7.0100000000000056E-4</v>
      </c>
      <c r="K1280" s="19"/>
      <c r="L1280" s="19"/>
      <c r="M1280" s="19"/>
      <c r="N1280" s="19"/>
      <c r="O1280" s="19"/>
    </row>
    <row r="1281" spans="1:15" s="6" customFormat="1" x14ac:dyDescent="0.25">
      <c r="A1281" s="18"/>
      <c r="B1281" s="85" t="s">
        <v>67</v>
      </c>
      <c r="C1281" s="86" t="s">
        <v>67</v>
      </c>
      <c r="D1281" s="33" t="s">
        <v>1225</v>
      </c>
      <c r="E1281" s="92">
        <v>553.95000000000005</v>
      </c>
      <c r="F1281" s="92">
        <v>553.95000000000005</v>
      </c>
      <c r="G1281" s="113" t="s">
        <v>1225</v>
      </c>
      <c r="H1281" s="95">
        <v>4.0000000000000001E-3</v>
      </c>
      <c r="I1281" s="95">
        <v>1.6230000000000001E-3</v>
      </c>
      <c r="J1281" s="95">
        <v>2.3769999999999998E-3</v>
      </c>
      <c r="K1281" s="19"/>
      <c r="L1281" s="19"/>
      <c r="M1281" s="19"/>
      <c r="N1281" s="19"/>
      <c r="O1281" s="19"/>
    </row>
    <row r="1282" spans="1:15" s="6" customFormat="1" x14ac:dyDescent="0.25">
      <c r="A1282" s="18"/>
      <c r="B1282" s="85" t="s">
        <v>67</v>
      </c>
      <c r="C1282" s="86" t="s">
        <v>67</v>
      </c>
      <c r="D1282" s="33" t="s">
        <v>1212</v>
      </c>
      <c r="E1282" s="92">
        <v>553.95000000000005</v>
      </c>
      <c r="F1282" s="92">
        <v>553.95000000000005</v>
      </c>
      <c r="G1282" s="113" t="s">
        <v>1212</v>
      </c>
      <c r="H1282" s="95">
        <v>4.15E-3</v>
      </c>
      <c r="I1282" s="95">
        <v>1.6719999999999999E-3</v>
      </c>
      <c r="J1282" s="95">
        <v>2.4780000000000006E-3</v>
      </c>
      <c r="K1282" s="19"/>
      <c r="L1282" s="19"/>
      <c r="M1282" s="19"/>
      <c r="N1282" s="19"/>
      <c r="O1282" s="19"/>
    </row>
    <row r="1283" spans="1:15" s="6" customFormat="1" x14ac:dyDescent="0.25">
      <c r="A1283" s="18"/>
      <c r="B1283" s="85" t="s">
        <v>67</v>
      </c>
      <c r="C1283" s="86" t="s">
        <v>67</v>
      </c>
      <c r="D1283" s="33" t="s">
        <v>1214</v>
      </c>
      <c r="E1283" s="92">
        <v>553.95000000000005</v>
      </c>
      <c r="F1283" s="92">
        <v>553.95000000000005</v>
      </c>
      <c r="G1283" s="113" t="s">
        <v>1214</v>
      </c>
      <c r="H1283" s="95">
        <v>2.2499999999999998E-3</v>
      </c>
      <c r="I1283" s="95">
        <v>7.1099999999999994E-4</v>
      </c>
      <c r="J1283" s="95">
        <v>1.5390000000000002E-3</v>
      </c>
      <c r="K1283" s="19"/>
      <c r="L1283" s="19"/>
      <c r="M1283" s="19"/>
      <c r="N1283" s="19"/>
      <c r="O1283" s="19"/>
    </row>
    <row r="1284" spans="1:15" s="6" customFormat="1" x14ac:dyDescent="0.25">
      <c r="A1284" s="18"/>
      <c r="B1284" s="85" t="s">
        <v>67</v>
      </c>
      <c r="C1284" s="86" t="s">
        <v>67</v>
      </c>
      <c r="D1284" s="33" t="s">
        <v>845</v>
      </c>
      <c r="E1284" s="92">
        <v>553.95000000000005</v>
      </c>
      <c r="F1284" s="92">
        <v>553.95000000000005</v>
      </c>
      <c r="G1284" s="113" t="s">
        <v>845</v>
      </c>
      <c r="H1284" s="95">
        <v>1.304E-3</v>
      </c>
      <c r="I1284" s="95">
        <v>1.304E-3</v>
      </c>
      <c r="J1284" s="95">
        <v>0</v>
      </c>
      <c r="K1284" s="19"/>
      <c r="L1284" s="19"/>
      <c r="M1284" s="19"/>
      <c r="N1284" s="19"/>
      <c r="O1284" s="19"/>
    </row>
    <row r="1285" spans="1:15" s="6" customFormat="1" ht="30" x14ac:dyDescent="0.25">
      <c r="A1285" s="18"/>
      <c r="B1285" s="85" t="s">
        <v>67</v>
      </c>
      <c r="C1285" s="86" t="s">
        <v>67</v>
      </c>
      <c r="D1285" s="33" t="s">
        <v>1280</v>
      </c>
      <c r="E1285" s="92">
        <v>460.47</v>
      </c>
      <c r="F1285" s="92">
        <v>460.47</v>
      </c>
      <c r="G1285" s="113" t="s">
        <v>1280</v>
      </c>
      <c r="H1285" s="95">
        <v>0.995</v>
      </c>
      <c r="I1285" s="95">
        <v>1.0700080000000001</v>
      </c>
      <c r="J1285" s="95">
        <v>-7.5008000000000033E-2</v>
      </c>
      <c r="K1285" s="19"/>
      <c r="L1285" s="19"/>
      <c r="M1285" s="19"/>
      <c r="N1285" s="19"/>
      <c r="O1285" s="19"/>
    </row>
    <row r="1286" spans="1:15" s="6" customFormat="1" ht="30" x14ac:dyDescent="0.25">
      <c r="A1286" s="18"/>
      <c r="B1286" s="85" t="s">
        <v>67</v>
      </c>
      <c r="C1286" s="86" t="s">
        <v>67</v>
      </c>
      <c r="D1286" s="33" t="s">
        <v>1244</v>
      </c>
      <c r="E1286" s="92">
        <v>5.43</v>
      </c>
      <c r="F1286" s="92">
        <v>5.43</v>
      </c>
      <c r="G1286" s="113" t="s">
        <v>1244</v>
      </c>
      <c r="H1286" s="95">
        <v>10</v>
      </c>
      <c r="I1286" s="95">
        <v>7.3875410000000006</v>
      </c>
      <c r="J1286" s="95">
        <v>2.6124589999999999</v>
      </c>
      <c r="K1286" s="19"/>
      <c r="L1286" s="19"/>
      <c r="M1286" s="19"/>
      <c r="N1286" s="19"/>
      <c r="O1286" s="19"/>
    </row>
    <row r="1287" spans="1:15" s="6" customFormat="1" x14ac:dyDescent="0.25">
      <c r="A1287" s="18"/>
      <c r="B1287" s="85" t="s">
        <v>67</v>
      </c>
      <c r="C1287" s="86" t="s">
        <v>67</v>
      </c>
      <c r="D1287" s="33" t="s">
        <v>1279</v>
      </c>
      <c r="E1287" s="92">
        <v>500.99</v>
      </c>
      <c r="F1287" s="92">
        <v>500.99</v>
      </c>
      <c r="G1287" s="113" t="s">
        <v>1279</v>
      </c>
      <c r="H1287" s="95">
        <v>2.1609000000000003E-2</v>
      </c>
      <c r="I1287" s="95">
        <v>2.1609000000000003E-2</v>
      </c>
      <c r="J1287" s="95">
        <v>0</v>
      </c>
      <c r="K1287" s="19"/>
      <c r="L1287" s="19"/>
      <c r="M1287" s="19"/>
      <c r="N1287" s="19"/>
      <c r="O1287" s="19"/>
    </row>
    <row r="1288" spans="1:15" s="6" customFormat="1" x14ac:dyDescent="0.25">
      <c r="A1288" s="18"/>
      <c r="B1288" s="85" t="s">
        <v>67</v>
      </c>
      <c r="C1288" s="86" t="s">
        <v>67</v>
      </c>
      <c r="D1288" s="33" t="s">
        <v>1283</v>
      </c>
      <c r="E1288" s="92">
        <v>460.47</v>
      </c>
      <c r="F1288" s="92">
        <v>460.47</v>
      </c>
      <c r="G1288" s="113" t="s">
        <v>1283</v>
      </c>
      <c r="H1288" s="95">
        <v>0.65</v>
      </c>
      <c r="I1288" s="95">
        <v>0.15626499999999999</v>
      </c>
      <c r="J1288" s="95">
        <v>0.49373500000000003</v>
      </c>
      <c r="K1288" s="19"/>
      <c r="L1288" s="19"/>
      <c r="M1288" s="19"/>
      <c r="N1288" s="19"/>
      <c r="O1288" s="19"/>
    </row>
    <row r="1289" spans="1:15" s="6" customFormat="1" x14ac:dyDescent="0.25">
      <c r="A1289" s="18"/>
      <c r="B1289" s="85" t="s">
        <v>67</v>
      </c>
      <c r="C1289" s="86" t="s">
        <v>67</v>
      </c>
      <c r="D1289" s="33" t="s">
        <v>1284</v>
      </c>
      <c r="E1289" s="92">
        <v>460.47</v>
      </c>
      <c r="F1289" s="92">
        <v>460.47</v>
      </c>
      <c r="G1289" s="113" t="s">
        <v>1284</v>
      </c>
      <c r="H1289" s="95">
        <v>0.27</v>
      </c>
      <c r="I1289" s="95">
        <v>0.16331000000000001</v>
      </c>
      <c r="J1289" s="95">
        <v>0.10668999999999999</v>
      </c>
      <c r="K1289" s="19"/>
      <c r="L1289" s="19"/>
      <c r="M1289" s="19"/>
      <c r="N1289" s="19"/>
      <c r="O1289" s="19"/>
    </row>
    <row r="1290" spans="1:15" s="6" customFormat="1" ht="30" x14ac:dyDescent="0.25">
      <c r="A1290" s="18"/>
      <c r="B1290" s="85" t="s">
        <v>67</v>
      </c>
      <c r="C1290" s="86" t="s">
        <v>67</v>
      </c>
      <c r="D1290" s="33" t="s">
        <v>1282</v>
      </c>
      <c r="E1290" s="92">
        <v>500.99</v>
      </c>
      <c r="F1290" s="92">
        <v>500.99</v>
      </c>
      <c r="G1290" s="113" t="s">
        <v>1282</v>
      </c>
      <c r="H1290" s="95">
        <v>0.04</v>
      </c>
      <c r="I1290" s="95">
        <v>7.3620000000000005E-3</v>
      </c>
      <c r="J1290" s="95">
        <v>3.2638E-2</v>
      </c>
      <c r="K1290" s="19"/>
      <c r="L1290" s="19"/>
      <c r="M1290" s="19"/>
      <c r="N1290" s="19"/>
      <c r="O1290" s="19"/>
    </row>
    <row r="1291" spans="1:15" s="6" customFormat="1" x14ac:dyDescent="0.25">
      <c r="A1291" s="18"/>
      <c r="B1291" s="85" t="s">
        <v>67</v>
      </c>
      <c r="C1291" s="86" t="s">
        <v>67</v>
      </c>
      <c r="D1291" s="33" t="s">
        <v>1281</v>
      </c>
      <c r="E1291" s="92">
        <v>5.43</v>
      </c>
      <c r="F1291" s="92">
        <v>5.43</v>
      </c>
      <c r="G1291" s="113" t="s">
        <v>1281</v>
      </c>
      <c r="H1291" s="95">
        <v>2.8</v>
      </c>
      <c r="I1291" s="95">
        <v>2.818638</v>
      </c>
      <c r="J1291" s="95">
        <v>-1.8637999999999919E-2</v>
      </c>
      <c r="K1291" s="19"/>
      <c r="L1291" s="19"/>
      <c r="M1291" s="19"/>
      <c r="N1291" s="19"/>
      <c r="O1291" s="19"/>
    </row>
    <row r="1292" spans="1:15" s="6" customFormat="1" ht="30" x14ac:dyDescent="0.25">
      <c r="A1292" s="18"/>
      <c r="B1292" s="85" t="s">
        <v>67</v>
      </c>
      <c r="C1292" s="86" t="s">
        <v>67</v>
      </c>
      <c r="D1292" s="33" t="s">
        <v>1185</v>
      </c>
      <c r="E1292" s="92">
        <v>460.47</v>
      </c>
      <c r="F1292" s="92">
        <v>460.47</v>
      </c>
      <c r="G1292" s="113" t="s">
        <v>1185</v>
      </c>
      <c r="H1292" s="95">
        <v>0.11018500000000001</v>
      </c>
      <c r="I1292" s="95">
        <v>0.11018500000000001</v>
      </c>
      <c r="J1292" s="95">
        <v>0</v>
      </c>
      <c r="K1292" s="19"/>
      <c r="L1292" s="19"/>
      <c r="M1292" s="19"/>
      <c r="N1292" s="19"/>
      <c r="O1292" s="19"/>
    </row>
    <row r="1293" spans="1:15" s="6" customFormat="1" x14ac:dyDescent="0.25">
      <c r="A1293" s="18"/>
      <c r="B1293" s="87"/>
      <c r="C1293" s="88" t="s">
        <v>1629</v>
      </c>
      <c r="D1293" s="89"/>
      <c r="E1293" s="93"/>
      <c r="F1293" s="93"/>
      <c r="G1293" s="114"/>
      <c r="H1293" s="96">
        <v>16.206406000000001</v>
      </c>
      <c r="I1293" s="96">
        <v>12.548223999999999</v>
      </c>
      <c r="J1293" s="96">
        <v>3.6581819999999996</v>
      </c>
      <c r="K1293" s="19"/>
      <c r="L1293" s="19"/>
      <c r="M1293" s="19"/>
      <c r="N1293" s="19"/>
      <c r="O1293" s="19"/>
    </row>
    <row r="1294" spans="1:15" s="6" customFormat="1" x14ac:dyDescent="0.25">
      <c r="A1294" s="18"/>
      <c r="B1294" s="85" t="s">
        <v>1826</v>
      </c>
      <c r="C1294" s="86" t="s">
        <v>1826</v>
      </c>
      <c r="D1294" s="33" t="s">
        <v>1285</v>
      </c>
      <c r="E1294" s="92">
        <v>460.47</v>
      </c>
      <c r="F1294" s="92">
        <v>460.47</v>
      </c>
      <c r="G1294" s="113" t="s">
        <v>1285</v>
      </c>
      <c r="H1294" s="95">
        <v>0.129389</v>
      </c>
      <c r="I1294" s="95">
        <v>0.129389</v>
      </c>
      <c r="J1294" s="95">
        <v>0</v>
      </c>
      <c r="K1294" s="19"/>
      <c r="L1294" s="19"/>
      <c r="M1294" s="19"/>
      <c r="N1294" s="19"/>
      <c r="O1294" s="19"/>
    </row>
    <row r="1295" spans="1:15" s="6" customFormat="1" x14ac:dyDescent="0.25">
      <c r="A1295" s="18"/>
      <c r="B1295" s="87"/>
      <c r="C1295" s="88" t="s">
        <v>110</v>
      </c>
      <c r="D1295" s="89"/>
      <c r="E1295" s="93"/>
      <c r="F1295" s="93"/>
      <c r="G1295" s="114"/>
      <c r="H1295" s="96">
        <v>0.129389</v>
      </c>
      <c r="I1295" s="96">
        <v>0.129389</v>
      </c>
      <c r="J1295" s="96">
        <v>0</v>
      </c>
      <c r="K1295" s="19"/>
      <c r="L1295" s="19"/>
      <c r="M1295" s="19"/>
      <c r="N1295" s="19"/>
      <c r="O1295" s="19"/>
    </row>
    <row r="1296" spans="1:15" s="6" customFormat="1" x14ac:dyDescent="0.25">
      <c r="A1296" s="18"/>
      <c r="B1296" s="85" t="s">
        <v>68</v>
      </c>
      <c r="C1296" s="86" t="s">
        <v>68</v>
      </c>
      <c r="D1296" s="33" t="s">
        <v>1286</v>
      </c>
      <c r="E1296" s="92">
        <v>500.99</v>
      </c>
      <c r="F1296" s="92">
        <v>500.99</v>
      </c>
      <c r="G1296" s="113" t="s">
        <v>1286</v>
      </c>
      <c r="H1296" s="95">
        <v>3.5000000000000003E-2</v>
      </c>
      <c r="I1296" s="95">
        <v>2.8701000000000001E-2</v>
      </c>
      <c r="J1296" s="95">
        <v>6.2989999999999999E-3</v>
      </c>
      <c r="K1296" s="19"/>
      <c r="L1296" s="19"/>
      <c r="M1296" s="19"/>
      <c r="N1296" s="19"/>
      <c r="O1296" s="19"/>
    </row>
    <row r="1297" spans="1:15" s="6" customFormat="1" x14ac:dyDescent="0.25">
      <c r="A1297" s="18"/>
      <c r="B1297" s="85" t="s">
        <v>68</v>
      </c>
      <c r="C1297" s="86" t="s">
        <v>68</v>
      </c>
      <c r="D1297" s="33" t="s">
        <v>1088</v>
      </c>
      <c r="E1297" s="92">
        <v>460.47</v>
      </c>
      <c r="F1297" s="92">
        <v>460.47</v>
      </c>
      <c r="G1297" s="113" t="s">
        <v>1088</v>
      </c>
      <c r="H1297" s="95">
        <v>0.17619499999999999</v>
      </c>
      <c r="I1297" s="95">
        <v>0.17619499999999999</v>
      </c>
      <c r="J1297" s="95">
        <v>0</v>
      </c>
      <c r="K1297" s="19"/>
      <c r="L1297" s="19"/>
      <c r="M1297" s="19"/>
      <c r="N1297" s="19"/>
      <c r="O1297" s="19"/>
    </row>
    <row r="1298" spans="1:15" s="6" customFormat="1" x14ac:dyDescent="0.25">
      <c r="A1298" s="18"/>
      <c r="B1298" s="85" t="s">
        <v>68</v>
      </c>
      <c r="C1298" s="86" t="s">
        <v>68</v>
      </c>
      <c r="D1298" s="33" t="s">
        <v>1287</v>
      </c>
      <c r="E1298" s="92">
        <v>500.99</v>
      </c>
      <c r="F1298" s="92">
        <v>500.99</v>
      </c>
      <c r="G1298" s="113" t="s">
        <v>1287</v>
      </c>
      <c r="H1298" s="95">
        <v>4.2000000000000003E-2</v>
      </c>
      <c r="I1298" s="95">
        <v>4.1261000000000006E-2</v>
      </c>
      <c r="J1298" s="95">
        <v>7.3899999999999725E-4</v>
      </c>
      <c r="K1298" s="19"/>
      <c r="L1298" s="19"/>
      <c r="M1298" s="19"/>
      <c r="N1298" s="19"/>
      <c r="O1298" s="19"/>
    </row>
    <row r="1299" spans="1:15" s="6" customFormat="1" x14ac:dyDescent="0.25">
      <c r="A1299" s="18"/>
      <c r="B1299" s="87"/>
      <c r="C1299" s="88" t="s">
        <v>120</v>
      </c>
      <c r="D1299" s="89"/>
      <c r="E1299" s="93"/>
      <c r="F1299" s="93"/>
      <c r="G1299" s="114"/>
      <c r="H1299" s="96">
        <v>0.253195</v>
      </c>
      <c r="I1299" s="96">
        <v>0.24615699999999999</v>
      </c>
      <c r="J1299" s="96">
        <v>7.0379999999999965E-3</v>
      </c>
      <c r="K1299" s="19"/>
      <c r="L1299" s="19"/>
      <c r="M1299" s="19"/>
      <c r="N1299" s="19"/>
      <c r="O1299" s="19"/>
    </row>
    <row r="1300" spans="1:15" s="6" customFormat="1" x14ac:dyDescent="0.25">
      <c r="A1300" s="18"/>
      <c r="B1300" s="85" t="s">
        <v>1827</v>
      </c>
      <c r="C1300" s="86" t="s">
        <v>1827</v>
      </c>
      <c r="D1300" s="33" t="s">
        <v>1294</v>
      </c>
      <c r="E1300" s="92">
        <v>500.99</v>
      </c>
      <c r="F1300" s="92">
        <v>500.99</v>
      </c>
      <c r="G1300" s="113" t="s">
        <v>1294</v>
      </c>
      <c r="H1300" s="95">
        <v>2.6544000000000002E-2</v>
      </c>
      <c r="I1300" s="95">
        <v>2.6544000000000002E-2</v>
      </c>
      <c r="J1300" s="95">
        <v>0</v>
      </c>
      <c r="K1300" s="19"/>
      <c r="L1300" s="19"/>
      <c r="M1300" s="19"/>
      <c r="N1300" s="19"/>
      <c r="O1300" s="19"/>
    </row>
    <row r="1301" spans="1:15" s="6" customFormat="1" ht="45" x14ac:dyDescent="0.25">
      <c r="A1301" s="18"/>
      <c r="B1301" s="85" t="s">
        <v>1827</v>
      </c>
      <c r="C1301" s="86" t="s">
        <v>1827</v>
      </c>
      <c r="D1301" s="33" t="s">
        <v>1304</v>
      </c>
      <c r="E1301" s="92">
        <v>553.95000000000005</v>
      </c>
      <c r="F1301" s="92">
        <v>553.95000000000005</v>
      </c>
      <c r="G1301" s="113" t="s">
        <v>1304</v>
      </c>
      <c r="H1301" s="95">
        <v>5.3E-3</v>
      </c>
      <c r="I1301" s="95">
        <v>4.7779999999999993E-3</v>
      </c>
      <c r="J1301" s="95">
        <v>5.2200000000000022E-4</v>
      </c>
      <c r="K1301" s="19"/>
      <c r="L1301" s="19"/>
      <c r="M1301" s="19"/>
      <c r="N1301" s="19"/>
      <c r="O1301" s="19"/>
    </row>
    <row r="1302" spans="1:15" s="6" customFormat="1" ht="60" x14ac:dyDescent="0.25">
      <c r="A1302" s="18"/>
      <c r="B1302" s="85" t="s">
        <v>1827</v>
      </c>
      <c r="C1302" s="86" t="s">
        <v>1827</v>
      </c>
      <c r="D1302" s="33" t="s">
        <v>365</v>
      </c>
      <c r="E1302" s="92">
        <v>574.19000000000005</v>
      </c>
      <c r="F1302" s="92">
        <v>574.19000000000005</v>
      </c>
      <c r="G1302" s="113" t="s">
        <v>365</v>
      </c>
      <c r="H1302" s="95">
        <v>4.0000000000000003E-5</v>
      </c>
      <c r="I1302" s="95">
        <v>2.5000000000000001E-5</v>
      </c>
      <c r="J1302" s="95">
        <v>1.4999999999999999E-5</v>
      </c>
      <c r="K1302" s="19"/>
      <c r="L1302" s="19"/>
      <c r="M1302" s="19"/>
      <c r="N1302" s="19"/>
      <c r="O1302" s="19"/>
    </row>
    <row r="1303" spans="1:15" s="6" customFormat="1" x14ac:dyDescent="0.25">
      <c r="A1303" s="18"/>
      <c r="B1303" s="85" t="s">
        <v>1827</v>
      </c>
      <c r="C1303" s="86" t="s">
        <v>1827</v>
      </c>
      <c r="D1303" s="33" t="s">
        <v>1291</v>
      </c>
      <c r="E1303" s="92">
        <v>574.19000000000005</v>
      </c>
      <c r="F1303" s="92">
        <v>574.19000000000005</v>
      </c>
      <c r="G1303" s="113" t="s">
        <v>1291</v>
      </c>
      <c r="H1303" s="95">
        <v>1.2999999999999999E-3</v>
      </c>
      <c r="I1303" s="95">
        <v>1.3129999999999999E-3</v>
      </c>
      <c r="J1303" s="95">
        <v>-1.2999999999999901E-5</v>
      </c>
      <c r="K1303" s="19"/>
      <c r="L1303" s="19"/>
      <c r="M1303" s="19"/>
      <c r="N1303" s="19"/>
      <c r="O1303" s="19"/>
    </row>
    <row r="1304" spans="1:15" s="6" customFormat="1" ht="30" x14ac:dyDescent="0.25">
      <c r="A1304" s="18"/>
      <c r="B1304" s="85" t="s">
        <v>1827</v>
      </c>
      <c r="C1304" s="86" t="s">
        <v>1827</v>
      </c>
      <c r="D1304" s="33" t="s">
        <v>997</v>
      </c>
      <c r="E1304" s="92">
        <v>333.99</v>
      </c>
      <c r="F1304" s="92">
        <v>333.99</v>
      </c>
      <c r="G1304" s="113" t="s">
        <v>997</v>
      </c>
      <c r="H1304" s="95">
        <v>2.1875529999999999</v>
      </c>
      <c r="I1304" s="95">
        <v>2.1875529999999999</v>
      </c>
      <c r="J1304" s="95">
        <v>0</v>
      </c>
      <c r="K1304" s="19"/>
      <c r="L1304" s="19"/>
      <c r="M1304" s="19"/>
      <c r="N1304" s="19"/>
      <c r="O1304" s="19"/>
    </row>
    <row r="1305" spans="1:15" s="6" customFormat="1" x14ac:dyDescent="0.25">
      <c r="A1305" s="18"/>
      <c r="B1305" s="85" t="s">
        <v>1827</v>
      </c>
      <c r="C1305" s="86" t="s">
        <v>1827</v>
      </c>
      <c r="D1305" s="33" t="s">
        <v>587</v>
      </c>
      <c r="E1305" s="92">
        <v>500.99</v>
      </c>
      <c r="F1305" s="92">
        <v>500.99</v>
      </c>
      <c r="G1305" s="113" t="s">
        <v>587</v>
      </c>
      <c r="H1305" s="95">
        <v>1.6500000000000001E-2</v>
      </c>
      <c r="I1305" s="95">
        <v>1.5108999999999999E-2</v>
      </c>
      <c r="J1305" s="95">
        <v>1.3910000000000001E-3</v>
      </c>
      <c r="K1305" s="19"/>
      <c r="L1305" s="19"/>
      <c r="M1305" s="19"/>
      <c r="N1305" s="19"/>
      <c r="O1305" s="19"/>
    </row>
    <row r="1306" spans="1:15" s="6" customFormat="1" ht="30" x14ac:dyDescent="0.25">
      <c r="A1306" s="18"/>
      <c r="B1306" s="85" t="s">
        <v>1827</v>
      </c>
      <c r="C1306" s="86" t="s">
        <v>1827</v>
      </c>
      <c r="D1306" s="33" t="s">
        <v>1828</v>
      </c>
      <c r="E1306" s="92">
        <v>500.99</v>
      </c>
      <c r="F1306" s="92">
        <v>500.99</v>
      </c>
      <c r="G1306" s="113" t="s">
        <v>1828</v>
      </c>
      <c r="H1306" s="95">
        <v>1.9321000000000001E-2</v>
      </c>
      <c r="I1306" s="95">
        <v>1.9321000000000001E-2</v>
      </c>
      <c r="J1306" s="95">
        <v>0</v>
      </c>
      <c r="K1306" s="19"/>
      <c r="L1306" s="19"/>
      <c r="M1306" s="19"/>
      <c r="N1306" s="19"/>
      <c r="O1306" s="19"/>
    </row>
    <row r="1307" spans="1:15" s="6" customFormat="1" ht="30" x14ac:dyDescent="0.25">
      <c r="A1307" s="18"/>
      <c r="B1307" s="85" t="s">
        <v>1827</v>
      </c>
      <c r="C1307" s="86" t="s">
        <v>1827</v>
      </c>
      <c r="D1307" s="33" t="s">
        <v>1829</v>
      </c>
      <c r="E1307" s="92">
        <v>460.47</v>
      </c>
      <c r="F1307" s="92">
        <v>460.47</v>
      </c>
      <c r="G1307" s="113" t="s">
        <v>1829</v>
      </c>
      <c r="H1307" s="95">
        <v>1.164658</v>
      </c>
      <c r="I1307" s="95">
        <v>1.164658</v>
      </c>
      <c r="J1307" s="95">
        <v>0</v>
      </c>
      <c r="K1307" s="19"/>
      <c r="L1307" s="19"/>
      <c r="M1307" s="19"/>
      <c r="N1307" s="19"/>
      <c r="O1307" s="19"/>
    </row>
    <row r="1308" spans="1:15" s="6" customFormat="1" x14ac:dyDescent="0.25">
      <c r="A1308" s="18"/>
      <c r="B1308" s="85" t="s">
        <v>1827</v>
      </c>
      <c r="C1308" s="86" t="s">
        <v>1827</v>
      </c>
      <c r="D1308" s="33" t="s">
        <v>1830</v>
      </c>
      <c r="E1308" s="92">
        <v>500.99</v>
      </c>
      <c r="F1308" s="92">
        <v>500.99</v>
      </c>
      <c r="G1308" s="113" t="s">
        <v>1830</v>
      </c>
      <c r="H1308" s="95">
        <v>9.3772999999999995E-2</v>
      </c>
      <c r="I1308" s="95">
        <v>9.3772999999999995E-2</v>
      </c>
      <c r="J1308" s="95">
        <v>0</v>
      </c>
      <c r="K1308" s="19"/>
      <c r="L1308" s="19"/>
      <c r="M1308" s="19"/>
      <c r="N1308" s="19"/>
      <c r="O1308" s="19"/>
    </row>
    <row r="1309" spans="1:15" s="6" customFormat="1" x14ac:dyDescent="0.25">
      <c r="A1309" s="18"/>
      <c r="B1309" s="85" t="s">
        <v>1827</v>
      </c>
      <c r="C1309" s="86" t="s">
        <v>1827</v>
      </c>
      <c r="D1309" s="33" t="s">
        <v>1831</v>
      </c>
      <c r="E1309" s="92">
        <v>500.99</v>
      </c>
      <c r="F1309" s="92">
        <v>500.99</v>
      </c>
      <c r="G1309" s="113" t="s">
        <v>1831</v>
      </c>
      <c r="H1309" s="95">
        <v>8.2635E-2</v>
      </c>
      <c r="I1309" s="95">
        <v>8.2635E-2</v>
      </c>
      <c r="J1309" s="95">
        <v>0</v>
      </c>
      <c r="K1309" s="19"/>
      <c r="L1309" s="19"/>
      <c r="M1309" s="19"/>
      <c r="N1309" s="19"/>
      <c r="O1309" s="19"/>
    </row>
    <row r="1310" spans="1:15" s="6" customFormat="1" ht="30" x14ac:dyDescent="0.25">
      <c r="A1310" s="18"/>
      <c r="B1310" s="85" t="s">
        <v>1827</v>
      </c>
      <c r="C1310" s="86" t="s">
        <v>1827</v>
      </c>
      <c r="D1310" s="33" t="s">
        <v>1832</v>
      </c>
      <c r="E1310" s="92">
        <v>500.99</v>
      </c>
      <c r="F1310" s="92">
        <v>500.99</v>
      </c>
      <c r="G1310" s="113" t="s">
        <v>1832</v>
      </c>
      <c r="H1310" s="95">
        <v>1.4544E-2</v>
      </c>
      <c r="I1310" s="95">
        <v>1.4544E-2</v>
      </c>
      <c r="J1310" s="95">
        <v>0</v>
      </c>
      <c r="K1310" s="19"/>
      <c r="L1310" s="19"/>
      <c r="M1310" s="19"/>
      <c r="N1310" s="19"/>
      <c r="O1310" s="19"/>
    </row>
    <row r="1311" spans="1:15" s="6" customFormat="1" ht="30" x14ac:dyDescent="0.25">
      <c r="A1311" s="18"/>
      <c r="B1311" s="85" t="s">
        <v>1827</v>
      </c>
      <c r="C1311" s="86" t="s">
        <v>1827</v>
      </c>
      <c r="D1311" s="33" t="s">
        <v>1297</v>
      </c>
      <c r="E1311" s="92">
        <v>460.47</v>
      </c>
      <c r="F1311" s="92">
        <v>460.47</v>
      </c>
      <c r="G1311" s="113" t="s">
        <v>1297</v>
      </c>
      <c r="H1311" s="95">
        <v>0.164935</v>
      </c>
      <c r="I1311" s="95">
        <v>0.164935</v>
      </c>
      <c r="J1311" s="95">
        <v>0</v>
      </c>
      <c r="K1311" s="19"/>
      <c r="L1311" s="19"/>
      <c r="M1311" s="19"/>
      <c r="N1311" s="19"/>
      <c r="O1311" s="19"/>
    </row>
    <row r="1312" spans="1:15" s="6" customFormat="1" ht="30" x14ac:dyDescent="0.25">
      <c r="A1312" s="18"/>
      <c r="B1312" s="85" t="s">
        <v>1827</v>
      </c>
      <c r="C1312" s="86" t="s">
        <v>1827</v>
      </c>
      <c r="D1312" s="33" t="s">
        <v>1833</v>
      </c>
      <c r="E1312" s="92">
        <v>500.99</v>
      </c>
      <c r="F1312" s="92">
        <v>500.99</v>
      </c>
      <c r="G1312" s="113" t="s">
        <v>1833</v>
      </c>
      <c r="H1312" s="95">
        <v>8.9548000000000003E-2</v>
      </c>
      <c r="I1312" s="95">
        <v>8.9548000000000003E-2</v>
      </c>
      <c r="J1312" s="95">
        <v>0</v>
      </c>
      <c r="K1312" s="19"/>
      <c r="L1312" s="19"/>
      <c r="M1312" s="19"/>
      <c r="N1312" s="19"/>
      <c r="O1312" s="19"/>
    </row>
    <row r="1313" spans="1:15" s="6" customFormat="1" ht="30" x14ac:dyDescent="0.25">
      <c r="A1313" s="18"/>
      <c r="B1313" s="85" t="s">
        <v>1827</v>
      </c>
      <c r="C1313" s="86" t="s">
        <v>1827</v>
      </c>
      <c r="D1313" s="33" t="s">
        <v>1834</v>
      </c>
      <c r="E1313" s="92">
        <v>500.99</v>
      </c>
      <c r="F1313" s="92">
        <v>500.99</v>
      </c>
      <c r="G1313" s="113" t="s">
        <v>1834</v>
      </c>
      <c r="H1313" s="95">
        <v>0.151195</v>
      </c>
      <c r="I1313" s="95">
        <v>0.151195</v>
      </c>
      <c r="J1313" s="95">
        <v>0</v>
      </c>
      <c r="K1313" s="19"/>
      <c r="L1313" s="19"/>
      <c r="M1313" s="19"/>
      <c r="N1313" s="19"/>
      <c r="O1313" s="19"/>
    </row>
    <row r="1314" spans="1:15" s="6" customFormat="1" x14ac:dyDescent="0.25">
      <c r="A1314" s="18"/>
      <c r="B1314" s="85" t="s">
        <v>1827</v>
      </c>
      <c r="C1314" s="86" t="s">
        <v>1827</v>
      </c>
      <c r="D1314" s="33" t="s">
        <v>1291</v>
      </c>
      <c r="E1314" s="92">
        <v>574.19000000000005</v>
      </c>
      <c r="F1314" s="92">
        <v>574.19000000000005</v>
      </c>
      <c r="G1314" s="113" t="s">
        <v>1291</v>
      </c>
      <c r="H1314" s="95">
        <v>1.1999999999999999E-3</v>
      </c>
      <c r="I1314" s="95">
        <v>6.6800000000000008E-4</v>
      </c>
      <c r="J1314" s="95">
        <v>5.3199999999999992E-4</v>
      </c>
      <c r="K1314" s="19"/>
      <c r="L1314" s="19"/>
      <c r="M1314" s="19"/>
      <c r="N1314" s="19"/>
      <c r="O1314" s="19"/>
    </row>
    <row r="1315" spans="1:15" s="6" customFormat="1" ht="30" x14ac:dyDescent="0.25">
      <c r="A1315" s="18"/>
      <c r="B1315" s="85" t="s">
        <v>1827</v>
      </c>
      <c r="C1315" s="86" t="s">
        <v>1827</v>
      </c>
      <c r="D1315" s="33" t="s">
        <v>1835</v>
      </c>
      <c r="E1315" s="92">
        <v>574.19000000000005</v>
      </c>
      <c r="F1315" s="92">
        <v>574.19000000000005</v>
      </c>
      <c r="G1315" s="113" t="s">
        <v>1835</v>
      </c>
      <c r="H1315" s="95">
        <v>2.1000000000000002E-5</v>
      </c>
      <c r="I1315" s="95">
        <v>2.1000000000000002E-5</v>
      </c>
      <c r="J1315" s="95">
        <v>0</v>
      </c>
      <c r="K1315" s="19"/>
      <c r="L1315" s="19"/>
      <c r="M1315" s="19"/>
      <c r="N1315" s="19"/>
      <c r="O1315" s="19"/>
    </row>
    <row r="1316" spans="1:15" s="6" customFormat="1" ht="30" x14ac:dyDescent="0.25">
      <c r="A1316" s="18"/>
      <c r="B1316" s="85" t="s">
        <v>1827</v>
      </c>
      <c r="C1316" s="86" t="s">
        <v>1827</v>
      </c>
      <c r="D1316" s="33" t="s">
        <v>1836</v>
      </c>
      <c r="E1316" s="92">
        <v>553.95000000000005</v>
      </c>
      <c r="F1316" s="92">
        <v>553.95000000000005</v>
      </c>
      <c r="G1316" s="113" t="s">
        <v>1836</v>
      </c>
      <c r="H1316" s="95">
        <v>9.2200000000000008E-4</v>
      </c>
      <c r="I1316" s="95">
        <v>9.2200000000000008E-4</v>
      </c>
      <c r="J1316" s="95">
        <v>0</v>
      </c>
      <c r="K1316" s="19"/>
      <c r="L1316" s="19"/>
      <c r="M1316" s="19"/>
      <c r="N1316" s="19"/>
      <c r="O1316" s="19"/>
    </row>
    <row r="1317" spans="1:15" s="6" customFormat="1" x14ac:dyDescent="0.25">
      <c r="A1317" s="18"/>
      <c r="B1317" s="85" t="s">
        <v>1827</v>
      </c>
      <c r="C1317" s="86" t="s">
        <v>1827</v>
      </c>
      <c r="D1317" s="33" t="s">
        <v>1295</v>
      </c>
      <c r="E1317" s="92">
        <v>460.47</v>
      </c>
      <c r="F1317" s="92">
        <v>460.47</v>
      </c>
      <c r="G1317" s="113" t="s">
        <v>1295</v>
      </c>
      <c r="H1317" s="95">
        <v>0.65</v>
      </c>
      <c r="I1317" s="95">
        <v>0.58052599999999999</v>
      </c>
      <c r="J1317" s="95">
        <v>6.947400000000005E-2</v>
      </c>
      <c r="K1317" s="19"/>
      <c r="L1317" s="19"/>
      <c r="M1317" s="19"/>
      <c r="N1317" s="19"/>
      <c r="O1317" s="19"/>
    </row>
    <row r="1318" spans="1:15" s="6" customFormat="1" x14ac:dyDescent="0.25">
      <c r="A1318" s="18"/>
      <c r="B1318" s="85" t="s">
        <v>1827</v>
      </c>
      <c r="C1318" s="86" t="s">
        <v>1827</v>
      </c>
      <c r="D1318" s="33" t="s">
        <v>1292</v>
      </c>
      <c r="E1318" s="92">
        <v>574.19000000000005</v>
      </c>
      <c r="F1318" s="92">
        <v>574.19000000000005</v>
      </c>
      <c r="G1318" s="113" t="s">
        <v>1292</v>
      </c>
      <c r="H1318" s="95">
        <v>4.55E-4</v>
      </c>
      <c r="I1318" s="95">
        <v>1.9800000000000002E-4</v>
      </c>
      <c r="J1318" s="95">
        <v>2.5700000000000001E-4</v>
      </c>
      <c r="K1318" s="19"/>
      <c r="L1318" s="19"/>
      <c r="M1318" s="19"/>
      <c r="N1318" s="19"/>
      <c r="O1318" s="19"/>
    </row>
    <row r="1319" spans="1:15" s="6" customFormat="1" x14ac:dyDescent="0.25">
      <c r="A1319" s="18"/>
      <c r="B1319" s="85" t="s">
        <v>1827</v>
      </c>
      <c r="C1319" s="86" t="s">
        <v>1827</v>
      </c>
      <c r="D1319" s="33" t="s">
        <v>1289</v>
      </c>
      <c r="E1319" s="92">
        <v>553.95000000000005</v>
      </c>
      <c r="F1319" s="92">
        <v>553.95000000000005</v>
      </c>
      <c r="G1319" s="113" t="s">
        <v>1289</v>
      </c>
      <c r="H1319" s="95">
        <v>2E-3</v>
      </c>
      <c r="I1319" s="95">
        <v>4.0100000000000004E-4</v>
      </c>
      <c r="J1319" s="95">
        <v>1.5989999999999999E-3</v>
      </c>
      <c r="K1319" s="19"/>
      <c r="L1319" s="19"/>
      <c r="M1319" s="19"/>
      <c r="N1319" s="19"/>
      <c r="O1319" s="19"/>
    </row>
    <row r="1320" spans="1:15" s="6" customFormat="1" x14ac:dyDescent="0.25">
      <c r="A1320" s="18"/>
      <c r="B1320" s="85" t="s">
        <v>1827</v>
      </c>
      <c r="C1320" s="86" t="s">
        <v>1827</v>
      </c>
      <c r="D1320" s="33" t="s">
        <v>1293</v>
      </c>
      <c r="E1320" s="92">
        <v>553.95000000000005</v>
      </c>
      <c r="F1320" s="92">
        <v>553.95000000000005</v>
      </c>
      <c r="G1320" s="113" t="s">
        <v>1293</v>
      </c>
      <c r="H1320" s="95">
        <v>2E-3</v>
      </c>
      <c r="I1320" s="95">
        <v>4.7999999999999996E-4</v>
      </c>
      <c r="J1320" s="95">
        <v>1.5200000000000001E-3</v>
      </c>
      <c r="K1320" s="19"/>
      <c r="L1320" s="19"/>
      <c r="M1320" s="19"/>
      <c r="N1320" s="19"/>
      <c r="O1320" s="19"/>
    </row>
    <row r="1321" spans="1:15" s="6" customFormat="1" x14ac:dyDescent="0.25">
      <c r="A1321" s="18"/>
      <c r="B1321" s="85" t="s">
        <v>1827</v>
      </c>
      <c r="C1321" s="86" t="s">
        <v>1827</v>
      </c>
      <c r="D1321" s="33" t="s">
        <v>1302</v>
      </c>
      <c r="E1321" s="92">
        <v>553.95000000000005</v>
      </c>
      <c r="F1321" s="92">
        <v>553.95000000000005</v>
      </c>
      <c r="G1321" s="113" t="s">
        <v>1302</v>
      </c>
      <c r="H1321" s="95">
        <v>2.5000000000000001E-3</v>
      </c>
      <c r="I1321" s="95">
        <v>1.1979999999999998E-3</v>
      </c>
      <c r="J1321" s="95">
        <v>1.302E-3</v>
      </c>
      <c r="K1321" s="19"/>
      <c r="L1321" s="19"/>
      <c r="M1321" s="19"/>
      <c r="N1321" s="19"/>
      <c r="O1321" s="19"/>
    </row>
    <row r="1322" spans="1:15" s="6" customFormat="1" x14ac:dyDescent="0.25">
      <c r="A1322" s="18"/>
      <c r="B1322" s="85" t="s">
        <v>1827</v>
      </c>
      <c r="C1322" s="86" t="s">
        <v>1827</v>
      </c>
      <c r="D1322" s="33" t="s">
        <v>1290</v>
      </c>
      <c r="E1322" s="92">
        <v>574.19000000000005</v>
      </c>
      <c r="F1322" s="92">
        <v>574.19000000000005</v>
      </c>
      <c r="G1322" s="113" t="s">
        <v>1290</v>
      </c>
      <c r="H1322" s="95">
        <v>1E-3</v>
      </c>
      <c r="I1322" s="95">
        <v>5.5000000000000003E-4</v>
      </c>
      <c r="J1322" s="95">
        <v>4.4999999999999993E-4</v>
      </c>
      <c r="K1322" s="19"/>
      <c r="L1322" s="19"/>
      <c r="M1322" s="19"/>
      <c r="N1322" s="19"/>
      <c r="O1322" s="19"/>
    </row>
    <row r="1323" spans="1:15" s="6" customFormat="1" ht="30" x14ac:dyDescent="0.25">
      <c r="A1323" s="18"/>
      <c r="B1323" s="85" t="s">
        <v>1827</v>
      </c>
      <c r="C1323" s="86" t="s">
        <v>1827</v>
      </c>
      <c r="D1323" s="33" t="s">
        <v>1288</v>
      </c>
      <c r="E1323" s="92">
        <v>553.95000000000005</v>
      </c>
      <c r="F1323" s="92">
        <v>553.95000000000005</v>
      </c>
      <c r="G1323" s="113" t="s">
        <v>1288</v>
      </c>
      <c r="H1323" s="95">
        <v>1.9750000000000002E-3</v>
      </c>
      <c r="I1323" s="95">
        <v>1.9750000000000002E-3</v>
      </c>
      <c r="J1323" s="95">
        <v>0</v>
      </c>
      <c r="K1323" s="19"/>
      <c r="L1323" s="19"/>
      <c r="M1323" s="19"/>
      <c r="N1323" s="19"/>
      <c r="O1323" s="19"/>
    </row>
    <row r="1324" spans="1:15" s="6" customFormat="1" x14ac:dyDescent="0.25">
      <c r="A1324" s="18"/>
      <c r="B1324" s="85" t="s">
        <v>1827</v>
      </c>
      <c r="C1324" s="86" t="s">
        <v>1827</v>
      </c>
      <c r="D1324" s="33" t="s">
        <v>1305</v>
      </c>
      <c r="E1324" s="92">
        <v>553.95000000000005</v>
      </c>
      <c r="F1324" s="92">
        <v>553.95000000000005</v>
      </c>
      <c r="G1324" s="113" t="s">
        <v>1305</v>
      </c>
      <c r="H1324" s="95">
        <v>9.8200000000000006E-3</v>
      </c>
      <c r="I1324" s="95">
        <v>9.8200000000000006E-3</v>
      </c>
      <c r="J1324" s="95">
        <v>0</v>
      </c>
      <c r="K1324" s="19"/>
      <c r="L1324" s="19"/>
      <c r="M1324" s="19"/>
      <c r="N1324" s="19"/>
      <c r="O1324" s="19"/>
    </row>
    <row r="1325" spans="1:15" s="6" customFormat="1" x14ac:dyDescent="0.25">
      <c r="A1325" s="18"/>
      <c r="B1325" s="87"/>
      <c r="C1325" s="88" t="s">
        <v>1837</v>
      </c>
      <c r="D1325" s="89"/>
      <c r="E1325" s="93"/>
      <c r="F1325" s="93"/>
      <c r="G1325" s="114"/>
      <c r="H1325" s="96">
        <v>4.6897389999999994</v>
      </c>
      <c r="I1325" s="96">
        <v>4.6126900000000006</v>
      </c>
      <c r="J1325" s="96">
        <v>7.7049000000000062E-2</v>
      </c>
      <c r="K1325" s="19"/>
      <c r="L1325" s="19"/>
      <c r="M1325" s="19"/>
      <c r="N1325" s="19"/>
      <c r="O1325" s="19"/>
    </row>
    <row r="1326" spans="1:15" s="6" customFormat="1" x14ac:dyDescent="0.25">
      <c r="A1326" s="18"/>
      <c r="B1326" s="85" t="s">
        <v>69</v>
      </c>
      <c r="C1326" s="86" t="s">
        <v>69</v>
      </c>
      <c r="D1326" s="33" t="s">
        <v>1294</v>
      </c>
      <c r="E1326" s="92">
        <v>500.99</v>
      </c>
      <c r="F1326" s="92">
        <v>500.99</v>
      </c>
      <c r="G1326" s="113" t="s">
        <v>1294</v>
      </c>
      <c r="H1326" s="95">
        <v>6.2537999999999996E-2</v>
      </c>
      <c r="I1326" s="95">
        <v>6.2537999999999996E-2</v>
      </c>
      <c r="J1326" s="95">
        <v>0</v>
      </c>
      <c r="K1326" s="19"/>
      <c r="L1326" s="19"/>
      <c r="M1326" s="19"/>
      <c r="N1326" s="19"/>
      <c r="O1326" s="19"/>
    </row>
    <row r="1327" spans="1:15" s="6" customFormat="1" x14ac:dyDescent="0.25">
      <c r="A1327" s="18"/>
      <c r="B1327" s="85" t="s">
        <v>69</v>
      </c>
      <c r="C1327" s="86" t="s">
        <v>69</v>
      </c>
      <c r="D1327" s="33" t="s">
        <v>1308</v>
      </c>
      <c r="E1327" s="92">
        <v>333.99</v>
      </c>
      <c r="F1327" s="92">
        <v>333.99</v>
      </c>
      <c r="G1327" s="113" t="s">
        <v>1308</v>
      </c>
      <c r="H1327" s="95">
        <v>4.0999999999999996</v>
      </c>
      <c r="I1327" s="95">
        <v>5.094595</v>
      </c>
      <c r="J1327" s="95">
        <v>-0.99459500000000023</v>
      </c>
      <c r="K1327" s="19"/>
      <c r="L1327" s="19"/>
      <c r="M1327" s="19"/>
      <c r="N1327" s="19"/>
      <c r="O1327" s="19"/>
    </row>
    <row r="1328" spans="1:15" s="6" customFormat="1" x14ac:dyDescent="0.25">
      <c r="A1328" s="18"/>
      <c r="B1328" s="85" t="s">
        <v>69</v>
      </c>
      <c r="C1328" s="86" t="s">
        <v>69</v>
      </c>
      <c r="D1328" s="33" t="s">
        <v>1310</v>
      </c>
      <c r="E1328" s="92">
        <v>553.95000000000005</v>
      </c>
      <c r="F1328" s="92">
        <v>553.95000000000005</v>
      </c>
      <c r="G1328" s="113" t="s">
        <v>1310</v>
      </c>
      <c r="H1328" s="95">
        <v>4.0000000000000001E-3</v>
      </c>
      <c r="I1328" s="95">
        <v>2.1669999999999997E-3</v>
      </c>
      <c r="J1328" s="95">
        <v>1.8330000000000002E-3</v>
      </c>
      <c r="K1328" s="19"/>
      <c r="L1328" s="19"/>
      <c r="M1328" s="19"/>
      <c r="N1328" s="19"/>
      <c r="O1328" s="19"/>
    </row>
    <row r="1329" spans="1:15" s="6" customFormat="1" ht="30" x14ac:dyDescent="0.25">
      <c r="A1329" s="18"/>
      <c r="B1329" s="85" t="s">
        <v>69</v>
      </c>
      <c r="C1329" s="86" t="s">
        <v>69</v>
      </c>
      <c r="D1329" s="33" t="s">
        <v>997</v>
      </c>
      <c r="E1329" s="92">
        <v>333.99</v>
      </c>
      <c r="F1329" s="92">
        <v>333.99</v>
      </c>
      <c r="G1329" s="113" t="s">
        <v>997</v>
      </c>
      <c r="H1329" s="95">
        <v>4.7909179999999996</v>
      </c>
      <c r="I1329" s="95">
        <v>4.7909179999999996</v>
      </c>
      <c r="J1329" s="95">
        <v>0</v>
      </c>
      <c r="K1329" s="19"/>
      <c r="L1329" s="19"/>
      <c r="M1329" s="19"/>
      <c r="N1329" s="19"/>
      <c r="O1329" s="19"/>
    </row>
    <row r="1330" spans="1:15" s="6" customFormat="1" x14ac:dyDescent="0.25">
      <c r="A1330" s="18"/>
      <c r="B1330" s="85" t="s">
        <v>69</v>
      </c>
      <c r="C1330" s="86" t="s">
        <v>69</v>
      </c>
      <c r="D1330" s="33" t="s">
        <v>1309</v>
      </c>
      <c r="E1330" s="92">
        <v>333.99</v>
      </c>
      <c r="F1330" s="92">
        <v>333.99</v>
      </c>
      <c r="G1330" s="113" t="s">
        <v>1309</v>
      </c>
      <c r="H1330" s="95">
        <v>4.2</v>
      </c>
      <c r="I1330" s="95">
        <v>4.0654339999999998</v>
      </c>
      <c r="J1330" s="95">
        <v>0.1345659999999998</v>
      </c>
      <c r="K1330" s="19"/>
      <c r="L1330" s="19"/>
      <c r="M1330" s="19"/>
      <c r="N1330" s="19"/>
      <c r="O1330" s="19"/>
    </row>
    <row r="1331" spans="1:15" s="6" customFormat="1" ht="60" x14ac:dyDescent="0.25">
      <c r="A1331" s="18"/>
      <c r="B1331" s="85" t="s">
        <v>69</v>
      </c>
      <c r="C1331" s="86" t="s">
        <v>69</v>
      </c>
      <c r="D1331" s="33" t="s">
        <v>1031</v>
      </c>
      <c r="E1331" s="92">
        <v>553.95000000000005</v>
      </c>
      <c r="F1331" s="92">
        <v>553.95000000000005</v>
      </c>
      <c r="G1331" s="113" t="s">
        <v>1031</v>
      </c>
      <c r="H1331" s="95">
        <v>1.06E-2</v>
      </c>
      <c r="I1331" s="95">
        <v>1.1601999999999999E-2</v>
      </c>
      <c r="J1331" s="95">
        <v>-1.0020000000000007E-3</v>
      </c>
      <c r="K1331" s="19"/>
      <c r="L1331" s="19"/>
      <c r="M1331" s="19"/>
      <c r="N1331" s="19"/>
      <c r="O1331" s="19"/>
    </row>
    <row r="1332" spans="1:15" s="6" customFormat="1" x14ac:dyDescent="0.25">
      <c r="A1332" s="18"/>
      <c r="B1332" s="85" t="s">
        <v>69</v>
      </c>
      <c r="C1332" s="86" t="s">
        <v>69</v>
      </c>
      <c r="D1332" s="33" t="s">
        <v>1309</v>
      </c>
      <c r="E1332" s="92">
        <v>333.99</v>
      </c>
      <c r="F1332" s="92">
        <v>333.99</v>
      </c>
      <c r="G1332" s="113" t="s">
        <v>1309</v>
      </c>
      <c r="H1332" s="95">
        <v>1.1000000000000001</v>
      </c>
      <c r="I1332" s="95">
        <v>0.402252</v>
      </c>
      <c r="J1332" s="95">
        <v>0.69774800000000003</v>
      </c>
      <c r="K1332" s="19"/>
      <c r="L1332" s="19"/>
      <c r="M1332" s="19"/>
      <c r="N1332" s="19"/>
      <c r="O1332" s="19"/>
    </row>
    <row r="1333" spans="1:15" s="6" customFormat="1" x14ac:dyDescent="0.25">
      <c r="A1333" s="18"/>
      <c r="B1333" s="85" t="s">
        <v>69</v>
      </c>
      <c r="C1333" s="86" t="s">
        <v>69</v>
      </c>
      <c r="D1333" s="33" t="s">
        <v>1313</v>
      </c>
      <c r="E1333" s="92">
        <v>500.99</v>
      </c>
      <c r="F1333" s="92">
        <v>500.99</v>
      </c>
      <c r="G1333" s="113" t="s">
        <v>1313</v>
      </c>
      <c r="H1333" s="95">
        <v>0.11</v>
      </c>
      <c r="I1333" s="95">
        <v>9.0123999999999996E-2</v>
      </c>
      <c r="J1333" s="95">
        <v>1.9876000000000005E-2</v>
      </c>
      <c r="K1333" s="19"/>
      <c r="L1333" s="19"/>
      <c r="M1333" s="19"/>
      <c r="N1333" s="19"/>
      <c r="O1333" s="19"/>
    </row>
    <row r="1334" spans="1:15" s="6" customFormat="1" x14ac:dyDescent="0.25">
      <c r="A1334" s="18"/>
      <c r="B1334" s="85" t="s">
        <v>69</v>
      </c>
      <c r="C1334" s="86" t="s">
        <v>69</v>
      </c>
      <c r="D1334" s="33" t="s">
        <v>1311</v>
      </c>
      <c r="E1334" s="92">
        <v>500.99</v>
      </c>
      <c r="F1334" s="92">
        <v>500.99</v>
      </c>
      <c r="G1334" s="113" t="s">
        <v>1311</v>
      </c>
      <c r="H1334" s="95">
        <v>1.4E-2</v>
      </c>
      <c r="I1334" s="95">
        <v>8.4110000000000001E-3</v>
      </c>
      <c r="J1334" s="95">
        <v>5.5890000000000002E-3</v>
      </c>
      <c r="K1334" s="19"/>
      <c r="L1334" s="19"/>
      <c r="M1334" s="19"/>
      <c r="N1334" s="19"/>
      <c r="O1334" s="19"/>
    </row>
    <row r="1335" spans="1:15" s="6" customFormat="1" x14ac:dyDescent="0.25">
      <c r="A1335" s="18"/>
      <c r="B1335" s="85" t="s">
        <v>69</v>
      </c>
      <c r="C1335" s="86" t="s">
        <v>69</v>
      </c>
      <c r="D1335" s="33" t="s">
        <v>1307</v>
      </c>
      <c r="E1335" s="92">
        <v>500.99</v>
      </c>
      <c r="F1335" s="92">
        <v>500.99</v>
      </c>
      <c r="G1335" s="113" t="s">
        <v>1307</v>
      </c>
      <c r="H1335" s="95">
        <v>0.03</v>
      </c>
      <c r="I1335" s="95">
        <v>2.0905E-2</v>
      </c>
      <c r="J1335" s="95">
        <v>9.0949999999999989E-3</v>
      </c>
      <c r="K1335" s="19"/>
      <c r="L1335" s="19"/>
      <c r="M1335" s="19"/>
      <c r="N1335" s="19"/>
      <c r="O1335" s="19"/>
    </row>
    <row r="1336" spans="1:15" s="6" customFormat="1" x14ac:dyDescent="0.25">
      <c r="A1336" s="18"/>
      <c r="B1336" s="85" t="s">
        <v>69</v>
      </c>
      <c r="C1336" s="86" t="s">
        <v>69</v>
      </c>
      <c r="D1336" s="33" t="s">
        <v>1838</v>
      </c>
      <c r="E1336" s="92">
        <v>553.95000000000005</v>
      </c>
      <c r="F1336" s="92">
        <v>553.95000000000005</v>
      </c>
      <c r="G1336" s="113" t="s">
        <v>1838</v>
      </c>
      <c r="H1336" s="95">
        <v>9.6120000000000008E-3</v>
      </c>
      <c r="I1336" s="95">
        <v>9.6120000000000008E-3</v>
      </c>
      <c r="J1336" s="95">
        <v>0</v>
      </c>
      <c r="K1336" s="19"/>
      <c r="L1336" s="19"/>
      <c r="M1336" s="19"/>
      <c r="N1336" s="19"/>
      <c r="O1336" s="19"/>
    </row>
    <row r="1337" spans="1:15" s="6" customFormat="1" ht="30" x14ac:dyDescent="0.25">
      <c r="A1337" s="18"/>
      <c r="B1337" s="85" t="s">
        <v>69</v>
      </c>
      <c r="C1337" s="86" t="s">
        <v>69</v>
      </c>
      <c r="D1337" s="33" t="s">
        <v>1839</v>
      </c>
      <c r="E1337" s="92">
        <v>553.95000000000005</v>
      </c>
      <c r="F1337" s="92">
        <v>553.95000000000005</v>
      </c>
      <c r="G1337" s="113" t="s">
        <v>1839</v>
      </c>
      <c r="H1337" s="95">
        <v>9.3530000000000002E-3</v>
      </c>
      <c r="I1337" s="95">
        <v>9.3530000000000002E-3</v>
      </c>
      <c r="J1337" s="95">
        <v>0</v>
      </c>
      <c r="K1337" s="19"/>
      <c r="L1337" s="19"/>
      <c r="M1337" s="19"/>
      <c r="N1337" s="19"/>
      <c r="O1337" s="19"/>
    </row>
    <row r="1338" spans="1:15" s="6" customFormat="1" x14ac:dyDescent="0.25">
      <c r="A1338" s="18"/>
      <c r="B1338" s="87"/>
      <c r="C1338" s="88" t="s">
        <v>116</v>
      </c>
      <c r="D1338" s="89"/>
      <c r="E1338" s="93"/>
      <c r="F1338" s="93"/>
      <c r="G1338" s="114"/>
      <c r="H1338" s="96">
        <v>14.441020999999997</v>
      </c>
      <c r="I1338" s="96">
        <v>14.567911000000002</v>
      </c>
      <c r="J1338" s="96">
        <v>-0.12689000000000039</v>
      </c>
      <c r="K1338" s="19"/>
      <c r="L1338" s="19"/>
      <c r="M1338" s="19"/>
      <c r="N1338" s="19"/>
      <c r="O1338" s="19"/>
    </row>
    <row r="1339" spans="1:15" s="6" customFormat="1" x14ac:dyDescent="0.25">
      <c r="A1339" s="18"/>
      <c r="B1339" s="86" t="s">
        <v>85</v>
      </c>
      <c r="C1339" s="86" t="s">
        <v>85</v>
      </c>
      <c r="D1339" s="33" t="s">
        <v>1317</v>
      </c>
      <c r="E1339" s="92">
        <v>553.95000000000005</v>
      </c>
      <c r="F1339" s="92">
        <v>553.95000000000005</v>
      </c>
      <c r="G1339" s="113" t="s">
        <v>1317</v>
      </c>
      <c r="H1339" s="95">
        <v>3.5000000000000001E-3</v>
      </c>
      <c r="I1339" s="95">
        <v>2.3310000000000002E-3</v>
      </c>
      <c r="J1339" s="95">
        <v>1.1690000000000001E-3</v>
      </c>
      <c r="K1339" s="19"/>
      <c r="L1339" s="19"/>
      <c r="M1339" s="19"/>
      <c r="N1339" s="19"/>
      <c r="O1339" s="19"/>
    </row>
    <row r="1340" spans="1:15" s="6" customFormat="1" x14ac:dyDescent="0.25">
      <c r="A1340" s="18"/>
      <c r="B1340" s="86" t="s">
        <v>85</v>
      </c>
      <c r="C1340" s="86" t="s">
        <v>85</v>
      </c>
      <c r="D1340" s="33" t="s">
        <v>671</v>
      </c>
      <c r="E1340" s="92">
        <v>500.99</v>
      </c>
      <c r="F1340" s="92">
        <v>500.99</v>
      </c>
      <c r="G1340" s="113" t="s">
        <v>671</v>
      </c>
      <c r="H1340" s="95">
        <v>6.9000000000000006E-2</v>
      </c>
      <c r="I1340" s="95">
        <v>6.9000000000000006E-2</v>
      </c>
      <c r="J1340" s="95">
        <v>0</v>
      </c>
      <c r="K1340" s="19"/>
      <c r="L1340" s="19"/>
      <c r="M1340" s="19"/>
      <c r="N1340" s="19"/>
      <c r="O1340" s="19"/>
    </row>
    <row r="1341" spans="1:15" s="6" customFormat="1" x14ac:dyDescent="0.25">
      <c r="A1341" s="18"/>
      <c r="B1341" s="86" t="s">
        <v>85</v>
      </c>
      <c r="C1341" s="86" t="s">
        <v>85</v>
      </c>
      <c r="D1341" s="33" t="s">
        <v>1314</v>
      </c>
      <c r="E1341" s="92">
        <v>500.99</v>
      </c>
      <c r="F1341" s="92">
        <v>500.99</v>
      </c>
      <c r="G1341" s="113" t="s">
        <v>1314</v>
      </c>
      <c r="H1341" s="95">
        <v>7.8337000000000004E-2</v>
      </c>
      <c r="I1341" s="95">
        <v>7.8337000000000004E-2</v>
      </c>
      <c r="J1341" s="95">
        <v>0</v>
      </c>
      <c r="K1341" s="19"/>
      <c r="L1341" s="19"/>
      <c r="M1341" s="19"/>
      <c r="N1341" s="19"/>
      <c r="O1341" s="19"/>
    </row>
    <row r="1342" spans="1:15" s="6" customFormat="1" x14ac:dyDescent="0.25">
      <c r="A1342" s="18"/>
      <c r="B1342" s="86" t="s">
        <v>85</v>
      </c>
      <c r="C1342" s="86" t="s">
        <v>85</v>
      </c>
      <c r="D1342" s="33" t="s">
        <v>1318</v>
      </c>
      <c r="E1342" s="92">
        <v>460.47</v>
      </c>
      <c r="F1342" s="92">
        <v>460.47</v>
      </c>
      <c r="G1342" s="113" t="s">
        <v>1318</v>
      </c>
      <c r="H1342" s="95">
        <v>0.5</v>
      </c>
      <c r="I1342" s="95">
        <v>0.47334500000000002</v>
      </c>
      <c r="J1342" s="95">
        <v>2.6654999999999974E-2</v>
      </c>
      <c r="K1342" s="19"/>
      <c r="L1342" s="19"/>
      <c r="M1342" s="19"/>
      <c r="N1342" s="19"/>
      <c r="O1342" s="19"/>
    </row>
    <row r="1343" spans="1:15" s="6" customFormat="1" ht="30" x14ac:dyDescent="0.25">
      <c r="A1343" s="18"/>
      <c r="B1343" s="86" t="s">
        <v>85</v>
      </c>
      <c r="C1343" s="86" t="s">
        <v>85</v>
      </c>
      <c r="D1343" s="33" t="s">
        <v>1316</v>
      </c>
      <c r="E1343" s="92">
        <v>460.47</v>
      </c>
      <c r="F1343" s="92">
        <v>460.47</v>
      </c>
      <c r="G1343" s="113" t="s">
        <v>1316</v>
      </c>
      <c r="H1343" s="95">
        <v>0.151562</v>
      </c>
      <c r="I1343" s="95">
        <v>0.151562</v>
      </c>
      <c r="J1343" s="95">
        <v>0</v>
      </c>
      <c r="K1343" s="19"/>
      <c r="L1343" s="19"/>
      <c r="M1343" s="19"/>
      <c r="N1343" s="19"/>
      <c r="O1343" s="19"/>
    </row>
    <row r="1344" spans="1:15" s="6" customFormat="1" x14ac:dyDescent="0.25">
      <c r="A1344" s="18"/>
      <c r="B1344" s="86" t="s">
        <v>85</v>
      </c>
      <c r="C1344" s="86" t="s">
        <v>85</v>
      </c>
      <c r="D1344" s="33" t="s">
        <v>671</v>
      </c>
      <c r="E1344" s="92">
        <v>500.99</v>
      </c>
      <c r="F1344" s="92">
        <v>500.99</v>
      </c>
      <c r="G1344" s="113" t="s">
        <v>671</v>
      </c>
      <c r="H1344" s="95">
        <v>4.2999999999999997E-2</v>
      </c>
      <c r="I1344" s="95">
        <v>2.4785000000000001E-2</v>
      </c>
      <c r="J1344" s="95">
        <v>1.8214999999999999E-2</v>
      </c>
      <c r="K1344" s="19"/>
      <c r="L1344" s="19"/>
      <c r="M1344" s="19"/>
      <c r="N1344" s="19"/>
      <c r="O1344" s="19"/>
    </row>
    <row r="1345" spans="1:15" s="6" customFormat="1" x14ac:dyDescent="0.25">
      <c r="A1345" s="18"/>
      <c r="B1345" s="86" t="s">
        <v>85</v>
      </c>
      <c r="C1345" s="86" t="s">
        <v>85</v>
      </c>
      <c r="D1345" s="33" t="s">
        <v>397</v>
      </c>
      <c r="E1345" s="92">
        <v>553.95000000000005</v>
      </c>
      <c r="F1345" s="92">
        <v>553.95000000000005</v>
      </c>
      <c r="G1345" s="113" t="s">
        <v>397</v>
      </c>
      <c r="H1345" s="95">
        <v>2.1099999999999999E-3</v>
      </c>
      <c r="I1345" s="95">
        <v>2.1099999999999999E-3</v>
      </c>
      <c r="J1345" s="95">
        <v>0</v>
      </c>
      <c r="K1345" s="19"/>
      <c r="L1345" s="19"/>
      <c r="M1345" s="19"/>
      <c r="N1345" s="19"/>
      <c r="O1345" s="19"/>
    </row>
    <row r="1346" spans="1:15" s="6" customFormat="1" x14ac:dyDescent="0.25">
      <c r="A1346" s="18"/>
      <c r="B1346" s="87"/>
      <c r="C1346" s="88" t="s">
        <v>41</v>
      </c>
      <c r="D1346" s="89"/>
      <c r="E1346" s="93"/>
      <c r="F1346" s="93"/>
      <c r="G1346" s="114"/>
      <c r="H1346" s="96">
        <v>0.84750900000000007</v>
      </c>
      <c r="I1346" s="96">
        <v>0.80147000000000002</v>
      </c>
      <c r="J1346" s="96">
        <v>4.6038999999999976E-2</v>
      </c>
      <c r="K1346" s="19"/>
      <c r="L1346" s="19"/>
      <c r="M1346" s="19"/>
      <c r="N1346" s="19"/>
      <c r="O1346" s="19"/>
    </row>
    <row r="1347" spans="1:15" s="6" customFormat="1" x14ac:dyDescent="0.25">
      <c r="A1347" s="18"/>
      <c r="B1347" s="85" t="s">
        <v>70</v>
      </c>
      <c r="C1347" s="86" t="s">
        <v>70</v>
      </c>
      <c r="D1347" s="33" t="s">
        <v>1319</v>
      </c>
      <c r="E1347" s="92">
        <v>214.71</v>
      </c>
      <c r="F1347" s="92">
        <v>214.71</v>
      </c>
      <c r="G1347" s="113" t="s">
        <v>1319</v>
      </c>
      <c r="H1347" s="95">
        <v>85.274133000000006</v>
      </c>
      <c r="I1347" s="95">
        <v>85.274133000000006</v>
      </c>
      <c r="J1347" s="95">
        <v>0</v>
      </c>
      <c r="K1347" s="19"/>
      <c r="L1347" s="19"/>
      <c r="M1347" s="19"/>
      <c r="N1347" s="19"/>
      <c r="O1347" s="19"/>
    </row>
    <row r="1348" spans="1:15" s="6" customFormat="1" x14ac:dyDescent="0.25">
      <c r="A1348" s="18"/>
      <c r="B1348" s="85" t="s">
        <v>70</v>
      </c>
      <c r="C1348" s="86" t="s">
        <v>70</v>
      </c>
      <c r="D1348" s="33" t="s">
        <v>1330</v>
      </c>
      <c r="E1348" s="92">
        <v>333.99</v>
      </c>
      <c r="F1348" s="92">
        <v>333.99</v>
      </c>
      <c r="G1348" s="113" t="s">
        <v>1330</v>
      </c>
      <c r="H1348" s="95">
        <v>1.6</v>
      </c>
      <c r="I1348" s="95">
        <v>1.6</v>
      </c>
      <c r="J1348" s="95">
        <v>0</v>
      </c>
      <c r="K1348" s="19"/>
      <c r="L1348" s="19"/>
      <c r="M1348" s="19"/>
      <c r="N1348" s="19"/>
      <c r="O1348" s="19"/>
    </row>
    <row r="1349" spans="1:15" s="6" customFormat="1" ht="30" x14ac:dyDescent="0.25">
      <c r="A1349" s="18"/>
      <c r="B1349" s="85" t="s">
        <v>70</v>
      </c>
      <c r="C1349" s="86" t="s">
        <v>70</v>
      </c>
      <c r="D1349" s="33" t="s">
        <v>1840</v>
      </c>
      <c r="E1349" s="92">
        <v>460.47</v>
      </c>
      <c r="F1349" s="92">
        <v>460.47</v>
      </c>
      <c r="G1349" s="113" t="s">
        <v>1840</v>
      </c>
      <c r="H1349" s="95">
        <v>0.2</v>
      </c>
      <c r="I1349" s="95">
        <v>0.14777799999999999</v>
      </c>
      <c r="J1349" s="95">
        <v>5.2222000000000011E-2</v>
      </c>
      <c r="K1349" s="19"/>
      <c r="L1349" s="19"/>
      <c r="M1349" s="19"/>
      <c r="N1349" s="19"/>
      <c r="O1349" s="19"/>
    </row>
    <row r="1350" spans="1:15" s="6" customFormat="1" ht="30" x14ac:dyDescent="0.25">
      <c r="A1350" s="18"/>
      <c r="B1350" s="85" t="s">
        <v>70</v>
      </c>
      <c r="C1350" s="86" t="s">
        <v>70</v>
      </c>
      <c r="D1350" s="33" t="s">
        <v>1329</v>
      </c>
      <c r="E1350" s="92">
        <v>500.99</v>
      </c>
      <c r="F1350" s="92">
        <v>500.99</v>
      </c>
      <c r="G1350" s="113" t="s">
        <v>1329</v>
      </c>
      <c r="H1350" s="95">
        <v>4.3999999999999997E-2</v>
      </c>
      <c r="I1350" s="95">
        <v>3.5425999999999999E-2</v>
      </c>
      <c r="J1350" s="95">
        <v>8.5739999999999983E-3</v>
      </c>
      <c r="K1350" s="19"/>
      <c r="L1350" s="19"/>
      <c r="M1350" s="19"/>
      <c r="N1350" s="19"/>
      <c r="O1350" s="19"/>
    </row>
    <row r="1351" spans="1:15" s="6" customFormat="1" x14ac:dyDescent="0.25">
      <c r="A1351" s="18"/>
      <c r="B1351" s="85" t="s">
        <v>70</v>
      </c>
      <c r="C1351" s="86" t="s">
        <v>70</v>
      </c>
      <c r="D1351" s="33" t="s">
        <v>1322</v>
      </c>
      <c r="E1351" s="92">
        <v>500.99</v>
      </c>
      <c r="F1351" s="92">
        <v>500.99</v>
      </c>
      <c r="G1351" s="113" t="s">
        <v>1322</v>
      </c>
      <c r="H1351" s="95">
        <v>5.1999999999999998E-2</v>
      </c>
      <c r="I1351" s="95">
        <v>4.3369999999999999E-2</v>
      </c>
      <c r="J1351" s="95">
        <v>8.6300000000000023E-3</v>
      </c>
      <c r="K1351" s="19"/>
      <c r="L1351" s="19"/>
      <c r="M1351" s="19"/>
      <c r="N1351" s="19"/>
      <c r="O1351" s="19"/>
    </row>
    <row r="1352" spans="1:15" s="6" customFormat="1" x14ac:dyDescent="0.25">
      <c r="A1352" s="18"/>
      <c r="B1352" s="85" t="s">
        <v>70</v>
      </c>
      <c r="C1352" s="86" t="s">
        <v>70</v>
      </c>
      <c r="D1352" s="33" t="s">
        <v>1324</v>
      </c>
      <c r="E1352" s="92">
        <v>553.95000000000005</v>
      </c>
      <c r="F1352" s="92">
        <v>553.95000000000005</v>
      </c>
      <c r="G1352" s="113" t="s">
        <v>1324</v>
      </c>
      <c r="H1352" s="95">
        <v>3.0000000000000001E-3</v>
      </c>
      <c r="I1352" s="95">
        <v>2.8300000000000001E-3</v>
      </c>
      <c r="J1352" s="95">
        <v>1.6999999999999993E-4</v>
      </c>
      <c r="K1352" s="19"/>
      <c r="L1352" s="19"/>
      <c r="M1352" s="19"/>
      <c r="N1352" s="19"/>
      <c r="O1352" s="19"/>
    </row>
    <row r="1353" spans="1:15" s="6" customFormat="1" x14ac:dyDescent="0.25">
      <c r="A1353" s="18"/>
      <c r="B1353" s="85" t="s">
        <v>70</v>
      </c>
      <c r="C1353" s="86" t="s">
        <v>70</v>
      </c>
      <c r="D1353" s="33" t="s">
        <v>1327</v>
      </c>
      <c r="E1353" s="92">
        <v>553.95000000000005</v>
      </c>
      <c r="F1353" s="92">
        <v>553.95000000000005</v>
      </c>
      <c r="G1353" s="113" t="s">
        <v>1327</v>
      </c>
      <c r="H1353" s="95">
        <v>6.4999999999999997E-3</v>
      </c>
      <c r="I1353" s="95">
        <v>6.3949999999999996E-3</v>
      </c>
      <c r="J1353" s="95">
        <v>1.0500000000000042E-4</v>
      </c>
      <c r="K1353" s="19"/>
      <c r="L1353" s="19"/>
      <c r="M1353" s="19"/>
      <c r="N1353" s="19"/>
      <c r="O1353" s="19"/>
    </row>
    <row r="1354" spans="1:15" s="6" customFormat="1" x14ac:dyDescent="0.25">
      <c r="A1354" s="18"/>
      <c r="B1354" s="85" t="s">
        <v>70</v>
      </c>
      <c r="C1354" s="86" t="s">
        <v>70</v>
      </c>
      <c r="D1354" s="33" t="s">
        <v>1331</v>
      </c>
      <c r="E1354" s="92">
        <v>500.99</v>
      </c>
      <c r="F1354" s="92">
        <v>500.99</v>
      </c>
      <c r="G1354" s="113" t="s">
        <v>1331</v>
      </c>
      <c r="H1354" s="95">
        <v>8.0000000000000002E-3</v>
      </c>
      <c r="I1354" s="95">
        <v>8.0000000000000002E-3</v>
      </c>
      <c r="J1354" s="95">
        <v>0</v>
      </c>
      <c r="K1354" s="19"/>
      <c r="L1354" s="19"/>
      <c r="M1354" s="19"/>
      <c r="N1354" s="19"/>
      <c r="O1354" s="19"/>
    </row>
    <row r="1355" spans="1:15" s="6" customFormat="1" ht="30" x14ac:dyDescent="0.25">
      <c r="A1355" s="18"/>
      <c r="B1355" s="85" t="s">
        <v>70</v>
      </c>
      <c r="C1355" s="86" t="s">
        <v>70</v>
      </c>
      <c r="D1355" s="33" t="s">
        <v>1332</v>
      </c>
      <c r="E1355" s="92">
        <v>574.19000000000005</v>
      </c>
      <c r="F1355" s="92">
        <v>574.19000000000005</v>
      </c>
      <c r="G1355" s="113" t="s">
        <v>1332</v>
      </c>
      <c r="H1355" s="95">
        <v>1.3000000000000002E-4</v>
      </c>
      <c r="I1355" s="95">
        <v>9.800000000000001E-5</v>
      </c>
      <c r="J1355" s="95">
        <v>3.1999999999999999E-5</v>
      </c>
      <c r="K1355" s="19"/>
      <c r="L1355" s="19"/>
      <c r="M1355" s="19"/>
      <c r="N1355" s="19"/>
      <c r="O1355" s="19"/>
    </row>
    <row r="1356" spans="1:15" s="6" customFormat="1" x14ac:dyDescent="0.25">
      <c r="A1356" s="18"/>
      <c r="B1356" s="85" t="s">
        <v>70</v>
      </c>
      <c r="C1356" s="86" t="s">
        <v>70</v>
      </c>
      <c r="D1356" s="33" t="s">
        <v>1330</v>
      </c>
      <c r="E1356" s="92">
        <v>333.99</v>
      </c>
      <c r="F1356" s="92">
        <v>333.99</v>
      </c>
      <c r="G1356" s="113" t="s">
        <v>1330</v>
      </c>
      <c r="H1356" s="95">
        <v>0.84</v>
      </c>
      <c r="I1356" s="95">
        <v>0.61288399999999998</v>
      </c>
      <c r="J1356" s="95">
        <v>0.22711599999999998</v>
      </c>
      <c r="K1356" s="19"/>
      <c r="L1356" s="19"/>
      <c r="M1356" s="19"/>
      <c r="N1356" s="19"/>
      <c r="O1356" s="19"/>
    </row>
    <row r="1357" spans="1:15" s="6" customFormat="1" ht="30" x14ac:dyDescent="0.25">
      <c r="A1357" s="18"/>
      <c r="B1357" s="85" t="s">
        <v>70</v>
      </c>
      <c r="C1357" s="86" t="s">
        <v>70</v>
      </c>
      <c r="D1357" s="33" t="s">
        <v>1840</v>
      </c>
      <c r="E1357" s="92">
        <v>460.47</v>
      </c>
      <c r="F1357" s="92">
        <v>460.47</v>
      </c>
      <c r="G1357" s="113" t="s">
        <v>1840</v>
      </c>
      <c r="H1357" s="95">
        <v>0.49</v>
      </c>
      <c r="I1357" s="95">
        <v>0.35824299999999998</v>
      </c>
      <c r="J1357" s="95">
        <v>0.13175700000000001</v>
      </c>
      <c r="K1357" s="19"/>
      <c r="L1357" s="19"/>
      <c r="M1357" s="19"/>
      <c r="N1357" s="19"/>
      <c r="O1357" s="19"/>
    </row>
    <row r="1358" spans="1:15" s="6" customFormat="1" x14ac:dyDescent="0.25">
      <c r="A1358" s="18"/>
      <c r="B1358" s="85" t="s">
        <v>70</v>
      </c>
      <c r="C1358" s="86" t="s">
        <v>70</v>
      </c>
      <c r="D1358" s="33" t="s">
        <v>1331</v>
      </c>
      <c r="E1358" s="92">
        <v>500.99</v>
      </c>
      <c r="F1358" s="92">
        <v>500.99</v>
      </c>
      <c r="G1358" s="113" t="s">
        <v>1331</v>
      </c>
      <c r="H1358" s="95">
        <v>0.03</v>
      </c>
      <c r="I1358" s="95">
        <v>2.2539999999999999E-3</v>
      </c>
      <c r="J1358" s="95">
        <v>2.7746E-2</v>
      </c>
      <c r="K1358" s="19"/>
      <c r="L1358" s="19"/>
      <c r="M1358" s="19"/>
      <c r="N1358" s="19"/>
      <c r="O1358" s="19"/>
    </row>
    <row r="1359" spans="1:15" s="6" customFormat="1" x14ac:dyDescent="0.25">
      <c r="A1359" s="18"/>
      <c r="B1359" s="85" t="s">
        <v>70</v>
      </c>
      <c r="C1359" s="86" t="s">
        <v>70</v>
      </c>
      <c r="D1359" s="33" t="s">
        <v>1328</v>
      </c>
      <c r="E1359" s="92">
        <v>460.47</v>
      </c>
      <c r="F1359" s="92">
        <v>460.47</v>
      </c>
      <c r="G1359" s="113" t="s">
        <v>1328</v>
      </c>
      <c r="H1359" s="95">
        <v>0.19</v>
      </c>
      <c r="I1359" s="95">
        <v>0.17274999999999999</v>
      </c>
      <c r="J1359" s="95">
        <v>1.7250000000000001E-2</v>
      </c>
      <c r="K1359" s="19"/>
      <c r="L1359" s="19"/>
      <c r="M1359" s="19"/>
      <c r="N1359" s="19"/>
      <c r="O1359" s="19"/>
    </row>
    <row r="1360" spans="1:15" s="6" customFormat="1" x14ac:dyDescent="0.25">
      <c r="A1360" s="18"/>
      <c r="B1360" s="85" t="s">
        <v>70</v>
      </c>
      <c r="C1360" s="86" t="s">
        <v>70</v>
      </c>
      <c r="D1360" s="33" t="s">
        <v>1323</v>
      </c>
      <c r="E1360" s="92">
        <v>500.99</v>
      </c>
      <c r="F1360" s="92">
        <v>500.99</v>
      </c>
      <c r="G1360" s="113" t="s">
        <v>1323</v>
      </c>
      <c r="H1360" s="95">
        <v>0.03</v>
      </c>
      <c r="I1360" s="95">
        <v>1.8539999999999997E-2</v>
      </c>
      <c r="J1360" s="95">
        <v>1.1460000000000001E-2</v>
      </c>
      <c r="K1360" s="19"/>
      <c r="L1360" s="19"/>
      <c r="M1360" s="19"/>
      <c r="N1360" s="19"/>
      <c r="O1360" s="19"/>
    </row>
    <row r="1361" spans="1:15" s="6" customFormat="1" x14ac:dyDescent="0.25">
      <c r="A1361" s="18"/>
      <c r="B1361" s="85" t="s">
        <v>70</v>
      </c>
      <c r="C1361" s="86" t="s">
        <v>70</v>
      </c>
      <c r="D1361" s="33" t="s">
        <v>1321</v>
      </c>
      <c r="E1361" s="92">
        <v>553.95000000000005</v>
      </c>
      <c r="F1361" s="92">
        <v>553.95000000000005</v>
      </c>
      <c r="G1361" s="113" t="s">
        <v>1321</v>
      </c>
      <c r="H1361" s="95">
        <v>3.0999999999999999E-3</v>
      </c>
      <c r="I1361" s="95">
        <v>3.0999999999999999E-3</v>
      </c>
      <c r="J1361" s="95">
        <v>0</v>
      </c>
      <c r="K1361" s="19"/>
      <c r="L1361" s="19"/>
      <c r="M1361" s="19"/>
      <c r="N1361" s="19"/>
      <c r="O1361" s="19"/>
    </row>
    <row r="1362" spans="1:15" s="6" customFormat="1" x14ac:dyDescent="0.25">
      <c r="A1362" s="18"/>
      <c r="B1362" s="85" t="s">
        <v>70</v>
      </c>
      <c r="C1362" s="86" t="s">
        <v>70</v>
      </c>
      <c r="D1362" s="33" t="s">
        <v>1320</v>
      </c>
      <c r="E1362" s="92">
        <v>214.71</v>
      </c>
      <c r="F1362" s="92">
        <v>214.71</v>
      </c>
      <c r="G1362" s="113" t="s">
        <v>1320</v>
      </c>
      <c r="H1362" s="95">
        <v>49.093471000000001</v>
      </c>
      <c r="I1362" s="95">
        <v>49.093471000000001</v>
      </c>
      <c r="J1362" s="95">
        <v>0</v>
      </c>
      <c r="K1362" s="19"/>
      <c r="L1362" s="19"/>
      <c r="M1362" s="19"/>
      <c r="N1362" s="19"/>
      <c r="O1362" s="19"/>
    </row>
    <row r="1363" spans="1:15" s="6" customFormat="1" x14ac:dyDescent="0.25">
      <c r="A1363" s="18"/>
      <c r="B1363" s="87"/>
      <c r="C1363" s="88" t="s">
        <v>1333</v>
      </c>
      <c r="D1363" s="89"/>
      <c r="E1363" s="93"/>
      <c r="F1363" s="93"/>
      <c r="G1363" s="114"/>
      <c r="H1363" s="96">
        <v>137.86433400000001</v>
      </c>
      <c r="I1363" s="96">
        <v>137.37927200000001</v>
      </c>
      <c r="J1363" s="96">
        <v>0.48506199999999994</v>
      </c>
      <c r="K1363" s="19"/>
      <c r="L1363" s="19"/>
      <c r="M1363" s="19"/>
      <c r="N1363" s="19"/>
      <c r="O1363" s="19"/>
    </row>
    <row r="1364" spans="1:15" s="6" customFormat="1" x14ac:dyDescent="0.25">
      <c r="A1364" s="18"/>
      <c r="B1364" s="85" t="s">
        <v>71</v>
      </c>
      <c r="C1364" s="86" t="s">
        <v>71</v>
      </c>
      <c r="D1364" s="33" t="s">
        <v>810</v>
      </c>
      <c r="E1364" s="92">
        <v>333.99</v>
      </c>
      <c r="F1364" s="92">
        <v>333.99</v>
      </c>
      <c r="G1364" s="113" t="s">
        <v>810</v>
      </c>
      <c r="H1364" s="95">
        <v>1.2</v>
      </c>
      <c r="I1364" s="95">
        <v>1.2128369999999999</v>
      </c>
      <c r="J1364" s="95">
        <v>-1.2836999999999989E-2</v>
      </c>
      <c r="K1364" s="19"/>
      <c r="L1364" s="19"/>
      <c r="M1364" s="19"/>
      <c r="N1364" s="19"/>
      <c r="O1364" s="19"/>
    </row>
    <row r="1365" spans="1:15" s="6" customFormat="1" x14ac:dyDescent="0.25">
      <c r="A1365" s="18"/>
      <c r="B1365" s="85" t="s">
        <v>71</v>
      </c>
      <c r="C1365" s="86" t="s">
        <v>71</v>
      </c>
      <c r="D1365" s="33" t="s">
        <v>1354</v>
      </c>
      <c r="E1365" s="92">
        <v>574.19000000000005</v>
      </c>
      <c r="F1365" s="92">
        <v>574.19000000000005</v>
      </c>
      <c r="G1365" s="113" t="s">
        <v>1354</v>
      </c>
      <c r="H1365" s="95">
        <v>1.5E-3</v>
      </c>
      <c r="I1365" s="95">
        <v>1E-3</v>
      </c>
      <c r="J1365" s="95">
        <v>5.0000000000000001E-4</v>
      </c>
      <c r="K1365" s="19"/>
      <c r="L1365" s="19"/>
      <c r="M1365" s="19"/>
      <c r="N1365" s="19"/>
      <c r="O1365" s="19"/>
    </row>
    <row r="1366" spans="1:15" s="6" customFormat="1" x14ac:dyDescent="0.25">
      <c r="A1366" s="18"/>
      <c r="B1366" s="85" t="s">
        <v>71</v>
      </c>
      <c r="C1366" s="86" t="s">
        <v>71</v>
      </c>
      <c r="D1366" s="33" t="s">
        <v>1363</v>
      </c>
      <c r="E1366" s="92">
        <v>553.95000000000005</v>
      </c>
      <c r="F1366" s="92">
        <v>553.95000000000005</v>
      </c>
      <c r="G1366" s="113" t="s">
        <v>1363</v>
      </c>
      <c r="H1366" s="95">
        <v>1.2E-2</v>
      </c>
      <c r="I1366" s="95">
        <v>3.6770000000000001E-3</v>
      </c>
      <c r="J1366" s="95">
        <v>8.3230000000000005E-3</v>
      </c>
      <c r="K1366" s="19"/>
      <c r="L1366" s="19"/>
      <c r="M1366" s="19"/>
      <c r="N1366" s="19"/>
      <c r="O1366" s="19"/>
    </row>
    <row r="1367" spans="1:15" s="6" customFormat="1" x14ac:dyDescent="0.25">
      <c r="A1367" s="18"/>
      <c r="B1367" s="85" t="s">
        <v>71</v>
      </c>
      <c r="C1367" s="86" t="s">
        <v>71</v>
      </c>
      <c r="D1367" s="33" t="s">
        <v>1355</v>
      </c>
      <c r="E1367" s="92">
        <v>553.95000000000005</v>
      </c>
      <c r="F1367" s="92">
        <v>553.95000000000005</v>
      </c>
      <c r="G1367" s="113" t="s">
        <v>1355</v>
      </c>
      <c r="H1367" s="95">
        <v>1.2E-2</v>
      </c>
      <c r="I1367" s="95">
        <v>1.0919999999999999E-2</v>
      </c>
      <c r="J1367" s="95">
        <v>1.08E-3</v>
      </c>
      <c r="K1367" s="19"/>
      <c r="L1367" s="19"/>
      <c r="M1367" s="19"/>
      <c r="N1367" s="19"/>
      <c r="O1367" s="19"/>
    </row>
    <row r="1368" spans="1:15" s="6" customFormat="1" x14ac:dyDescent="0.25">
      <c r="A1368" s="18"/>
      <c r="B1368" s="85" t="s">
        <v>71</v>
      </c>
      <c r="C1368" s="86" t="s">
        <v>71</v>
      </c>
      <c r="D1368" s="33" t="s">
        <v>1357</v>
      </c>
      <c r="E1368" s="92">
        <v>553.95000000000005</v>
      </c>
      <c r="F1368" s="92">
        <v>553.95000000000005</v>
      </c>
      <c r="G1368" s="113" t="s">
        <v>1357</v>
      </c>
      <c r="H1368" s="95">
        <v>2.5000000000000001E-3</v>
      </c>
      <c r="I1368" s="95">
        <v>1.39E-3</v>
      </c>
      <c r="J1368" s="95">
        <v>1.1100000000000001E-3</v>
      </c>
      <c r="K1368" s="19"/>
      <c r="L1368" s="19"/>
      <c r="M1368" s="19"/>
      <c r="N1368" s="19"/>
      <c r="O1368" s="19"/>
    </row>
    <row r="1369" spans="1:15" s="6" customFormat="1" x14ac:dyDescent="0.25">
      <c r="A1369" s="18"/>
      <c r="B1369" s="85" t="s">
        <v>71</v>
      </c>
      <c r="C1369" s="86" t="s">
        <v>71</v>
      </c>
      <c r="D1369" s="33" t="s">
        <v>1364</v>
      </c>
      <c r="E1369" s="92">
        <v>500.99</v>
      </c>
      <c r="F1369" s="92">
        <v>500.99</v>
      </c>
      <c r="G1369" s="113" t="s">
        <v>1364</v>
      </c>
      <c r="H1369" s="95">
        <v>7.0000000000000007E-2</v>
      </c>
      <c r="I1369" s="95">
        <v>6.6531000000000007E-2</v>
      </c>
      <c r="J1369" s="95">
        <v>3.4689999999999942E-3</v>
      </c>
      <c r="K1369" s="19"/>
      <c r="L1369" s="19"/>
      <c r="M1369" s="19"/>
      <c r="N1369" s="19"/>
      <c r="O1369" s="19"/>
    </row>
    <row r="1370" spans="1:15" s="6" customFormat="1" x14ac:dyDescent="0.25">
      <c r="A1370" s="18"/>
      <c r="B1370" s="85" t="s">
        <v>71</v>
      </c>
      <c r="C1370" s="86" t="s">
        <v>71</v>
      </c>
      <c r="D1370" s="33" t="s">
        <v>1367</v>
      </c>
      <c r="E1370" s="92">
        <v>553.95000000000005</v>
      </c>
      <c r="F1370" s="92">
        <v>553.95000000000005</v>
      </c>
      <c r="G1370" s="113" t="s">
        <v>1367</v>
      </c>
      <c r="H1370" s="95">
        <v>8.5000000000000006E-3</v>
      </c>
      <c r="I1370" s="95">
        <v>8.0099999999999998E-3</v>
      </c>
      <c r="J1370" s="95">
        <v>4.900000000000002E-4</v>
      </c>
      <c r="K1370" s="19"/>
      <c r="L1370" s="19"/>
      <c r="M1370" s="19"/>
      <c r="N1370" s="19"/>
      <c r="O1370" s="19"/>
    </row>
    <row r="1371" spans="1:15" s="6" customFormat="1" x14ac:dyDescent="0.25">
      <c r="A1371" s="18"/>
      <c r="B1371" s="85" t="s">
        <v>71</v>
      </c>
      <c r="C1371" s="86" t="s">
        <v>71</v>
      </c>
      <c r="D1371" s="33" t="s">
        <v>1342</v>
      </c>
      <c r="E1371" s="92">
        <v>574.19000000000005</v>
      </c>
      <c r="F1371" s="92">
        <v>574.19000000000005</v>
      </c>
      <c r="G1371" s="113" t="s">
        <v>1342</v>
      </c>
      <c r="H1371" s="95">
        <v>1.1000000000000001E-3</v>
      </c>
      <c r="I1371" s="95">
        <v>1.1000000000000001E-3</v>
      </c>
      <c r="J1371" s="95">
        <v>0</v>
      </c>
      <c r="K1371" s="19"/>
      <c r="L1371" s="19"/>
      <c r="M1371" s="19"/>
      <c r="N1371" s="19"/>
      <c r="O1371" s="19"/>
    </row>
    <row r="1372" spans="1:15" s="6" customFormat="1" ht="30" x14ac:dyDescent="0.25">
      <c r="A1372" s="18"/>
      <c r="B1372" s="85" t="s">
        <v>71</v>
      </c>
      <c r="C1372" s="86" t="s">
        <v>71</v>
      </c>
      <c r="D1372" s="33" t="s">
        <v>1334</v>
      </c>
      <c r="E1372" s="92">
        <v>553.95000000000005</v>
      </c>
      <c r="F1372" s="92">
        <v>553.95000000000005</v>
      </c>
      <c r="G1372" s="113" t="s">
        <v>1334</v>
      </c>
      <c r="H1372" s="95">
        <v>3.7109999999999999E-3</v>
      </c>
      <c r="I1372" s="95">
        <v>3.7109999999999999E-3</v>
      </c>
      <c r="J1372" s="95">
        <v>0</v>
      </c>
      <c r="K1372" s="19"/>
      <c r="L1372" s="19"/>
      <c r="M1372" s="19"/>
      <c r="N1372" s="19"/>
      <c r="O1372" s="19"/>
    </row>
    <row r="1373" spans="1:15" s="6" customFormat="1" x14ac:dyDescent="0.25">
      <c r="A1373" s="18"/>
      <c r="B1373" s="85" t="s">
        <v>71</v>
      </c>
      <c r="C1373" s="86" t="s">
        <v>71</v>
      </c>
      <c r="D1373" s="33" t="s">
        <v>1841</v>
      </c>
      <c r="E1373" s="92">
        <v>500.99</v>
      </c>
      <c r="F1373" s="92">
        <v>500.99</v>
      </c>
      <c r="G1373" s="113" t="s">
        <v>1841</v>
      </c>
      <c r="H1373" s="95">
        <v>7.0000000000000007E-2</v>
      </c>
      <c r="I1373" s="95">
        <v>5.8680000000000003E-2</v>
      </c>
      <c r="J1373" s="95">
        <v>1.132E-2</v>
      </c>
      <c r="K1373" s="19"/>
      <c r="L1373" s="19"/>
      <c r="M1373" s="19"/>
      <c r="N1373" s="19"/>
      <c r="O1373" s="19"/>
    </row>
    <row r="1374" spans="1:15" s="6" customFormat="1" ht="30" x14ac:dyDescent="0.25">
      <c r="A1374" s="18"/>
      <c r="B1374" s="85" t="s">
        <v>71</v>
      </c>
      <c r="C1374" s="86" t="s">
        <v>71</v>
      </c>
      <c r="D1374" s="33" t="s">
        <v>1316</v>
      </c>
      <c r="E1374" s="92">
        <v>460.47</v>
      </c>
      <c r="F1374" s="92">
        <v>460.47</v>
      </c>
      <c r="G1374" s="113" t="s">
        <v>1316</v>
      </c>
      <c r="H1374" s="95">
        <v>0.333291</v>
      </c>
      <c r="I1374" s="95">
        <v>0.333291</v>
      </c>
      <c r="J1374" s="95">
        <v>0</v>
      </c>
      <c r="K1374" s="19"/>
      <c r="L1374" s="19"/>
      <c r="M1374" s="19"/>
      <c r="N1374" s="19"/>
      <c r="O1374" s="19"/>
    </row>
    <row r="1375" spans="1:15" s="6" customFormat="1" x14ac:dyDescent="0.25">
      <c r="A1375" s="18"/>
      <c r="B1375" s="85" t="s">
        <v>71</v>
      </c>
      <c r="C1375" s="86" t="s">
        <v>71</v>
      </c>
      <c r="D1375" s="33"/>
      <c r="E1375" s="92">
        <v>460.47</v>
      </c>
      <c r="F1375" s="92">
        <v>460.47</v>
      </c>
      <c r="G1375" s="113"/>
      <c r="H1375" s="95">
        <v>0.106738</v>
      </c>
      <c r="I1375" s="95">
        <v>0.106738</v>
      </c>
      <c r="J1375" s="95">
        <v>0</v>
      </c>
      <c r="K1375" s="19"/>
      <c r="L1375" s="19"/>
      <c r="M1375" s="19"/>
      <c r="N1375" s="19"/>
      <c r="O1375" s="19"/>
    </row>
    <row r="1376" spans="1:15" s="6" customFormat="1" ht="30" x14ac:dyDescent="0.25">
      <c r="A1376" s="18"/>
      <c r="B1376" s="85" t="s">
        <v>71</v>
      </c>
      <c r="C1376" s="86" t="s">
        <v>71</v>
      </c>
      <c r="D1376" s="33" t="s">
        <v>1842</v>
      </c>
      <c r="E1376" s="92">
        <v>333.99</v>
      </c>
      <c r="F1376" s="92">
        <v>333.99</v>
      </c>
      <c r="G1376" s="113" t="s">
        <v>1842</v>
      </c>
      <c r="H1376" s="95">
        <v>1.5619649999999998</v>
      </c>
      <c r="I1376" s="95">
        <v>1.5619649999999998</v>
      </c>
      <c r="J1376" s="95">
        <v>0</v>
      </c>
      <c r="K1376" s="19"/>
      <c r="L1376" s="19"/>
      <c r="M1376" s="19"/>
      <c r="N1376" s="19"/>
      <c r="O1376" s="19"/>
    </row>
    <row r="1377" spans="1:15" s="6" customFormat="1" ht="30" x14ac:dyDescent="0.25">
      <c r="A1377" s="18"/>
      <c r="B1377" s="85" t="s">
        <v>71</v>
      </c>
      <c r="C1377" s="86" t="s">
        <v>71</v>
      </c>
      <c r="D1377" s="33" t="s">
        <v>1843</v>
      </c>
      <c r="E1377" s="92">
        <v>333.99</v>
      </c>
      <c r="F1377" s="92">
        <v>333.99</v>
      </c>
      <c r="G1377" s="113" t="s">
        <v>1843</v>
      </c>
      <c r="H1377" s="95">
        <v>1</v>
      </c>
      <c r="I1377" s="95">
        <v>1</v>
      </c>
      <c r="J1377" s="95">
        <v>0</v>
      </c>
      <c r="K1377" s="19"/>
      <c r="L1377" s="19"/>
      <c r="M1377" s="19"/>
      <c r="N1377" s="19"/>
      <c r="O1377" s="19"/>
    </row>
    <row r="1378" spans="1:15" s="6" customFormat="1" x14ac:dyDescent="0.25">
      <c r="A1378" s="18"/>
      <c r="B1378" s="85" t="s">
        <v>71</v>
      </c>
      <c r="C1378" s="86" t="s">
        <v>71</v>
      </c>
      <c r="D1378" s="33" t="s">
        <v>1364</v>
      </c>
      <c r="E1378" s="92">
        <v>500.99</v>
      </c>
      <c r="F1378" s="92">
        <v>500.99</v>
      </c>
      <c r="G1378" s="113" t="s">
        <v>1364</v>
      </c>
      <c r="H1378" s="95">
        <v>8.0000000000000002E-3</v>
      </c>
      <c r="I1378" s="95">
        <v>5.4100000000000003E-4</v>
      </c>
      <c r="J1378" s="95">
        <v>7.4589999999999995E-3</v>
      </c>
      <c r="K1378" s="19"/>
      <c r="L1378" s="19"/>
      <c r="M1378" s="19"/>
      <c r="N1378" s="19"/>
      <c r="O1378" s="19"/>
    </row>
    <row r="1379" spans="1:15" s="6" customFormat="1" ht="30" x14ac:dyDescent="0.25">
      <c r="A1379" s="18"/>
      <c r="B1379" s="85" t="s">
        <v>71</v>
      </c>
      <c r="C1379" s="86" t="s">
        <v>71</v>
      </c>
      <c r="D1379" s="33" t="s">
        <v>1844</v>
      </c>
      <c r="E1379" s="92">
        <v>553.95000000000005</v>
      </c>
      <c r="F1379" s="92">
        <v>553.95000000000005</v>
      </c>
      <c r="G1379" s="113" t="s">
        <v>1844</v>
      </c>
      <c r="H1379" s="95">
        <v>2.5600000000000002E-3</v>
      </c>
      <c r="I1379" s="95">
        <v>2.5600000000000002E-3</v>
      </c>
      <c r="J1379" s="95">
        <v>0</v>
      </c>
      <c r="K1379" s="19"/>
      <c r="L1379" s="19"/>
      <c r="M1379" s="19"/>
      <c r="N1379" s="19"/>
      <c r="O1379" s="19"/>
    </row>
    <row r="1380" spans="1:15" s="6" customFormat="1" x14ac:dyDescent="0.25">
      <c r="A1380" s="18"/>
      <c r="B1380" s="85" t="s">
        <v>71</v>
      </c>
      <c r="C1380" s="86" t="s">
        <v>71</v>
      </c>
      <c r="D1380" s="33" t="s">
        <v>1370</v>
      </c>
      <c r="E1380" s="92">
        <v>500.99</v>
      </c>
      <c r="F1380" s="92">
        <v>500.99</v>
      </c>
      <c r="G1380" s="113" t="s">
        <v>1370</v>
      </c>
      <c r="H1380" s="95">
        <v>0.185</v>
      </c>
      <c r="I1380" s="95">
        <v>2.0187999999999998E-2</v>
      </c>
      <c r="J1380" s="95">
        <v>0.16481200000000001</v>
      </c>
      <c r="K1380" s="19"/>
      <c r="L1380" s="19"/>
      <c r="M1380" s="19"/>
      <c r="N1380" s="19"/>
      <c r="O1380" s="19"/>
    </row>
    <row r="1381" spans="1:15" s="6" customFormat="1" x14ac:dyDescent="0.25">
      <c r="A1381" s="18"/>
      <c r="B1381" s="85" t="s">
        <v>71</v>
      </c>
      <c r="C1381" s="86" t="s">
        <v>71</v>
      </c>
      <c r="D1381" s="33" t="s">
        <v>1373</v>
      </c>
      <c r="E1381" s="92">
        <v>553.95000000000005</v>
      </c>
      <c r="F1381" s="92">
        <v>553.95000000000005</v>
      </c>
      <c r="G1381" s="113" t="s">
        <v>1373</v>
      </c>
      <c r="H1381" s="95">
        <v>5.0000000000000001E-3</v>
      </c>
      <c r="I1381" s="95">
        <v>3.3140000000000001E-3</v>
      </c>
      <c r="J1381" s="95">
        <v>1.686E-3</v>
      </c>
      <c r="K1381" s="19"/>
      <c r="L1381" s="19"/>
      <c r="M1381" s="19"/>
      <c r="N1381" s="19"/>
      <c r="O1381" s="19"/>
    </row>
    <row r="1382" spans="1:15" s="6" customFormat="1" x14ac:dyDescent="0.25">
      <c r="A1382" s="18"/>
      <c r="B1382" s="85" t="s">
        <v>71</v>
      </c>
      <c r="C1382" s="86" t="s">
        <v>71</v>
      </c>
      <c r="D1382" s="33" t="s">
        <v>1343</v>
      </c>
      <c r="E1382" s="92">
        <v>574.19000000000005</v>
      </c>
      <c r="F1382" s="92">
        <v>574.19000000000005</v>
      </c>
      <c r="G1382" s="113" t="s">
        <v>1343</v>
      </c>
      <c r="H1382" s="95">
        <v>8.9999999999999998E-4</v>
      </c>
      <c r="I1382" s="95">
        <v>6.8400000000000004E-4</v>
      </c>
      <c r="J1382" s="95">
        <v>2.1599999999999996E-4</v>
      </c>
      <c r="K1382" s="19"/>
      <c r="L1382" s="19"/>
      <c r="M1382" s="19"/>
      <c r="N1382" s="19"/>
      <c r="O1382" s="19"/>
    </row>
    <row r="1383" spans="1:15" s="6" customFormat="1" x14ac:dyDescent="0.25">
      <c r="A1383" s="18"/>
      <c r="B1383" s="85" t="s">
        <v>71</v>
      </c>
      <c r="C1383" s="86" t="s">
        <v>71</v>
      </c>
      <c r="D1383" s="33" t="s">
        <v>1368</v>
      </c>
      <c r="E1383" s="92">
        <v>460.47</v>
      </c>
      <c r="F1383" s="92">
        <v>460.47</v>
      </c>
      <c r="G1383" s="113" t="s">
        <v>1368</v>
      </c>
      <c r="H1383" s="95">
        <v>0.1</v>
      </c>
      <c r="I1383" s="95">
        <v>0.11128700000000001</v>
      </c>
      <c r="J1383" s="95">
        <v>-1.1287000000000005E-2</v>
      </c>
      <c r="K1383" s="19"/>
      <c r="L1383" s="19"/>
      <c r="M1383" s="19"/>
      <c r="N1383" s="19"/>
      <c r="O1383" s="19"/>
    </row>
    <row r="1384" spans="1:15" s="6" customFormat="1" x14ac:dyDescent="0.25">
      <c r="A1384" s="18"/>
      <c r="B1384" s="85" t="s">
        <v>71</v>
      </c>
      <c r="C1384" s="86" t="s">
        <v>71</v>
      </c>
      <c r="D1384" s="33" t="s">
        <v>1362</v>
      </c>
      <c r="E1384" s="92">
        <v>553.95000000000005</v>
      </c>
      <c r="F1384" s="92">
        <v>553.95000000000005</v>
      </c>
      <c r="G1384" s="113" t="s">
        <v>1362</v>
      </c>
      <c r="H1384" s="95">
        <v>2.8999999999999998E-3</v>
      </c>
      <c r="I1384" s="95">
        <v>3.2839999999999996E-3</v>
      </c>
      <c r="J1384" s="95">
        <v>-3.839999999999999E-4</v>
      </c>
      <c r="K1384" s="19"/>
      <c r="L1384" s="19"/>
      <c r="M1384" s="19"/>
      <c r="N1384" s="19"/>
      <c r="O1384" s="19"/>
    </row>
    <row r="1385" spans="1:15" s="6" customFormat="1" x14ac:dyDescent="0.25">
      <c r="A1385" s="18"/>
      <c r="B1385" s="85" t="s">
        <v>71</v>
      </c>
      <c r="C1385" s="86" t="s">
        <v>71</v>
      </c>
      <c r="D1385" s="33" t="s">
        <v>1371</v>
      </c>
      <c r="E1385" s="92">
        <v>553.95000000000005</v>
      </c>
      <c r="F1385" s="92">
        <v>553.95000000000005</v>
      </c>
      <c r="G1385" s="113" t="s">
        <v>1371</v>
      </c>
      <c r="H1385" s="95">
        <v>2.7000000000000001E-3</v>
      </c>
      <c r="I1385" s="95">
        <v>1.2999999999999999E-3</v>
      </c>
      <c r="J1385" s="95">
        <v>1.4000000000000002E-3</v>
      </c>
      <c r="K1385" s="19"/>
      <c r="L1385" s="19"/>
      <c r="M1385" s="19"/>
      <c r="N1385" s="19"/>
      <c r="O1385" s="19"/>
    </row>
    <row r="1386" spans="1:15" s="6" customFormat="1" x14ac:dyDescent="0.25">
      <c r="A1386" s="18"/>
      <c r="B1386" s="85" t="s">
        <v>71</v>
      </c>
      <c r="C1386" s="86" t="s">
        <v>71</v>
      </c>
      <c r="D1386" s="33" t="s">
        <v>1339</v>
      </c>
      <c r="E1386" s="92">
        <v>553.95000000000005</v>
      </c>
      <c r="F1386" s="92">
        <v>553.95000000000005</v>
      </c>
      <c r="G1386" s="113" t="s">
        <v>1339</v>
      </c>
      <c r="H1386" s="95">
        <v>3.0000000000000001E-3</v>
      </c>
      <c r="I1386" s="95">
        <v>2.653E-3</v>
      </c>
      <c r="J1386" s="95">
        <v>3.4699999999999998E-4</v>
      </c>
      <c r="K1386" s="19"/>
      <c r="L1386" s="19"/>
      <c r="M1386" s="19"/>
      <c r="N1386" s="19"/>
      <c r="O1386" s="19"/>
    </row>
    <row r="1387" spans="1:15" s="6" customFormat="1" x14ac:dyDescent="0.25">
      <c r="A1387" s="18"/>
      <c r="B1387" s="85" t="s">
        <v>71</v>
      </c>
      <c r="C1387" s="86" t="s">
        <v>71</v>
      </c>
      <c r="D1387" s="33" t="s">
        <v>1365</v>
      </c>
      <c r="E1387" s="92">
        <v>553.95000000000005</v>
      </c>
      <c r="F1387" s="92">
        <v>553.95000000000005</v>
      </c>
      <c r="G1387" s="113" t="s">
        <v>1365</v>
      </c>
      <c r="H1387" s="95">
        <v>4.0439999999999999E-3</v>
      </c>
      <c r="I1387" s="95">
        <v>4.0439999999999999E-3</v>
      </c>
      <c r="J1387" s="95">
        <v>0</v>
      </c>
      <c r="K1387" s="19"/>
      <c r="L1387" s="19"/>
      <c r="M1387" s="19"/>
      <c r="N1387" s="19"/>
      <c r="O1387" s="19"/>
    </row>
    <row r="1388" spans="1:15" s="6" customFormat="1" x14ac:dyDescent="0.25">
      <c r="A1388" s="18"/>
      <c r="B1388" s="85" t="s">
        <v>71</v>
      </c>
      <c r="C1388" s="86" t="s">
        <v>71</v>
      </c>
      <c r="D1388" s="33" t="s">
        <v>1348</v>
      </c>
      <c r="E1388" s="92">
        <v>553.95000000000005</v>
      </c>
      <c r="F1388" s="92">
        <v>553.95000000000005</v>
      </c>
      <c r="G1388" s="113" t="s">
        <v>1348</v>
      </c>
      <c r="H1388" s="95">
        <v>2.5000000000000001E-3</v>
      </c>
      <c r="I1388" s="95">
        <v>2.3E-3</v>
      </c>
      <c r="J1388" s="95">
        <v>2.0000000000000017E-4</v>
      </c>
      <c r="K1388" s="19"/>
      <c r="L1388" s="19"/>
      <c r="M1388" s="19"/>
      <c r="N1388" s="19"/>
      <c r="O1388" s="19"/>
    </row>
    <row r="1389" spans="1:15" s="6" customFormat="1" x14ac:dyDescent="0.25">
      <c r="A1389" s="18"/>
      <c r="B1389" s="85" t="s">
        <v>71</v>
      </c>
      <c r="C1389" s="86" t="s">
        <v>71</v>
      </c>
      <c r="D1389" s="33" t="s">
        <v>1356</v>
      </c>
      <c r="E1389" s="92">
        <v>500.99</v>
      </c>
      <c r="F1389" s="92">
        <v>500.99</v>
      </c>
      <c r="G1389" s="113" t="s">
        <v>1356</v>
      </c>
      <c r="H1389" s="95">
        <v>1.7000000000000001E-2</v>
      </c>
      <c r="I1389" s="95">
        <v>8.371E-3</v>
      </c>
      <c r="J1389" s="95">
        <v>8.6289999999999995E-3</v>
      </c>
      <c r="K1389" s="19"/>
      <c r="L1389" s="19"/>
      <c r="M1389" s="19"/>
      <c r="N1389" s="19"/>
      <c r="O1389" s="19"/>
    </row>
    <row r="1390" spans="1:15" s="6" customFormat="1" x14ac:dyDescent="0.25">
      <c r="A1390" s="18"/>
      <c r="B1390" s="85" t="s">
        <v>71</v>
      </c>
      <c r="C1390" s="86" t="s">
        <v>71</v>
      </c>
      <c r="D1390" s="33" t="s">
        <v>1369</v>
      </c>
      <c r="E1390" s="92">
        <v>553.95000000000005</v>
      </c>
      <c r="F1390" s="92">
        <v>553.95000000000005</v>
      </c>
      <c r="G1390" s="113" t="s">
        <v>1369</v>
      </c>
      <c r="H1390" s="95">
        <v>8.0000000000000002E-3</v>
      </c>
      <c r="I1390" s="95">
        <v>6.4520000000000003E-3</v>
      </c>
      <c r="J1390" s="95">
        <v>1.5480000000000001E-3</v>
      </c>
      <c r="K1390" s="19"/>
      <c r="L1390" s="19"/>
      <c r="M1390" s="19"/>
      <c r="N1390" s="19"/>
      <c r="O1390" s="19"/>
    </row>
    <row r="1391" spans="1:15" s="6" customFormat="1" x14ac:dyDescent="0.25">
      <c r="A1391" s="18"/>
      <c r="B1391" s="85" t="s">
        <v>71</v>
      </c>
      <c r="C1391" s="86" t="s">
        <v>71</v>
      </c>
      <c r="D1391" s="33" t="s">
        <v>1353</v>
      </c>
      <c r="E1391" s="92">
        <v>500.99</v>
      </c>
      <c r="F1391" s="92">
        <v>500.99</v>
      </c>
      <c r="G1391" s="113" t="s">
        <v>1353</v>
      </c>
      <c r="H1391" s="95">
        <v>4.2999999999999997E-2</v>
      </c>
      <c r="I1391" s="95">
        <v>2.8666000000000001E-2</v>
      </c>
      <c r="J1391" s="95">
        <v>1.4334E-2</v>
      </c>
      <c r="K1391" s="19"/>
      <c r="L1391" s="19"/>
      <c r="M1391" s="19"/>
      <c r="N1391" s="19"/>
      <c r="O1391" s="19"/>
    </row>
    <row r="1392" spans="1:15" s="6" customFormat="1" x14ac:dyDescent="0.25">
      <c r="A1392" s="18"/>
      <c r="B1392" s="85" t="s">
        <v>71</v>
      </c>
      <c r="C1392" s="86" t="s">
        <v>71</v>
      </c>
      <c r="D1392" s="33" t="s">
        <v>1341</v>
      </c>
      <c r="E1392" s="92">
        <v>553.95000000000005</v>
      </c>
      <c r="F1392" s="92">
        <v>553.95000000000005</v>
      </c>
      <c r="G1392" s="113" t="s">
        <v>1341</v>
      </c>
      <c r="H1392" s="95">
        <v>1.789E-3</v>
      </c>
      <c r="I1392" s="95">
        <v>1.789E-3</v>
      </c>
      <c r="J1392" s="95">
        <v>0</v>
      </c>
      <c r="K1392" s="19"/>
      <c r="L1392" s="19"/>
      <c r="M1392" s="19"/>
      <c r="N1392" s="19"/>
      <c r="O1392" s="19"/>
    </row>
    <row r="1393" spans="1:15" s="6" customFormat="1" x14ac:dyDescent="0.25">
      <c r="A1393" s="18"/>
      <c r="B1393" s="85" t="s">
        <v>71</v>
      </c>
      <c r="C1393" s="86" t="s">
        <v>71</v>
      </c>
      <c r="D1393" s="33" t="s">
        <v>1841</v>
      </c>
      <c r="E1393" s="92">
        <v>500.99</v>
      </c>
      <c r="F1393" s="92">
        <v>500.99</v>
      </c>
      <c r="G1393" s="113" t="s">
        <v>1841</v>
      </c>
      <c r="H1393" s="95">
        <v>4.2000000000000003E-2</v>
      </c>
      <c r="I1393" s="95">
        <v>4.0445000000000002E-2</v>
      </c>
      <c r="J1393" s="95">
        <v>1.5549999999999997E-3</v>
      </c>
      <c r="K1393" s="19"/>
      <c r="L1393" s="19"/>
      <c r="M1393" s="19"/>
      <c r="N1393" s="19"/>
      <c r="O1393" s="19"/>
    </row>
    <row r="1394" spans="1:15" s="6" customFormat="1" x14ac:dyDescent="0.25">
      <c r="A1394" s="18"/>
      <c r="B1394" s="85" t="s">
        <v>71</v>
      </c>
      <c r="C1394" s="86" t="s">
        <v>71</v>
      </c>
      <c r="D1394" s="33" t="s">
        <v>1372</v>
      </c>
      <c r="E1394" s="92">
        <v>574.19000000000005</v>
      </c>
      <c r="F1394" s="92">
        <v>574.19000000000005</v>
      </c>
      <c r="G1394" s="113" t="s">
        <v>1372</v>
      </c>
      <c r="H1394" s="95">
        <v>5.5000000000000003E-4</v>
      </c>
      <c r="I1394" s="95">
        <v>4.0000000000000002E-4</v>
      </c>
      <c r="J1394" s="95">
        <v>1.5000000000000001E-4</v>
      </c>
      <c r="K1394" s="19"/>
      <c r="L1394" s="19"/>
      <c r="M1394" s="19"/>
      <c r="N1394" s="19"/>
      <c r="O1394" s="19"/>
    </row>
    <row r="1395" spans="1:15" s="6" customFormat="1" ht="30" x14ac:dyDescent="0.25">
      <c r="A1395" s="18"/>
      <c r="B1395" s="85" t="s">
        <v>71</v>
      </c>
      <c r="C1395" s="86" t="s">
        <v>71</v>
      </c>
      <c r="D1395" s="33" t="s">
        <v>1359</v>
      </c>
      <c r="E1395" s="92">
        <v>553.95000000000005</v>
      </c>
      <c r="F1395" s="92">
        <v>553.95000000000005</v>
      </c>
      <c r="G1395" s="113" t="s">
        <v>1359</v>
      </c>
      <c r="H1395" s="95">
        <v>5.5999999999999999E-3</v>
      </c>
      <c r="I1395" s="95">
        <v>5.5999999999999999E-3</v>
      </c>
      <c r="J1395" s="95">
        <v>0</v>
      </c>
      <c r="K1395" s="19"/>
      <c r="L1395" s="19"/>
      <c r="M1395" s="19"/>
      <c r="N1395" s="19"/>
      <c r="O1395" s="19"/>
    </row>
    <row r="1396" spans="1:15" s="6" customFormat="1" x14ac:dyDescent="0.25">
      <c r="A1396" s="18"/>
      <c r="B1396" s="85" t="s">
        <v>71</v>
      </c>
      <c r="C1396" s="86" t="s">
        <v>71</v>
      </c>
      <c r="D1396" s="33" t="s">
        <v>1336</v>
      </c>
      <c r="E1396" s="92">
        <v>574.19000000000005</v>
      </c>
      <c r="F1396" s="92">
        <v>574.19000000000005</v>
      </c>
      <c r="G1396" s="113" t="s">
        <v>1336</v>
      </c>
      <c r="H1396" s="95">
        <v>1.39E-3</v>
      </c>
      <c r="I1396" s="95">
        <v>1.7330000000000002E-3</v>
      </c>
      <c r="J1396" s="95">
        <v>-3.4300000000000021E-4</v>
      </c>
      <c r="K1396" s="19"/>
      <c r="L1396" s="19"/>
      <c r="M1396" s="19"/>
      <c r="N1396" s="19"/>
      <c r="O1396" s="19"/>
    </row>
    <row r="1397" spans="1:15" s="6" customFormat="1" x14ac:dyDescent="0.25">
      <c r="A1397" s="18"/>
      <c r="B1397" s="85" t="s">
        <v>71</v>
      </c>
      <c r="C1397" s="86" t="s">
        <v>71</v>
      </c>
      <c r="D1397" s="33" t="s">
        <v>1350</v>
      </c>
      <c r="E1397" s="92">
        <v>553.95000000000005</v>
      </c>
      <c r="F1397" s="92">
        <v>553.95000000000005</v>
      </c>
      <c r="G1397" s="113" t="s">
        <v>1350</v>
      </c>
      <c r="H1397" s="95">
        <v>0.01</v>
      </c>
      <c r="I1397" s="95">
        <v>1.0500000000000001E-2</v>
      </c>
      <c r="J1397" s="95">
        <v>-5.0000000000000001E-4</v>
      </c>
      <c r="K1397" s="19"/>
      <c r="L1397" s="19"/>
      <c r="M1397" s="19"/>
      <c r="N1397" s="19"/>
      <c r="O1397" s="19"/>
    </row>
    <row r="1398" spans="1:15" s="6" customFormat="1" x14ac:dyDescent="0.25">
      <c r="A1398" s="18"/>
      <c r="B1398" s="85" t="s">
        <v>71</v>
      </c>
      <c r="C1398" s="86" t="s">
        <v>71</v>
      </c>
      <c r="D1398" s="33" t="s">
        <v>1366</v>
      </c>
      <c r="E1398" s="92">
        <v>553.95000000000005</v>
      </c>
      <c r="F1398" s="92">
        <v>553.95000000000005</v>
      </c>
      <c r="G1398" s="113" t="s">
        <v>1366</v>
      </c>
      <c r="H1398" s="95">
        <v>1.4999999999999999E-2</v>
      </c>
      <c r="I1398" s="95">
        <v>9.5760000000000012E-3</v>
      </c>
      <c r="J1398" s="95">
        <v>5.4239999999999991E-3</v>
      </c>
      <c r="K1398" s="19"/>
      <c r="L1398" s="19"/>
      <c r="M1398" s="19"/>
      <c r="N1398" s="19"/>
      <c r="O1398" s="19"/>
    </row>
    <row r="1399" spans="1:15" s="6" customFormat="1" x14ac:dyDescent="0.25">
      <c r="A1399" s="18"/>
      <c r="B1399" s="85" t="s">
        <v>71</v>
      </c>
      <c r="C1399" s="86" t="s">
        <v>71</v>
      </c>
      <c r="D1399" s="33" t="s">
        <v>1361</v>
      </c>
      <c r="E1399" s="92">
        <v>553.95000000000005</v>
      </c>
      <c r="F1399" s="92">
        <v>553.95000000000005</v>
      </c>
      <c r="G1399" s="113" t="s">
        <v>1361</v>
      </c>
      <c r="H1399" s="95">
        <v>5.3800000000000002E-3</v>
      </c>
      <c r="I1399" s="95">
        <v>4.0570000000000007E-3</v>
      </c>
      <c r="J1399" s="95">
        <v>1.3229999999999995E-3</v>
      </c>
      <c r="K1399" s="19"/>
      <c r="L1399" s="19"/>
      <c r="M1399" s="19"/>
      <c r="N1399" s="19"/>
      <c r="O1399" s="19"/>
    </row>
    <row r="1400" spans="1:15" s="6" customFormat="1" x14ac:dyDescent="0.25">
      <c r="A1400" s="18"/>
      <c r="B1400" s="85" t="s">
        <v>71</v>
      </c>
      <c r="C1400" s="86" t="s">
        <v>71</v>
      </c>
      <c r="D1400" s="33" t="s">
        <v>1349</v>
      </c>
      <c r="E1400" s="92">
        <v>553.95000000000005</v>
      </c>
      <c r="F1400" s="92">
        <v>553.95000000000005</v>
      </c>
      <c r="G1400" s="113" t="s">
        <v>1349</v>
      </c>
      <c r="H1400" s="95">
        <v>4.2000000000000006E-3</v>
      </c>
      <c r="I1400" s="95">
        <v>2.323E-3</v>
      </c>
      <c r="J1400" s="95">
        <v>1.8770000000000002E-3</v>
      </c>
      <c r="K1400" s="19"/>
      <c r="L1400" s="19"/>
      <c r="M1400" s="19"/>
      <c r="N1400" s="19"/>
      <c r="O1400" s="19"/>
    </row>
    <row r="1401" spans="1:15" s="6" customFormat="1" x14ac:dyDescent="0.25">
      <c r="A1401" s="18"/>
      <c r="B1401" s="85" t="s">
        <v>71</v>
      </c>
      <c r="C1401" s="86" t="s">
        <v>71</v>
      </c>
      <c r="D1401" s="33" t="s">
        <v>1338</v>
      </c>
      <c r="E1401" s="92">
        <v>574.19000000000005</v>
      </c>
      <c r="F1401" s="92">
        <v>574.19000000000005</v>
      </c>
      <c r="G1401" s="113" t="s">
        <v>1338</v>
      </c>
      <c r="H1401" s="95">
        <v>7.5000000000000002E-4</v>
      </c>
      <c r="I1401" s="95">
        <v>5.0799999999999999E-4</v>
      </c>
      <c r="J1401" s="95">
        <v>2.42E-4</v>
      </c>
      <c r="K1401" s="19"/>
      <c r="L1401" s="19"/>
      <c r="M1401" s="19"/>
      <c r="N1401" s="19"/>
      <c r="O1401" s="19"/>
    </row>
    <row r="1402" spans="1:15" s="6" customFormat="1" x14ac:dyDescent="0.25">
      <c r="A1402" s="18"/>
      <c r="B1402" s="85" t="s">
        <v>71</v>
      </c>
      <c r="C1402" s="86" t="s">
        <v>71</v>
      </c>
      <c r="D1402" s="33" t="s">
        <v>1340</v>
      </c>
      <c r="E1402" s="92">
        <v>553.95000000000005</v>
      </c>
      <c r="F1402" s="92">
        <v>553.95000000000005</v>
      </c>
      <c r="G1402" s="113" t="s">
        <v>1340</v>
      </c>
      <c r="H1402" s="95">
        <v>1.6000000000000001E-3</v>
      </c>
      <c r="I1402" s="95">
        <v>1.1799999999999998E-3</v>
      </c>
      <c r="J1402" s="95">
        <v>4.2000000000000013E-4</v>
      </c>
      <c r="K1402" s="19"/>
      <c r="L1402" s="19"/>
      <c r="M1402" s="19"/>
      <c r="N1402" s="19"/>
      <c r="O1402" s="19"/>
    </row>
    <row r="1403" spans="1:15" s="6" customFormat="1" x14ac:dyDescent="0.25">
      <c r="A1403" s="18"/>
      <c r="B1403" s="85" t="s">
        <v>71</v>
      </c>
      <c r="C1403" s="86" t="s">
        <v>71</v>
      </c>
      <c r="D1403" s="33" t="s">
        <v>1360</v>
      </c>
      <c r="E1403" s="92">
        <v>553.95000000000005</v>
      </c>
      <c r="F1403" s="92">
        <v>553.95000000000005</v>
      </c>
      <c r="G1403" s="113" t="s">
        <v>1360</v>
      </c>
      <c r="H1403" s="95">
        <v>4.0000000000000001E-3</v>
      </c>
      <c r="I1403" s="95">
        <v>3.5999999999999999E-3</v>
      </c>
      <c r="J1403" s="95">
        <v>3.9999999999999991E-4</v>
      </c>
      <c r="K1403" s="19"/>
      <c r="L1403" s="19"/>
      <c r="M1403" s="19"/>
      <c r="N1403" s="19"/>
      <c r="O1403" s="19"/>
    </row>
    <row r="1404" spans="1:15" s="6" customFormat="1" x14ac:dyDescent="0.25">
      <c r="A1404" s="18"/>
      <c r="B1404" s="85" t="s">
        <v>71</v>
      </c>
      <c r="C1404" s="86" t="s">
        <v>71</v>
      </c>
      <c r="D1404" s="33" t="s">
        <v>1335</v>
      </c>
      <c r="E1404" s="92">
        <v>553.95000000000005</v>
      </c>
      <c r="F1404" s="92">
        <v>553.95000000000005</v>
      </c>
      <c r="G1404" s="113" t="s">
        <v>1335</v>
      </c>
      <c r="H1404" s="95">
        <v>3.5000000000000001E-3</v>
      </c>
      <c r="I1404" s="95">
        <v>3.5000000000000001E-3</v>
      </c>
      <c r="J1404" s="95">
        <v>0</v>
      </c>
      <c r="K1404" s="19"/>
      <c r="L1404" s="19"/>
      <c r="M1404" s="19"/>
      <c r="N1404" s="19"/>
      <c r="O1404" s="19"/>
    </row>
    <row r="1405" spans="1:15" s="6" customFormat="1" x14ac:dyDescent="0.25">
      <c r="A1405" s="18"/>
      <c r="B1405" s="85" t="s">
        <v>71</v>
      </c>
      <c r="C1405" s="86" t="s">
        <v>71</v>
      </c>
      <c r="D1405" s="33" t="s">
        <v>1358</v>
      </c>
      <c r="E1405" s="92">
        <v>553.95000000000005</v>
      </c>
      <c r="F1405" s="92">
        <v>553.95000000000005</v>
      </c>
      <c r="G1405" s="113" t="s">
        <v>1358</v>
      </c>
      <c r="H1405" s="95">
        <v>1.4999999999999999E-2</v>
      </c>
      <c r="I1405" s="95">
        <v>6.685E-3</v>
      </c>
      <c r="J1405" s="95">
        <v>8.3150000000000012E-3</v>
      </c>
      <c r="K1405" s="19"/>
      <c r="L1405" s="19"/>
      <c r="M1405" s="19"/>
      <c r="N1405" s="19"/>
      <c r="O1405" s="19"/>
    </row>
    <row r="1406" spans="1:15" s="6" customFormat="1" x14ac:dyDescent="0.25">
      <c r="A1406" s="18"/>
      <c r="B1406" s="85" t="s">
        <v>71</v>
      </c>
      <c r="C1406" s="86" t="s">
        <v>71</v>
      </c>
      <c r="D1406" s="33" t="s">
        <v>1344</v>
      </c>
      <c r="E1406" s="92">
        <v>553.95000000000005</v>
      </c>
      <c r="F1406" s="92">
        <v>553.95000000000005</v>
      </c>
      <c r="G1406" s="113" t="s">
        <v>1344</v>
      </c>
      <c r="H1406" s="95">
        <v>4.2000000000000006E-3</v>
      </c>
      <c r="I1406" s="95">
        <v>2.2330000000000002E-3</v>
      </c>
      <c r="J1406" s="95">
        <v>1.967E-3</v>
      </c>
      <c r="K1406" s="19"/>
      <c r="L1406" s="19"/>
      <c r="M1406" s="19"/>
      <c r="N1406" s="19"/>
      <c r="O1406" s="19"/>
    </row>
    <row r="1407" spans="1:15" s="6" customFormat="1" x14ac:dyDescent="0.25">
      <c r="A1407" s="18"/>
      <c r="B1407" s="85" t="s">
        <v>71</v>
      </c>
      <c r="C1407" s="86" t="s">
        <v>71</v>
      </c>
      <c r="D1407" s="33" t="s">
        <v>1377</v>
      </c>
      <c r="E1407" s="92">
        <v>553.95000000000005</v>
      </c>
      <c r="F1407" s="92">
        <v>553.95000000000005</v>
      </c>
      <c r="G1407" s="113" t="s">
        <v>1377</v>
      </c>
      <c r="H1407" s="95">
        <v>3.2000000000000002E-3</v>
      </c>
      <c r="I1407" s="95">
        <v>2.1190000000000002E-3</v>
      </c>
      <c r="J1407" s="95">
        <v>1.0809999999999999E-3</v>
      </c>
      <c r="K1407" s="19"/>
      <c r="L1407" s="19"/>
      <c r="M1407" s="19"/>
      <c r="N1407" s="19"/>
      <c r="O1407" s="19"/>
    </row>
    <row r="1408" spans="1:15" s="6" customFormat="1" x14ac:dyDescent="0.25">
      <c r="A1408" s="18"/>
      <c r="B1408" s="85" t="s">
        <v>71</v>
      </c>
      <c r="C1408" s="86" t="s">
        <v>71</v>
      </c>
      <c r="D1408" s="33" t="s">
        <v>1337</v>
      </c>
      <c r="E1408" s="92">
        <v>553.95000000000005</v>
      </c>
      <c r="F1408" s="92">
        <v>553.95000000000005</v>
      </c>
      <c r="G1408" s="113" t="s">
        <v>1337</v>
      </c>
      <c r="H1408" s="95">
        <v>5.6299999999999996E-3</v>
      </c>
      <c r="I1408" s="95">
        <v>2.32E-3</v>
      </c>
      <c r="J1408" s="95">
        <v>3.31E-3</v>
      </c>
      <c r="K1408" s="19"/>
      <c r="L1408" s="19"/>
      <c r="M1408" s="19"/>
      <c r="N1408" s="19"/>
      <c r="O1408" s="19"/>
    </row>
    <row r="1409" spans="1:15" s="6" customFormat="1" ht="30" x14ac:dyDescent="0.25">
      <c r="A1409" s="18"/>
      <c r="B1409" s="85" t="s">
        <v>71</v>
      </c>
      <c r="C1409" s="86" t="s">
        <v>71</v>
      </c>
      <c r="D1409" s="33" t="s">
        <v>1352</v>
      </c>
      <c r="E1409" s="92">
        <v>553.95000000000005</v>
      </c>
      <c r="F1409" s="92">
        <v>553.95000000000005</v>
      </c>
      <c r="G1409" s="113" t="s">
        <v>1352</v>
      </c>
      <c r="H1409" s="95">
        <v>2.3E-3</v>
      </c>
      <c r="I1409" s="95">
        <v>2.516E-3</v>
      </c>
      <c r="J1409" s="95">
        <v>-2.1600000000000018E-4</v>
      </c>
      <c r="K1409" s="19"/>
      <c r="L1409" s="19"/>
      <c r="M1409" s="19"/>
      <c r="N1409" s="19"/>
      <c r="O1409" s="19"/>
    </row>
    <row r="1410" spans="1:15" s="6" customFormat="1" x14ac:dyDescent="0.25">
      <c r="A1410" s="18"/>
      <c r="B1410" s="85" t="s">
        <v>71</v>
      </c>
      <c r="C1410" s="86" t="s">
        <v>71</v>
      </c>
      <c r="D1410" s="33" t="s">
        <v>1374</v>
      </c>
      <c r="E1410" s="92">
        <v>500.99</v>
      </c>
      <c r="F1410" s="92">
        <v>500.99</v>
      </c>
      <c r="G1410" s="113" t="s">
        <v>1374</v>
      </c>
      <c r="H1410" s="95">
        <v>2.1000000000000001E-2</v>
      </c>
      <c r="I1410" s="95">
        <v>1.3644E-2</v>
      </c>
      <c r="J1410" s="95">
        <v>7.3559999999999997E-3</v>
      </c>
      <c r="K1410" s="19"/>
      <c r="L1410" s="19"/>
      <c r="M1410" s="19"/>
      <c r="N1410" s="19"/>
      <c r="O1410" s="19"/>
    </row>
    <row r="1411" spans="1:15" s="6" customFormat="1" x14ac:dyDescent="0.25">
      <c r="A1411" s="18"/>
      <c r="B1411" s="85" t="s">
        <v>71</v>
      </c>
      <c r="C1411" s="86" t="s">
        <v>71</v>
      </c>
      <c r="D1411" s="33" t="s">
        <v>1351</v>
      </c>
      <c r="E1411" s="92">
        <v>553.95000000000005</v>
      </c>
      <c r="F1411" s="92">
        <v>553.95000000000005</v>
      </c>
      <c r="G1411" s="113" t="s">
        <v>1351</v>
      </c>
      <c r="H1411" s="95">
        <v>4.7999999999999996E-3</v>
      </c>
      <c r="I1411" s="95">
        <v>2E-3</v>
      </c>
      <c r="J1411" s="95">
        <v>2.8E-3</v>
      </c>
      <c r="K1411" s="19"/>
      <c r="L1411" s="19"/>
      <c r="M1411" s="19"/>
      <c r="N1411" s="19"/>
      <c r="O1411" s="19"/>
    </row>
    <row r="1412" spans="1:15" s="6" customFormat="1" x14ac:dyDescent="0.25">
      <c r="A1412" s="18"/>
      <c r="B1412" s="85" t="s">
        <v>71</v>
      </c>
      <c r="C1412" s="86" t="s">
        <v>71</v>
      </c>
      <c r="D1412" s="33" t="s">
        <v>1370</v>
      </c>
      <c r="E1412" s="92">
        <v>460.47</v>
      </c>
      <c r="F1412" s="92">
        <v>460.47</v>
      </c>
      <c r="G1412" s="113" t="s">
        <v>1370</v>
      </c>
      <c r="H1412" s="95">
        <v>3.395</v>
      </c>
      <c r="I1412" s="95">
        <v>3.7950999999999999E-2</v>
      </c>
      <c r="J1412" s="95">
        <v>3.3570489999999999</v>
      </c>
      <c r="K1412" s="19"/>
      <c r="L1412" s="19"/>
      <c r="M1412" s="19"/>
      <c r="N1412" s="19"/>
      <c r="O1412" s="19"/>
    </row>
    <row r="1413" spans="1:15" s="6" customFormat="1" x14ac:dyDescent="0.25">
      <c r="A1413" s="18"/>
      <c r="B1413" s="85" t="s">
        <v>71</v>
      </c>
      <c r="C1413" s="86" t="s">
        <v>71</v>
      </c>
      <c r="D1413" s="33" t="s">
        <v>1845</v>
      </c>
      <c r="E1413" s="92">
        <v>553.95000000000005</v>
      </c>
      <c r="F1413" s="92">
        <v>553.95000000000005</v>
      </c>
      <c r="G1413" s="113" t="s">
        <v>1845</v>
      </c>
      <c r="H1413" s="95">
        <v>2.1999999999999999E-2</v>
      </c>
      <c r="I1413" s="95">
        <v>2.8799999999999995E-4</v>
      </c>
      <c r="J1413" s="95">
        <v>2.1711999999999999E-2</v>
      </c>
      <c r="K1413" s="19"/>
      <c r="L1413" s="19"/>
      <c r="M1413" s="19"/>
      <c r="N1413" s="19"/>
      <c r="O1413" s="19"/>
    </row>
    <row r="1414" spans="1:15" s="6" customFormat="1" ht="30" x14ac:dyDescent="0.25">
      <c r="A1414" s="18"/>
      <c r="B1414" s="85" t="s">
        <v>71</v>
      </c>
      <c r="C1414" s="86" t="s">
        <v>71</v>
      </c>
      <c r="D1414" s="33" t="s">
        <v>1345</v>
      </c>
      <c r="E1414" s="92">
        <v>333.99</v>
      </c>
      <c r="F1414" s="92">
        <v>333.99</v>
      </c>
      <c r="G1414" s="113" t="s">
        <v>1345</v>
      </c>
      <c r="H1414" s="95">
        <v>7.9</v>
      </c>
      <c r="I1414" s="95">
        <v>4.2762700000000002</v>
      </c>
      <c r="J1414" s="95">
        <v>3.6237299999999997</v>
      </c>
      <c r="K1414" s="19"/>
      <c r="L1414" s="19"/>
      <c r="M1414" s="19"/>
      <c r="N1414" s="19"/>
      <c r="O1414" s="19"/>
    </row>
    <row r="1415" spans="1:15" s="6" customFormat="1" x14ac:dyDescent="0.25">
      <c r="A1415" s="18"/>
      <c r="B1415" s="87"/>
      <c r="C1415" s="88" t="s">
        <v>1378</v>
      </c>
      <c r="D1415" s="89"/>
      <c r="E1415" s="93"/>
      <c r="F1415" s="93"/>
      <c r="G1415" s="114"/>
      <c r="H1415" s="96">
        <v>16.236798</v>
      </c>
      <c r="I1415" s="96">
        <v>8.996731000000004</v>
      </c>
      <c r="J1415" s="96">
        <v>7.2400669999999989</v>
      </c>
      <c r="K1415" s="19"/>
      <c r="L1415" s="19"/>
      <c r="M1415" s="19"/>
      <c r="N1415" s="19"/>
      <c r="O1415" s="19"/>
    </row>
    <row r="1416" spans="1:15" s="6" customFormat="1" ht="30" x14ac:dyDescent="0.25">
      <c r="A1416" s="18"/>
      <c r="B1416" s="85" t="s">
        <v>72</v>
      </c>
      <c r="C1416" s="86" t="s">
        <v>72</v>
      </c>
      <c r="D1416" s="33" t="s">
        <v>1384</v>
      </c>
      <c r="E1416" s="92">
        <v>460.47</v>
      </c>
      <c r="F1416" s="92">
        <v>460.47</v>
      </c>
      <c r="G1416" s="113" t="s">
        <v>1384</v>
      </c>
      <c r="H1416" s="95">
        <v>0.2</v>
      </c>
      <c r="I1416" s="95">
        <v>0.13761400000000001</v>
      </c>
      <c r="J1416" s="95">
        <v>6.2385999999999997E-2</v>
      </c>
      <c r="K1416" s="19"/>
      <c r="L1416" s="19"/>
      <c r="M1416" s="19"/>
      <c r="N1416" s="19"/>
      <c r="O1416" s="19"/>
    </row>
    <row r="1417" spans="1:15" s="6" customFormat="1" ht="30" x14ac:dyDescent="0.25">
      <c r="A1417" s="18"/>
      <c r="B1417" s="85" t="s">
        <v>72</v>
      </c>
      <c r="C1417" s="86" t="s">
        <v>72</v>
      </c>
      <c r="D1417" s="33" t="s">
        <v>1379</v>
      </c>
      <c r="E1417" s="92">
        <v>460.47</v>
      </c>
      <c r="F1417" s="92">
        <v>460.47</v>
      </c>
      <c r="G1417" s="113" t="s">
        <v>1379</v>
      </c>
      <c r="H1417" s="95">
        <v>0.20872499999999999</v>
      </c>
      <c r="I1417" s="95">
        <v>0.20872499999999999</v>
      </c>
      <c r="J1417" s="95">
        <v>0</v>
      </c>
      <c r="K1417" s="19"/>
      <c r="L1417" s="19"/>
      <c r="M1417" s="19"/>
      <c r="N1417" s="19"/>
      <c r="O1417" s="19"/>
    </row>
    <row r="1418" spans="1:15" s="6" customFormat="1" ht="30" x14ac:dyDescent="0.25">
      <c r="A1418" s="18"/>
      <c r="B1418" s="85" t="s">
        <v>72</v>
      </c>
      <c r="C1418" s="86" t="s">
        <v>72</v>
      </c>
      <c r="D1418" s="33" t="s">
        <v>1846</v>
      </c>
      <c r="E1418" s="92">
        <v>500.99</v>
      </c>
      <c r="F1418" s="92">
        <v>500.99</v>
      </c>
      <c r="G1418" s="113" t="s">
        <v>1846</v>
      </c>
      <c r="H1418" s="95">
        <v>2.0591999999999999E-2</v>
      </c>
      <c r="I1418" s="95">
        <v>2.0591999999999999E-2</v>
      </c>
      <c r="J1418" s="95">
        <v>0</v>
      </c>
      <c r="K1418" s="19"/>
      <c r="L1418" s="19"/>
      <c r="M1418" s="19"/>
      <c r="N1418" s="19"/>
      <c r="O1418" s="19"/>
    </row>
    <row r="1419" spans="1:15" s="6" customFormat="1" ht="30" x14ac:dyDescent="0.25">
      <c r="A1419" s="18"/>
      <c r="B1419" s="85" t="s">
        <v>72</v>
      </c>
      <c r="C1419" s="86" t="s">
        <v>72</v>
      </c>
      <c r="D1419" s="33" t="s">
        <v>1380</v>
      </c>
      <c r="E1419" s="92">
        <v>460.47</v>
      </c>
      <c r="F1419" s="92">
        <v>460.47</v>
      </c>
      <c r="G1419" s="113" t="s">
        <v>1380</v>
      </c>
      <c r="H1419" s="95">
        <v>0.33571400000000001</v>
      </c>
      <c r="I1419" s="95">
        <v>0.33571400000000001</v>
      </c>
      <c r="J1419" s="95">
        <v>0</v>
      </c>
      <c r="K1419" s="19"/>
      <c r="L1419" s="19"/>
      <c r="M1419" s="19"/>
      <c r="N1419" s="19"/>
      <c r="O1419" s="19"/>
    </row>
    <row r="1420" spans="1:15" s="6" customFormat="1" ht="30" x14ac:dyDescent="0.25">
      <c r="A1420" s="18"/>
      <c r="B1420" s="85" t="s">
        <v>72</v>
      </c>
      <c r="C1420" s="86" t="s">
        <v>72</v>
      </c>
      <c r="D1420" s="33" t="s">
        <v>1381</v>
      </c>
      <c r="E1420" s="92">
        <v>500.99</v>
      </c>
      <c r="F1420" s="92">
        <v>500.99</v>
      </c>
      <c r="G1420" s="113" t="s">
        <v>1381</v>
      </c>
      <c r="H1420" s="95">
        <v>8.0537000000000011E-2</v>
      </c>
      <c r="I1420" s="95">
        <v>8.0537000000000011E-2</v>
      </c>
      <c r="J1420" s="95">
        <v>0</v>
      </c>
      <c r="K1420" s="19"/>
      <c r="L1420" s="19"/>
      <c r="M1420" s="19"/>
      <c r="N1420" s="19"/>
      <c r="O1420" s="19"/>
    </row>
    <row r="1421" spans="1:15" s="6" customFormat="1" x14ac:dyDescent="0.25">
      <c r="A1421" s="18"/>
      <c r="B1421" s="85" t="s">
        <v>72</v>
      </c>
      <c r="C1421" s="86" t="s">
        <v>72</v>
      </c>
      <c r="D1421" s="33" t="s">
        <v>1385</v>
      </c>
      <c r="E1421" s="92">
        <v>574.19000000000005</v>
      </c>
      <c r="F1421" s="92">
        <v>574.19000000000005</v>
      </c>
      <c r="G1421" s="113" t="s">
        <v>1385</v>
      </c>
      <c r="H1421" s="95">
        <v>1E-3</v>
      </c>
      <c r="I1421" s="95">
        <v>5.6000000000000006E-4</v>
      </c>
      <c r="J1421" s="95">
        <v>4.3999999999999996E-4</v>
      </c>
      <c r="K1421" s="19"/>
      <c r="L1421" s="19"/>
      <c r="M1421" s="19"/>
      <c r="N1421" s="19"/>
      <c r="O1421" s="19"/>
    </row>
    <row r="1422" spans="1:15" s="6" customFormat="1" ht="30" x14ac:dyDescent="0.25">
      <c r="A1422" s="18"/>
      <c r="B1422" s="85" t="s">
        <v>72</v>
      </c>
      <c r="C1422" s="86" t="s">
        <v>72</v>
      </c>
      <c r="D1422" s="33" t="s">
        <v>1334</v>
      </c>
      <c r="E1422" s="92">
        <v>574.19000000000005</v>
      </c>
      <c r="F1422" s="92">
        <v>574.19000000000005</v>
      </c>
      <c r="G1422" s="113" t="s">
        <v>1334</v>
      </c>
      <c r="H1422" s="95">
        <v>1.7899999999999999E-4</v>
      </c>
      <c r="I1422" s="95">
        <v>1.7899999999999999E-4</v>
      </c>
      <c r="J1422" s="95">
        <v>0</v>
      </c>
      <c r="K1422" s="19"/>
      <c r="L1422" s="19"/>
      <c r="M1422" s="19"/>
      <c r="N1422" s="19"/>
      <c r="O1422" s="19"/>
    </row>
    <row r="1423" spans="1:15" s="6" customFormat="1" x14ac:dyDescent="0.25">
      <c r="A1423" s="18"/>
      <c r="B1423" s="85" t="s">
        <v>72</v>
      </c>
      <c r="C1423" s="86" t="s">
        <v>72</v>
      </c>
      <c r="D1423" s="33" t="s">
        <v>1383</v>
      </c>
      <c r="E1423" s="92">
        <v>574.19000000000005</v>
      </c>
      <c r="F1423" s="92">
        <v>574.19000000000005</v>
      </c>
      <c r="G1423" s="113" t="s">
        <v>1383</v>
      </c>
      <c r="H1423" s="95">
        <v>1.15E-3</v>
      </c>
      <c r="I1423" s="95">
        <v>7.94E-4</v>
      </c>
      <c r="J1423" s="95">
        <v>3.5599999999999987E-4</v>
      </c>
      <c r="K1423" s="19"/>
      <c r="L1423" s="19"/>
      <c r="M1423" s="19"/>
      <c r="N1423" s="19"/>
      <c r="O1423" s="19"/>
    </row>
    <row r="1424" spans="1:15" s="6" customFormat="1" x14ac:dyDescent="0.25">
      <c r="A1424" s="18"/>
      <c r="B1424" s="87"/>
      <c r="C1424" s="88" t="s">
        <v>1386</v>
      </c>
      <c r="D1424" s="89"/>
      <c r="E1424" s="93"/>
      <c r="F1424" s="93"/>
      <c r="G1424" s="114"/>
      <c r="H1424" s="96">
        <v>0.8478969999999999</v>
      </c>
      <c r="I1424" s="96">
        <v>0.78471499999999994</v>
      </c>
      <c r="J1424" s="96">
        <v>6.3181999999999988E-2</v>
      </c>
      <c r="K1424" s="19"/>
      <c r="L1424" s="19"/>
      <c r="M1424" s="19"/>
      <c r="N1424" s="19"/>
      <c r="O1424" s="19"/>
    </row>
    <row r="1425" spans="1:15" s="6" customFormat="1" x14ac:dyDescent="0.25">
      <c r="A1425" s="18"/>
      <c r="B1425" s="85" t="s">
        <v>73</v>
      </c>
      <c r="C1425" s="86" t="s">
        <v>73</v>
      </c>
      <c r="D1425" s="33" t="s">
        <v>1391</v>
      </c>
      <c r="E1425" s="92">
        <v>574.19000000000005</v>
      </c>
      <c r="F1425" s="92">
        <v>574.19000000000005</v>
      </c>
      <c r="G1425" s="113" t="s">
        <v>1391</v>
      </c>
      <c r="H1425" s="95">
        <v>1.2999999999999999E-3</v>
      </c>
      <c r="I1425" s="95">
        <v>9.0700000000000004E-4</v>
      </c>
      <c r="J1425" s="95">
        <v>3.9300000000000001E-4</v>
      </c>
      <c r="K1425" s="19"/>
      <c r="L1425" s="19"/>
      <c r="M1425" s="19"/>
      <c r="N1425" s="19"/>
      <c r="O1425" s="19"/>
    </row>
    <row r="1426" spans="1:15" s="6" customFormat="1" ht="30" x14ac:dyDescent="0.25">
      <c r="A1426" s="18"/>
      <c r="B1426" s="85" t="s">
        <v>73</v>
      </c>
      <c r="C1426" s="86" t="s">
        <v>73</v>
      </c>
      <c r="D1426" s="33" t="s">
        <v>1847</v>
      </c>
      <c r="E1426" s="92">
        <v>574.19000000000005</v>
      </c>
      <c r="F1426" s="92">
        <v>574.19000000000005</v>
      </c>
      <c r="G1426" s="113" t="s">
        <v>1847</v>
      </c>
      <c r="H1426" s="95">
        <v>8.6399999999999997E-4</v>
      </c>
      <c r="I1426" s="95">
        <v>8.6399999999999997E-4</v>
      </c>
      <c r="J1426" s="95">
        <v>0</v>
      </c>
      <c r="K1426" s="19"/>
      <c r="L1426" s="19"/>
      <c r="M1426" s="19"/>
      <c r="N1426" s="19"/>
      <c r="O1426" s="19"/>
    </row>
    <row r="1427" spans="1:15" s="6" customFormat="1" ht="30" x14ac:dyDescent="0.25">
      <c r="A1427" s="18"/>
      <c r="B1427" s="85" t="s">
        <v>73</v>
      </c>
      <c r="C1427" s="86" t="s">
        <v>73</v>
      </c>
      <c r="D1427" s="33" t="s">
        <v>1848</v>
      </c>
      <c r="E1427" s="92">
        <v>574.19000000000005</v>
      </c>
      <c r="F1427" s="92">
        <v>574.19000000000005</v>
      </c>
      <c r="G1427" s="113" t="s">
        <v>1848</v>
      </c>
      <c r="H1427" s="95">
        <v>9.3799999999999992E-4</v>
      </c>
      <c r="I1427" s="95">
        <v>9.3799999999999992E-4</v>
      </c>
      <c r="J1427" s="95">
        <v>0</v>
      </c>
      <c r="K1427" s="19"/>
      <c r="L1427" s="19"/>
      <c r="M1427" s="19"/>
      <c r="N1427" s="19"/>
      <c r="O1427" s="19"/>
    </row>
    <row r="1428" spans="1:15" s="6" customFormat="1" x14ac:dyDescent="0.25">
      <c r="A1428" s="18"/>
      <c r="B1428" s="85" t="s">
        <v>73</v>
      </c>
      <c r="C1428" s="86" t="s">
        <v>73</v>
      </c>
      <c r="D1428" s="33" t="s">
        <v>1388</v>
      </c>
      <c r="E1428" s="92">
        <v>574.19000000000005</v>
      </c>
      <c r="F1428" s="92">
        <v>574.19000000000005</v>
      </c>
      <c r="G1428" s="113" t="s">
        <v>1388</v>
      </c>
      <c r="H1428" s="95">
        <v>8.0000000000000004E-4</v>
      </c>
      <c r="I1428" s="95">
        <v>8.6399999999999997E-4</v>
      </c>
      <c r="J1428" s="95">
        <v>-6.3999999999999943E-5</v>
      </c>
      <c r="K1428" s="19"/>
      <c r="L1428" s="19"/>
      <c r="M1428" s="19"/>
      <c r="N1428" s="19"/>
      <c r="O1428" s="19"/>
    </row>
    <row r="1429" spans="1:15" s="6" customFormat="1" x14ac:dyDescent="0.25">
      <c r="A1429" s="18"/>
      <c r="B1429" s="85" t="s">
        <v>73</v>
      </c>
      <c r="C1429" s="86" t="s">
        <v>73</v>
      </c>
      <c r="D1429" s="33" t="s">
        <v>1397</v>
      </c>
      <c r="E1429" s="92">
        <v>553.95000000000005</v>
      </c>
      <c r="F1429" s="92">
        <v>553.95000000000005</v>
      </c>
      <c r="G1429" s="113" t="s">
        <v>1397</v>
      </c>
      <c r="H1429" s="95">
        <v>3.0000000000000001E-3</v>
      </c>
      <c r="I1429" s="95">
        <v>2.5400000000000002E-3</v>
      </c>
      <c r="J1429" s="95">
        <v>4.5999999999999996E-4</v>
      </c>
      <c r="K1429" s="19"/>
      <c r="L1429" s="19"/>
      <c r="M1429" s="19"/>
      <c r="N1429" s="19"/>
      <c r="O1429" s="19"/>
    </row>
    <row r="1430" spans="1:15" s="6" customFormat="1" ht="30" x14ac:dyDescent="0.25">
      <c r="A1430" s="18"/>
      <c r="B1430" s="85" t="s">
        <v>73</v>
      </c>
      <c r="C1430" s="86" t="s">
        <v>73</v>
      </c>
      <c r="D1430" s="33" t="s">
        <v>1334</v>
      </c>
      <c r="E1430" s="92">
        <v>574.19000000000005</v>
      </c>
      <c r="F1430" s="92">
        <v>574.19000000000005</v>
      </c>
      <c r="G1430" s="113" t="s">
        <v>1334</v>
      </c>
      <c r="H1430" s="95">
        <v>1.031E-3</v>
      </c>
      <c r="I1430" s="95">
        <v>1.031E-3</v>
      </c>
      <c r="J1430" s="95">
        <v>0</v>
      </c>
      <c r="K1430" s="19"/>
      <c r="L1430" s="19"/>
      <c r="M1430" s="19"/>
      <c r="N1430" s="19"/>
      <c r="O1430" s="19"/>
    </row>
    <row r="1431" spans="1:15" s="6" customFormat="1" ht="45" x14ac:dyDescent="0.25">
      <c r="A1431" s="18"/>
      <c r="B1431" s="85" t="s">
        <v>73</v>
      </c>
      <c r="C1431" s="86" t="s">
        <v>73</v>
      </c>
      <c r="D1431" s="33" t="s">
        <v>1849</v>
      </c>
      <c r="E1431" s="92">
        <v>500.99</v>
      </c>
      <c r="F1431" s="92">
        <v>500.99</v>
      </c>
      <c r="G1431" s="113" t="s">
        <v>1849</v>
      </c>
      <c r="H1431" s="95">
        <v>5.5125E-2</v>
      </c>
      <c r="I1431" s="95">
        <v>5.5125E-2</v>
      </c>
      <c r="J1431" s="95">
        <v>0</v>
      </c>
      <c r="K1431" s="19"/>
      <c r="L1431" s="19"/>
      <c r="M1431" s="19"/>
      <c r="N1431" s="19"/>
      <c r="O1431" s="19"/>
    </row>
    <row r="1432" spans="1:15" s="6" customFormat="1" ht="45" x14ac:dyDescent="0.25">
      <c r="A1432" s="18"/>
      <c r="B1432" s="85" t="s">
        <v>73</v>
      </c>
      <c r="C1432" s="86" t="s">
        <v>73</v>
      </c>
      <c r="D1432" s="33" t="s">
        <v>1850</v>
      </c>
      <c r="E1432" s="92">
        <v>460.47</v>
      </c>
      <c r="F1432" s="92">
        <v>460.47</v>
      </c>
      <c r="G1432" s="113" t="s">
        <v>1850</v>
      </c>
      <c r="H1432" s="95">
        <v>0.51590599999999998</v>
      </c>
      <c r="I1432" s="95">
        <v>0.51590599999999998</v>
      </c>
      <c r="J1432" s="95">
        <v>0</v>
      </c>
      <c r="K1432" s="19"/>
      <c r="L1432" s="19"/>
      <c r="M1432" s="19"/>
      <c r="N1432" s="19"/>
      <c r="O1432" s="19"/>
    </row>
    <row r="1433" spans="1:15" s="6" customFormat="1" ht="45" x14ac:dyDescent="0.25">
      <c r="A1433" s="18"/>
      <c r="B1433" s="85" t="s">
        <v>73</v>
      </c>
      <c r="C1433" s="86" t="s">
        <v>73</v>
      </c>
      <c r="D1433" s="33" t="s">
        <v>1851</v>
      </c>
      <c r="E1433" s="92">
        <v>460.47</v>
      </c>
      <c r="F1433" s="92">
        <v>460.47</v>
      </c>
      <c r="G1433" s="113" t="s">
        <v>1851</v>
      </c>
      <c r="H1433" s="95">
        <v>0.215784</v>
      </c>
      <c r="I1433" s="95">
        <v>0.215784</v>
      </c>
      <c r="J1433" s="95">
        <v>0</v>
      </c>
      <c r="K1433" s="19"/>
      <c r="L1433" s="19"/>
      <c r="M1433" s="19"/>
      <c r="N1433" s="19"/>
      <c r="O1433" s="19"/>
    </row>
    <row r="1434" spans="1:15" s="6" customFormat="1" ht="30" x14ac:dyDescent="0.25">
      <c r="A1434" s="18"/>
      <c r="B1434" s="85" t="s">
        <v>73</v>
      </c>
      <c r="C1434" s="86" t="s">
        <v>73</v>
      </c>
      <c r="D1434" s="33" t="s">
        <v>1136</v>
      </c>
      <c r="E1434" s="92">
        <v>574.19000000000005</v>
      </c>
      <c r="F1434" s="92">
        <v>574.19000000000005</v>
      </c>
      <c r="G1434" s="113" t="s">
        <v>1136</v>
      </c>
      <c r="H1434" s="95">
        <v>5.0000000000000004E-6</v>
      </c>
      <c r="I1434" s="95">
        <v>5.0000000000000004E-6</v>
      </c>
      <c r="J1434" s="95">
        <v>0</v>
      </c>
      <c r="K1434" s="19"/>
      <c r="L1434" s="19"/>
      <c r="M1434" s="19"/>
      <c r="N1434" s="19"/>
      <c r="O1434" s="19"/>
    </row>
    <row r="1435" spans="1:15" s="6" customFormat="1" x14ac:dyDescent="0.25">
      <c r="A1435" s="18"/>
      <c r="B1435" s="85" t="s">
        <v>73</v>
      </c>
      <c r="C1435" s="86" t="s">
        <v>73</v>
      </c>
      <c r="D1435" s="33" t="s">
        <v>256</v>
      </c>
      <c r="E1435" s="92">
        <v>460.47</v>
      </c>
      <c r="F1435" s="92">
        <v>460.47</v>
      </c>
      <c r="G1435" s="113" t="s">
        <v>256</v>
      </c>
      <c r="H1435" s="95">
        <v>4.8121999999999998E-2</v>
      </c>
      <c r="I1435" s="95">
        <v>4.8121999999999998E-2</v>
      </c>
      <c r="J1435" s="95">
        <v>0</v>
      </c>
      <c r="K1435" s="19"/>
      <c r="L1435" s="19"/>
      <c r="M1435" s="19"/>
      <c r="N1435" s="19"/>
      <c r="O1435" s="19"/>
    </row>
    <row r="1436" spans="1:15" s="6" customFormat="1" x14ac:dyDescent="0.25">
      <c r="A1436" s="18"/>
      <c r="B1436" s="85" t="s">
        <v>73</v>
      </c>
      <c r="C1436" s="86" t="s">
        <v>73</v>
      </c>
      <c r="D1436" s="33" t="s">
        <v>1389</v>
      </c>
      <c r="E1436" s="92">
        <v>574.19000000000005</v>
      </c>
      <c r="F1436" s="92">
        <v>574.19000000000005</v>
      </c>
      <c r="G1436" s="113" t="s">
        <v>1389</v>
      </c>
      <c r="H1436" s="95">
        <v>1.8E-3</v>
      </c>
      <c r="I1436" s="95">
        <v>1.7700000000000001E-3</v>
      </c>
      <c r="J1436" s="95">
        <v>3.0000000000000028E-5</v>
      </c>
      <c r="K1436" s="19"/>
      <c r="L1436" s="19"/>
      <c r="M1436" s="19"/>
      <c r="N1436" s="19"/>
      <c r="O1436" s="19"/>
    </row>
    <row r="1437" spans="1:15" s="6" customFormat="1" x14ac:dyDescent="0.25">
      <c r="A1437" s="18"/>
      <c r="B1437" s="85" t="s">
        <v>73</v>
      </c>
      <c r="C1437" s="86" t="s">
        <v>73</v>
      </c>
      <c r="D1437" s="33" t="s">
        <v>1396</v>
      </c>
      <c r="E1437" s="92">
        <v>574.19000000000005</v>
      </c>
      <c r="F1437" s="92">
        <v>574.19000000000005</v>
      </c>
      <c r="G1437" s="113" t="s">
        <v>1396</v>
      </c>
      <c r="H1437" s="95">
        <v>1.1999999999999999E-3</v>
      </c>
      <c r="I1437" s="95">
        <v>1.1999999999999999E-3</v>
      </c>
      <c r="J1437" s="95">
        <v>0</v>
      </c>
      <c r="K1437" s="19"/>
      <c r="L1437" s="19"/>
      <c r="M1437" s="19"/>
      <c r="N1437" s="19"/>
      <c r="O1437" s="19"/>
    </row>
    <row r="1438" spans="1:15" s="6" customFormat="1" x14ac:dyDescent="0.25">
      <c r="A1438" s="18"/>
      <c r="B1438" s="85" t="s">
        <v>73</v>
      </c>
      <c r="C1438" s="86" t="s">
        <v>73</v>
      </c>
      <c r="D1438" s="33" t="s">
        <v>1401</v>
      </c>
      <c r="E1438" s="92">
        <v>553.95000000000005</v>
      </c>
      <c r="F1438" s="92">
        <v>553.95000000000005</v>
      </c>
      <c r="G1438" s="113" t="s">
        <v>1401</v>
      </c>
      <c r="H1438" s="95">
        <v>7.0000000000000001E-3</v>
      </c>
      <c r="I1438" s="95">
        <v>4.4229999999999998E-3</v>
      </c>
      <c r="J1438" s="95">
        <v>2.5769999999999999E-3</v>
      </c>
      <c r="K1438" s="19"/>
      <c r="L1438" s="19"/>
      <c r="M1438" s="19"/>
      <c r="N1438" s="19"/>
      <c r="O1438" s="19"/>
    </row>
    <row r="1439" spans="1:15" s="6" customFormat="1" x14ac:dyDescent="0.25">
      <c r="A1439" s="18"/>
      <c r="B1439" s="85" t="s">
        <v>73</v>
      </c>
      <c r="C1439" s="86" t="s">
        <v>73</v>
      </c>
      <c r="D1439" s="33" t="s">
        <v>1390</v>
      </c>
      <c r="E1439" s="92">
        <v>574.19000000000005</v>
      </c>
      <c r="F1439" s="92">
        <v>574.19000000000005</v>
      </c>
      <c r="G1439" s="113" t="s">
        <v>1390</v>
      </c>
      <c r="H1439" s="95">
        <v>1.6670000000000001E-3</v>
      </c>
      <c r="I1439" s="95">
        <v>1.9319999999999999E-3</v>
      </c>
      <c r="J1439" s="95">
        <v>-2.6499999999999988E-4</v>
      </c>
      <c r="K1439" s="19"/>
      <c r="L1439" s="19"/>
      <c r="M1439" s="19"/>
      <c r="N1439" s="19"/>
      <c r="O1439" s="19"/>
    </row>
    <row r="1440" spans="1:15" s="6" customFormat="1" ht="30" x14ac:dyDescent="0.25">
      <c r="A1440" s="18"/>
      <c r="B1440" s="85" t="s">
        <v>73</v>
      </c>
      <c r="C1440" s="86" t="s">
        <v>73</v>
      </c>
      <c r="D1440" s="33" t="s">
        <v>1852</v>
      </c>
      <c r="E1440" s="92">
        <v>553.95000000000005</v>
      </c>
      <c r="F1440" s="92">
        <v>553.95000000000005</v>
      </c>
      <c r="G1440" s="113" t="s">
        <v>1852</v>
      </c>
      <c r="H1440" s="95">
        <v>3.7659999999999998E-3</v>
      </c>
      <c r="I1440" s="95">
        <v>3.7659999999999998E-3</v>
      </c>
      <c r="J1440" s="95">
        <v>0</v>
      </c>
      <c r="K1440" s="19"/>
      <c r="L1440" s="19"/>
      <c r="M1440" s="19"/>
      <c r="N1440" s="19"/>
      <c r="O1440" s="19"/>
    </row>
    <row r="1441" spans="1:15" s="6" customFormat="1" ht="30" x14ac:dyDescent="0.25">
      <c r="A1441" s="18"/>
      <c r="B1441" s="85" t="s">
        <v>73</v>
      </c>
      <c r="C1441" s="86" t="s">
        <v>73</v>
      </c>
      <c r="D1441" s="33" t="s">
        <v>1399</v>
      </c>
      <c r="E1441" s="92">
        <v>553.95000000000005</v>
      </c>
      <c r="F1441" s="92">
        <v>553.95000000000005</v>
      </c>
      <c r="G1441" s="113" t="s">
        <v>1399</v>
      </c>
      <c r="H1441" s="95">
        <v>2.1099999999999999E-3</v>
      </c>
      <c r="I1441" s="95">
        <v>2.1099999999999999E-3</v>
      </c>
      <c r="J1441" s="95">
        <v>0</v>
      </c>
      <c r="K1441" s="19"/>
      <c r="L1441" s="19"/>
      <c r="M1441" s="19"/>
      <c r="N1441" s="19"/>
      <c r="O1441" s="19"/>
    </row>
    <row r="1442" spans="1:15" s="6" customFormat="1" x14ac:dyDescent="0.25">
      <c r="A1442" s="18"/>
      <c r="B1442" s="85" t="s">
        <v>73</v>
      </c>
      <c r="C1442" s="86" t="s">
        <v>73</v>
      </c>
      <c r="D1442" s="33" t="s">
        <v>1387</v>
      </c>
      <c r="E1442" s="92">
        <v>553.95000000000005</v>
      </c>
      <c r="F1442" s="92">
        <v>553.95000000000005</v>
      </c>
      <c r="G1442" s="113" t="s">
        <v>1387</v>
      </c>
      <c r="H1442" s="95">
        <v>2E-3</v>
      </c>
      <c r="I1442" s="95">
        <v>1.8E-3</v>
      </c>
      <c r="J1442" s="95">
        <v>1.9999999999999996E-4</v>
      </c>
      <c r="K1442" s="19"/>
      <c r="L1442" s="19"/>
      <c r="M1442" s="19"/>
      <c r="N1442" s="19"/>
      <c r="O1442" s="19"/>
    </row>
    <row r="1443" spans="1:15" s="6" customFormat="1" ht="30" x14ac:dyDescent="0.25">
      <c r="A1443" s="18"/>
      <c r="B1443" s="85" t="s">
        <v>73</v>
      </c>
      <c r="C1443" s="86" t="s">
        <v>73</v>
      </c>
      <c r="D1443" s="33" t="s">
        <v>1853</v>
      </c>
      <c r="E1443" s="92">
        <v>500.99</v>
      </c>
      <c r="F1443" s="92">
        <v>500.99</v>
      </c>
      <c r="G1443" s="113" t="s">
        <v>1853</v>
      </c>
      <c r="H1443" s="95">
        <v>5.6835999999999998E-2</v>
      </c>
      <c r="I1443" s="95">
        <v>5.6835999999999998E-2</v>
      </c>
      <c r="J1443" s="95">
        <v>0</v>
      </c>
      <c r="K1443" s="19"/>
      <c r="L1443" s="19"/>
      <c r="M1443" s="19"/>
      <c r="N1443" s="19"/>
      <c r="O1443" s="19"/>
    </row>
    <row r="1444" spans="1:15" s="6" customFormat="1" ht="30" x14ac:dyDescent="0.25">
      <c r="A1444" s="18"/>
      <c r="B1444" s="85" t="s">
        <v>73</v>
      </c>
      <c r="C1444" s="86" t="s">
        <v>73</v>
      </c>
      <c r="D1444" s="33" t="s">
        <v>1402</v>
      </c>
      <c r="E1444" s="92">
        <v>500.99</v>
      </c>
      <c r="F1444" s="92">
        <v>500.99</v>
      </c>
      <c r="G1444" s="113" t="s">
        <v>1402</v>
      </c>
      <c r="H1444" s="95">
        <v>2.8196000000000002E-2</v>
      </c>
      <c r="I1444" s="95">
        <v>2.8196000000000002E-2</v>
      </c>
      <c r="J1444" s="95">
        <v>0</v>
      </c>
      <c r="K1444" s="19"/>
      <c r="L1444" s="19"/>
      <c r="M1444" s="19"/>
      <c r="N1444" s="19"/>
      <c r="O1444" s="19"/>
    </row>
    <row r="1445" spans="1:15" s="6" customFormat="1" ht="30" x14ac:dyDescent="0.25">
      <c r="A1445" s="18"/>
      <c r="B1445" s="85" t="s">
        <v>73</v>
      </c>
      <c r="C1445" s="86" t="s">
        <v>73</v>
      </c>
      <c r="D1445" s="33" t="s">
        <v>1392</v>
      </c>
      <c r="E1445" s="92">
        <v>553.95000000000005</v>
      </c>
      <c r="F1445" s="92">
        <v>553.95000000000005</v>
      </c>
      <c r="G1445" s="113" t="s">
        <v>1392</v>
      </c>
      <c r="H1445" s="95">
        <v>1.75E-3</v>
      </c>
      <c r="I1445" s="95">
        <v>1.66E-3</v>
      </c>
      <c r="J1445" s="95">
        <v>9.0000000000000073E-5</v>
      </c>
      <c r="K1445" s="19"/>
      <c r="L1445" s="19"/>
      <c r="M1445" s="19"/>
      <c r="N1445" s="19"/>
      <c r="O1445" s="19"/>
    </row>
    <row r="1446" spans="1:15" s="6" customFormat="1" x14ac:dyDescent="0.25">
      <c r="A1446" s="18"/>
      <c r="B1446" s="85" t="s">
        <v>73</v>
      </c>
      <c r="C1446" s="86" t="s">
        <v>73</v>
      </c>
      <c r="D1446" s="33" t="s">
        <v>1395</v>
      </c>
      <c r="E1446" s="92">
        <v>574.19000000000005</v>
      </c>
      <c r="F1446" s="92">
        <v>574.19000000000005</v>
      </c>
      <c r="G1446" s="113" t="s">
        <v>1395</v>
      </c>
      <c r="H1446" s="95">
        <v>1.5E-3</v>
      </c>
      <c r="I1446" s="95">
        <v>1.17E-3</v>
      </c>
      <c r="J1446" s="95">
        <v>3.3000000000000005E-4</v>
      </c>
      <c r="K1446" s="19"/>
      <c r="L1446" s="19"/>
      <c r="M1446" s="19"/>
      <c r="N1446" s="19"/>
      <c r="O1446" s="19"/>
    </row>
    <row r="1447" spans="1:15" s="6" customFormat="1" x14ac:dyDescent="0.25">
      <c r="A1447" s="18"/>
      <c r="B1447" s="85" t="s">
        <v>73</v>
      </c>
      <c r="C1447" s="86" t="s">
        <v>73</v>
      </c>
      <c r="D1447" s="33" t="s">
        <v>1404</v>
      </c>
      <c r="E1447" s="92">
        <v>553.95000000000005</v>
      </c>
      <c r="F1447" s="92">
        <v>553.95000000000005</v>
      </c>
      <c r="G1447" s="113" t="s">
        <v>1404</v>
      </c>
      <c r="H1447" s="95">
        <v>3.5000000000000001E-3</v>
      </c>
      <c r="I1447" s="95">
        <v>1.2999999999999999E-3</v>
      </c>
      <c r="J1447" s="95">
        <v>2.2000000000000001E-3</v>
      </c>
      <c r="K1447" s="19"/>
      <c r="L1447" s="19"/>
      <c r="M1447" s="19"/>
      <c r="N1447" s="19"/>
      <c r="O1447" s="19"/>
    </row>
    <row r="1448" spans="1:15" s="6" customFormat="1" ht="30" x14ac:dyDescent="0.25">
      <c r="A1448" s="18"/>
      <c r="B1448" s="85" t="s">
        <v>73</v>
      </c>
      <c r="C1448" s="86" t="s">
        <v>73</v>
      </c>
      <c r="D1448" s="33" t="s">
        <v>1393</v>
      </c>
      <c r="E1448" s="92">
        <v>500.99</v>
      </c>
      <c r="F1448" s="92">
        <v>500.99</v>
      </c>
      <c r="G1448" s="113" t="s">
        <v>1393</v>
      </c>
      <c r="H1448" s="95">
        <v>2.8000000000000001E-2</v>
      </c>
      <c r="I1448" s="95">
        <v>1.1375E-2</v>
      </c>
      <c r="J1448" s="95">
        <v>1.6625000000000001E-2</v>
      </c>
      <c r="K1448" s="19"/>
      <c r="L1448" s="19"/>
      <c r="M1448" s="19"/>
      <c r="N1448" s="19"/>
      <c r="O1448" s="19"/>
    </row>
    <row r="1449" spans="1:15" s="6" customFormat="1" x14ac:dyDescent="0.25">
      <c r="A1449" s="18"/>
      <c r="B1449" s="85" t="s">
        <v>73</v>
      </c>
      <c r="C1449" s="86" t="s">
        <v>73</v>
      </c>
      <c r="D1449" s="33" t="s">
        <v>1394</v>
      </c>
      <c r="E1449" s="92">
        <v>574.19000000000005</v>
      </c>
      <c r="F1449" s="92">
        <v>574.19000000000005</v>
      </c>
      <c r="G1449" s="113" t="s">
        <v>1394</v>
      </c>
      <c r="H1449" s="95">
        <v>1.2999999999999999E-3</v>
      </c>
      <c r="I1449" s="95">
        <v>1.3500000000000001E-3</v>
      </c>
      <c r="J1449" s="95">
        <v>-5.0000000000000043E-5</v>
      </c>
      <c r="K1449" s="19"/>
      <c r="L1449" s="19"/>
      <c r="M1449" s="19"/>
      <c r="N1449" s="19"/>
      <c r="O1449" s="19"/>
    </row>
    <row r="1450" spans="1:15" s="6" customFormat="1" x14ac:dyDescent="0.25">
      <c r="A1450" s="18"/>
      <c r="B1450" s="85" t="s">
        <v>73</v>
      </c>
      <c r="C1450" s="86" t="s">
        <v>73</v>
      </c>
      <c r="D1450" s="33" t="s">
        <v>1398</v>
      </c>
      <c r="E1450" s="92">
        <v>553.95000000000005</v>
      </c>
      <c r="F1450" s="92">
        <v>553.95000000000005</v>
      </c>
      <c r="G1450" s="113" t="s">
        <v>1398</v>
      </c>
      <c r="H1450" s="95">
        <v>1.8E-3</v>
      </c>
      <c r="I1450" s="95">
        <v>7.3899999999999997E-4</v>
      </c>
      <c r="J1450" s="95">
        <v>1.0609999999999999E-3</v>
      </c>
      <c r="K1450" s="19"/>
      <c r="L1450" s="19"/>
      <c r="M1450" s="19"/>
      <c r="N1450" s="19"/>
      <c r="O1450" s="19"/>
    </row>
    <row r="1451" spans="1:15" s="6" customFormat="1" x14ac:dyDescent="0.25">
      <c r="A1451" s="18"/>
      <c r="B1451" s="85" t="s">
        <v>73</v>
      </c>
      <c r="C1451" s="86" t="s">
        <v>73</v>
      </c>
      <c r="D1451" s="33" t="s">
        <v>1854</v>
      </c>
      <c r="E1451" s="92">
        <v>553.95000000000005</v>
      </c>
      <c r="F1451" s="92">
        <v>553.95000000000005</v>
      </c>
      <c r="G1451" s="113" t="s">
        <v>1854</v>
      </c>
      <c r="H1451" s="95">
        <v>1.4000000000000001E-4</v>
      </c>
      <c r="I1451" s="95">
        <v>1.4000000000000001E-4</v>
      </c>
      <c r="J1451" s="95">
        <v>0</v>
      </c>
      <c r="K1451" s="19"/>
      <c r="L1451" s="19"/>
      <c r="M1451" s="19"/>
      <c r="N1451" s="19"/>
      <c r="O1451" s="19"/>
    </row>
    <row r="1452" spans="1:15" s="6" customFormat="1" x14ac:dyDescent="0.25">
      <c r="A1452" s="18"/>
      <c r="B1452" s="87"/>
      <c r="C1452" s="88" t="s">
        <v>42</v>
      </c>
      <c r="D1452" s="89"/>
      <c r="E1452" s="93"/>
      <c r="F1452" s="93"/>
      <c r="G1452" s="114"/>
      <c r="H1452" s="96">
        <v>0.98543999999999987</v>
      </c>
      <c r="I1452" s="96">
        <v>0.96185299999999985</v>
      </c>
      <c r="J1452" s="96">
        <v>2.3587E-2</v>
      </c>
      <c r="K1452" s="19"/>
      <c r="L1452" s="19"/>
      <c r="M1452" s="19"/>
      <c r="N1452" s="19"/>
      <c r="O1452" s="19"/>
    </row>
    <row r="1453" spans="1:15" s="6" customFormat="1" x14ac:dyDescent="0.25">
      <c r="A1453" s="18"/>
      <c r="B1453" s="85" t="s">
        <v>113</v>
      </c>
      <c r="C1453" s="86" t="s">
        <v>113</v>
      </c>
      <c r="D1453" s="33" t="s">
        <v>1285</v>
      </c>
      <c r="E1453" s="92">
        <v>500.99</v>
      </c>
      <c r="F1453" s="92">
        <v>500.99</v>
      </c>
      <c r="G1453" s="113" t="s">
        <v>1285</v>
      </c>
      <c r="H1453" s="95">
        <v>0.130269</v>
      </c>
      <c r="I1453" s="95">
        <v>0.130269</v>
      </c>
      <c r="J1453" s="95">
        <v>0</v>
      </c>
      <c r="K1453" s="19"/>
      <c r="L1453" s="19"/>
      <c r="M1453" s="19"/>
      <c r="N1453" s="19"/>
      <c r="O1453" s="19"/>
    </row>
    <row r="1454" spans="1:15" s="6" customFormat="1" x14ac:dyDescent="0.25">
      <c r="A1454" s="18"/>
      <c r="B1454" s="87"/>
      <c r="C1454" s="88" t="s">
        <v>121</v>
      </c>
      <c r="D1454" s="89"/>
      <c r="E1454" s="93"/>
      <c r="F1454" s="93"/>
      <c r="G1454" s="114"/>
      <c r="H1454" s="96">
        <v>0.130269</v>
      </c>
      <c r="I1454" s="96">
        <v>0.130269</v>
      </c>
      <c r="J1454" s="96">
        <v>0</v>
      </c>
      <c r="K1454" s="19"/>
      <c r="L1454" s="19"/>
      <c r="M1454" s="19"/>
      <c r="N1454" s="19"/>
      <c r="O1454" s="19"/>
    </row>
    <row r="1455" spans="1:15" s="6" customFormat="1" x14ac:dyDescent="0.25">
      <c r="A1455" s="18"/>
      <c r="B1455" s="85" t="s">
        <v>74</v>
      </c>
      <c r="C1455" s="86" t="s">
        <v>74</v>
      </c>
      <c r="D1455" s="33" t="s">
        <v>1415</v>
      </c>
      <c r="E1455" s="92">
        <v>333.99</v>
      </c>
      <c r="F1455" s="92">
        <v>333.99</v>
      </c>
      <c r="G1455" s="113" t="s">
        <v>1415</v>
      </c>
      <c r="H1455" s="95">
        <v>0.73</v>
      </c>
      <c r="I1455" s="95">
        <v>0.49780200000000002</v>
      </c>
      <c r="J1455" s="95">
        <v>0.23219799999999999</v>
      </c>
      <c r="K1455" s="19"/>
      <c r="L1455" s="19"/>
      <c r="M1455" s="19"/>
      <c r="N1455" s="19"/>
      <c r="O1455" s="19"/>
    </row>
    <row r="1456" spans="1:15" s="6" customFormat="1" x14ac:dyDescent="0.25">
      <c r="A1456" s="18"/>
      <c r="B1456" s="85" t="s">
        <v>74</v>
      </c>
      <c r="C1456" s="86" t="s">
        <v>74</v>
      </c>
      <c r="D1456" s="33" t="s">
        <v>1416</v>
      </c>
      <c r="E1456" s="92">
        <v>500.99</v>
      </c>
      <c r="F1456" s="92">
        <v>500.99</v>
      </c>
      <c r="G1456" s="113" t="s">
        <v>1416</v>
      </c>
      <c r="H1456" s="95">
        <v>0.05</v>
      </c>
      <c r="I1456" s="95">
        <v>3.7610999999999999E-2</v>
      </c>
      <c r="J1456" s="95">
        <v>1.2389000000000002E-2</v>
      </c>
      <c r="K1456" s="19"/>
      <c r="L1456" s="19"/>
      <c r="M1456" s="19"/>
      <c r="N1456" s="19"/>
      <c r="O1456" s="19"/>
    </row>
    <row r="1457" spans="1:15" s="6" customFormat="1" x14ac:dyDescent="0.25">
      <c r="A1457" s="18"/>
      <c r="B1457" s="85" t="s">
        <v>74</v>
      </c>
      <c r="C1457" s="86" t="s">
        <v>74</v>
      </c>
      <c r="D1457" s="33" t="s">
        <v>1440</v>
      </c>
      <c r="E1457" s="92">
        <v>333.99</v>
      </c>
      <c r="F1457" s="92">
        <v>333.99</v>
      </c>
      <c r="G1457" s="113" t="s">
        <v>1440</v>
      </c>
      <c r="H1457" s="95">
        <v>1.6</v>
      </c>
      <c r="I1457" s="95">
        <v>1.7001040000000001</v>
      </c>
      <c r="J1457" s="95">
        <v>-0.10010400000000004</v>
      </c>
      <c r="K1457" s="19"/>
      <c r="L1457" s="19"/>
      <c r="M1457" s="19"/>
      <c r="N1457" s="19"/>
      <c r="O1457" s="19"/>
    </row>
    <row r="1458" spans="1:15" s="6" customFormat="1" x14ac:dyDescent="0.25">
      <c r="A1458" s="18"/>
      <c r="B1458" s="85" t="s">
        <v>74</v>
      </c>
      <c r="C1458" s="86" t="s">
        <v>74</v>
      </c>
      <c r="D1458" s="33" t="s">
        <v>1441</v>
      </c>
      <c r="E1458" s="92">
        <v>460.47</v>
      </c>
      <c r="F1458" s="92">
        <v>460.47</v>
      </c>
      <c r="G1458" s="113" t="s">
        <v>1441</v>
      </c>
      <c r="H1458" s="95">
        <v>0.39</v>
      </c>
      <c r="I1458" s="95">
        <v>0.537269</v>
      </c>
      <c r="J1458" s="95">
        <v>-0.14726900000000001</v>
      </c>
      <c r="K1458" s="19"/>
      <c r="L1458" s="19"/>
      <c r="M1458" s="19"/>
      <c r="N1458" s="19"/>
      <c r="O1458" s="19"/>
    </row>
    <row r="1459" spans="1:15" s="6" customFormat="1" x14ac:dyDescent="0.25">
      <c r="A1459" s="18"/>
      <c r="B1459" s="85" t="s">
        <v>74</v>
      </c>
      <c r="C1459" s="86" t="s">
        <v>74</v>
      </c>
      <c r="D1459" s="33" t="s">
        <v>1414</v>
      </c>
      <c r="E1459" s="92">
        <v>333.99</v>
      </c>
      <c r="F1459" s="92">
        <v>333.99</v>
      </c>
      <c r="G1459" s="113" t="s">
        <v>1414</v>
      </c>
      <c r="H1459" s="95">
        <v>0.01</v>
      </c>
      <c r="I1459" s="95">
        <v>9.3610000000000013E-3</v>
      </c>
      <c r="J1459" s="95">
        <v>6.3899999999999938E-4</v>
      </c>
      <c r="K1459" s="19"/>
      <c r="L1459" s="19"/>
      <c r="M1459" s="19"/>
      <c r="N1459" s="19"/>
      <c r="O1459" s="19"/>
    </row>
    <row r="1460" spans="1:15" s="6" customFormat="1" x14ac:dyDescent="0.25">
      <c r="A1460" s="18"/>
      <c r="B1460" s="85" t="s">
        <v>74</v>
      </c>
      <c r="C1460" s="86" t="s">
        <v>74</v>
      </c>
      <c r="D1460" s="33" t="s">
        <v>1423</v>
      </c>
      <c r="E1460" s="92">
        <v>553.95000000000005</v>
      </c>
      <c r="F1460" s="92">
        <v>553.95000000000005</v>
      </c>
      <c r="G1460" s="113" t="s">
        <v>1423</v>
      </c>
      <c r="H1460" s="95">
        <v>1.8E-3</v>
      </c>
      <c r="I1460" s="95">
        <v>1.5100000000000001E-3</v>
      </c>
      <c r="J1460" s="95">
        <v>2.9000000000000006E-4</v>
      </c>
      <c r="K1460" s="19"/>
      <c r="L1460" s="19"/>
      <c r="M1460" s="19"/>
      <c r="N1460" s="19"/>
      <c r="O1460" s="19"/>
    </row>
    <row r="1461" spans="1:15" s="6" customFormat="1" x14ac:dyDescent="0.25">
      <c r="A1461" s="18"/>
      <c r="B1461" s="85" t="s">
        <v>74</v>
      </c>
      <c r="C1461" s="86" t="s">
        <v>74</v>
      </c>
      <c r="D1461" s="33" t="s">
        <v>1449</v>
      </c>
      <c r="E1461" s="92">
        <v>553.95000000000005</v>
      </c>
      <c r="F1461" s="92">
        <v>553.95000000000005</v>
      </c>
      <c r="G1461" s="113" t="s">
        <v>1449</v>
      </c>
      <c r="H1461" s="95">
        <v>4.3E-3</v>
      </c>
      <c r="I1461" s="95">
        <v>3.199E-3</v>
      </c>
      <c r="J1461" s="95">
        <v>1.101E-3</v>
      </c>
      <c r="K1461" s="19"/>
      <c r="L1461" s="19"/>
      <c r="M1461" s="19"/>
      <c r="N1461" s="19"/>
      <c r="O1461" s="19"/>
    </row>
    <row r="1462" spans="1:15" s="6" customFormat="1" ht="45" x14ac:dyDescent="0.25">
      <c r="A1462" s="18"/>
      <c r="B1462" s="85" t="s">
        <v>74</v>
      </c>
      <c r="C1462" s="86" t="s">
        <v>74</v>
      </c>
      <c r="D1462" s="33" t="s">
        <v>1481</v>
      </c>
      <c r="E1462" s="92">
        <v>460.47</v>
      </c>
      <c r="F1462" s="92">
        <v>460.47</v>
      </c>
      <c r="G1462" s="113" t="s">
        <v>1481</v>
      </c>
      <c r="H1462" s="95">
        <v>0.21</v>
      </c>
      <c r="I1462" s="95">
        <v>0.18034600000000001</v>
      </c>
      <c r="J1462" s="95">
        <v>2.9653999999999996E-2</v>
      </c>
      <c r="K1462" s="19"/>
      <c r="L1462" s="19"/>
      <c r="M1462" s="19"/>
      <c r="N1462" s="19"/>
      <c r="O1462" s="19"/>
    </row>
    <row r="1463" spans="1:15" s="6" customFormat="1" ht="60" x14ac:dyDescent="0.25">
      <c r="A1463" s="18"/>
      <c r="B1463" s="85" t="s">
        <v>74</v>
      </c>
      <c r="C1463" s="86" t="s">
        <v>74</v>
      </c>
      <c r="D1463" s="33" t="s">
        <v>1855</v>
      </c>
      <c r="E1463" s="92">
        <v>553.95000000000005</v>
      </c>
      <c r="F1463" s="92">
        <v>553.95000000000005</v>
      </c>
      <c r="G1463" s="113" t="s">
        <v>1855</v>
      </c>
      <c r="H1463" s="95">
        <v>2.5999999999999999E-3</v>
      </c>
      <c r="I1463" s="95">
        <v>1.6429999999999999E-3</v>
      </c>
      <c r="J1463" s="95">
        <v>9.5700000000000006E-4</v>
      </c>
      <c r="K1463" s="19"/>
      <c r="L1463" s="19"/>
      <c r="M1463" s="19"/>
      <c r="N1463" s="19"/>
      <c r="O1463" s="19"/>
    </row>
    <row r="1464" spans="1:15" s="6" customFormat="1" x14ac:dyDescent="0.25">
      <c r="A1464" s="18"/>
      <c r="B1464" s="85" t="s">
        <v>74</v>
      </c>
      <c r="C1464" s="86" t="s">
        <v>74</v>
      </c>
      <c r="D1464" s="33" t="s">
        <v>1470</v>
      </c>
      <c r="E1464" s="92">
        <v>553.95000000000005</v>
      </c>
      <c r="F1464" s="92">
        <v>553.95000000000005</v>
      </c>
      <c r="G1464" s="113" t="s">
        <v>1470</v>
      </c>
      <c r="H1464" s="95">
        <v>1.55E-2</v>
      </c>
      <c r="I1464" s="95">
        <v>1.4128999999999999E-2</v>
      </c>
      <c r="J1464" s="95">
        <v>1.3710000000000005E-3</v>
      </c>
      <c r="K1464" s="19"/>
      <c r="L1464" s="19"/>
      <c r="M1464" s="19"/>
      <c r="N1464" s="19"/>
      <c r="O1464" s="19"/>
    </row>
    <row r="1465" spans="1:15" s="6" customFormat="1" x14ac:dyDescent="0.25">
      <c r="A1465" s="18"/>
      <c r="B1465" s="85" t="s">
        <v>74</v>
      </c>
      <c r="C1465" s="86" t="s">
        <v>74</v>
      </c>
      <c r="D1465" s="33" t="s">
        <v>1420</v>
      </c>
      <c r="E1465" s="92">
        <v>574.19000000000005</v>
      </c>
      <c r="F1465" s="92">
        <v>574.19000000000005</v>
      </c>
      <c r="G1465" s="113" t="s">
        <v>1420</v>
      </c>
      <c r="H1465" s="95">
        <v>1.2999999999999999E-3</v>
      </c>
      <c r="I1465" s="95">
        <v>1.415E-3</v>
      </c>
      <c r="J1465" s="95">
        <v>-1.1499999999999999E-4</v>
      </c>
      <c r="K1465" s="19"/>
      <c r="L1465" s="19"/>
      <c r="M1465" s="19"/>
      <c r="N1465" s="19"/>
      <c r="O1465" s="19"/>
    </row>
    <row r="1466" spans="1:15" s="6" customFormat="1" x14ac:dyDescent="0.25">
      <c r="A1466" s="18"/>
      <c r="B1466" s="85" t="s">
        <v>74</v>
      </c>
      <c r="C1466" s="86" t="s">
        <v>74</v>
      </c>
      <c r="D1466" s="33" t="s">
        <v>496</v>
      </c>
      <c r="E1466" s="92">
        <v>553.95000000000005</v>
      </c>
      <c r="F1466" s="92">
        <v>553.95000000000005</v>
      </c>
      <c r="G1466" s="113" t="s">
        <v>496</v>
      </c>
      <c r="H1466" s="95">
        <v>2E-3</v>
      </c>
      <c r="I1466" s="95">
        <v>1.5200000000000001E-3</v>
      </c>
      <c r="J1466" s="95">
        <v>4.7999999999999996E-4</v>
      </c>
      <c r="K1466" s="19"/>
      <c r="L1466" s="19"/>
      <c r="M1466" s="19"/>
      <c r="N1466" s="19"/>
      <c r="O1466" s="19"/>
    </row>
    <row r="1467" spans="1:15" s="6" customFormat="1" x14ac:dyDescent="0.25">
      <c r="A1467" s="18"/>
      <c r="B1467" s="85" t="s">
        <v>74</v>
      </c>
      <c r="C1467" s="86" t="s">
        <v>74</v>
      </c>
      <c r="D1467" s="33" t="s">
        <v>1856</v>
      </c>
      <c r="E1467" s="92">
        <v>553.95000000000005</v>
      </c>
      <c r="F1467" s="92">
        <v>553.95000000000005</v>
      </c>
      <c r="G1467" s="113" t="s">
        <v>1856</v>
      </c>
      <c r="H1467" s="95">
        <v>2.5000000000000001E-3</v>
      </c>
      <c r="I1467" s="95">
        <v>2.0579999999999999E-3</v>
      </c>
      <c r="J1467" s="95">
        <v>4.4200000000000017E-4</v>
      </c>
      <c r="K1467" s="19"/>
      <c r="L1467" s="19"/>
      <c r="M1467" s="19"/>
      <c r="N1467" s="19"/>
      <c r="O1467" s="19"/>
    </row>
    <row r="1468" spans="1:15" s="6" customFormat="1" x14ac:dyDescent="0.25">
      <c r="A1468" s="18"/>
      <c r="B1468" s="85" t="s">
        <v>74</v>
      </c>
      <c r="C1468" s="86" t="s">
        <v>74</v>
      </c>
      <c r="D1468" s="33" t="s">
        <v>1450</v>
      </c>
      <c r="E1468" s="92">
        <v>553.95000000000005</v>
      </c>
      <c r="F1468" s="92">
        <v>553.95000000000005</v>
      </c>
      <c r="G1468" s="113" t="s">
        <v>1450</v>
      </c>
      <c r="H1468" s="95">
        <v>6.0000000000000001E-3</v>
      </c>
      <c r="I1468" s="95">
        <v>5.0000000000000001E-3</v>
      </c>
      <c r="J1468" s="95">
        <v>1E-3</v>
      </c>
      <c r="K1468" s="19"/>
      <c r="L1468" s="19"/>
      <c r="M1468" s="19"/>
      <c r="N1468" s="19"/>
      <c r="O1468" s="19"/>
    </row>
    <row r="1469" spans="1:15" s="6" customFormat="1" x14ac:dyDescent="0.25">
      <c r="A1469" s="18"/>
      <c r="B1469" s="85" t="s">
        <v>74</v>
      </c>
      <c r="C1469" s="86" t="s">
        <v>74</v>
      </c>
      <c r="D1469" s="33" t="s">
        <v>1408</v>
      </c>
      <c r="E1469" s="92">
        <v>553.95000000000005</v>
      </c>
      <c r="F1469" s="92">
        <v>553.95000000000005</v>
      </c>
      <c r="G1469" s="113" t="s">
        <v>1408</v>
      </c>
      <c r="H1469" s="95">
        <v>1.9E-3</v>
      </c>
      <c r="I1469" s="95">
        <v>1.9E-3</v>
      </c>
      <c r="J1469" s="95">
        <v>0</v>
      </c>
      <c r="K1469" s="19"/>
      <c r="L1469" s="19"/>
      <c r="M1469" s="19"/>
      <c r="N1469" s="19"/>
      <c r="O1469" s="19"/>
    </row>
    <row r="1470" spans="1:15" s="6" customFormat="1" x14ac:dyDescent="0.25">
      <c r="A1470" s="18"/>
      <c r="B1470" s="85" t="s">
        <v>74</v>
      </c>
      <c r="C1470" s="86" t="s">
        <v>74</v>
      </c>
      <c r="D1470" s="33" t="s">
        <v>1480</v>
      </c>
      <c r="E1470" s="92">
        <v>553.95000000000005</v>
      </c>
      <c r="F1470" s="92">
        <v>553.95000000000005</v>
      </c>
      <c r="G1470" s="113" t="s">
        <v>1480</v>
      </c>
      <c r="H1470" s="95">
        <v>5.0000000000000001E-3</v>
      </c>
      <c r="I1470" s="95">
        <v>2.777E-3</v>
      </c>
      <c r="J1470" s="95">
        <v>2.2229999999999997E-3</v>
      </c>
      <c r="K1470" s="19"/>
      <c r="L1470" s="19"/>
      <c r="M1470" s="19"/>
      <c r="N1470" s="19"/>
      <c r="O1470" s="19"/>
    </row>
    <row r="1471" spans="1:15" s="6" customFormat="1" x14ac:dyDescent="0.25">
      <c r="A1471" s="18"/>
      <c r="B1471" s="85" t="s">
        <v>74</v>
      </c>
      <c r="C1471" s="86" t="s">
        <v>74</v>
      </c>
      <c r="D1471" s="33" t="s">
        <v>1453</v>
      </c>
      <c r="E1471" s="92">
        <v>574.19000000000005</v>
      </c>
      <c r="F1471" s="92">
        <v>574.19000000000005</v>
      </c>
      <c r="G1471" s="113" t="s">
        <v>1453</v>
      </c>
      <c r="H1471" s="95">
        <v>4.7999999999999996E-4</v>
      </c>
      <c r="I1471" s="95">
        <v>6.2200000000000005E-4</v>
      </c>
      <c r="J1471" s="95">
        <v>-1.4200000000000001E-4</v>
      </c>
      <c r="K1471" s="19"/>
      <c r="L1471" s="19"/>
      <c r="M1471" s="19"/>
      <c r="N1471" s="19"/>
      <c r="O1471" s="19"/>
    </row>
    <row r="1472" spans="1:15" s="6" customFormat="1" x14ac:dyDescent="0.25">
      <c r="A1472" s="18"/>
      <c r="B1472" s="85" t="s">
        <v>74</v>
      </c>
      <c r="C1472" s="86" t="s">
        <v>74</v>
      </c>
      <c r="D1472" s="33" t="s">
        <v>1424</v>
      </c>
      <c r="E1472" s="92">
        <v>574.19000000000005</v>
      </c>
      <c r="F1472" s="92">
        <v>574.19000000000005</v>
      </c>
      <c r="G1472" s="113" t="s">
        <v>1424</v>
      </c>
      <c r="H1472" s="95">
        <v>1E-3</v>
      </c>
      <c r="I1472" s="95">
        <v>5.0000000000000001E-4</v>
      </c>
      <c r="J1472" s="95">
        <v>5.0000000000000001E-4</v>
      </c>
      <c r="K1472" s="19"/>
      <c r="L1472" s="19"/>
      <c r="M1472" s="19"/>
      <c r="N1472" s="19"/>
      <c r="O1472" s="19"/>
    </row>
    <row r="1473" spans="1:15" s="13" customFormat="1" ht="30" x14ac:dyDescent="0.25">
      <c r="A1473" s="15"/>
      <c r="B1473" s="85" t="s">
        <v>74</v>
      </c>
      <c r="C1473" s="86" t="s">
        <v>74</v>
      </c>
      <c r="D1473" s="33" t="s">
        <v>1857</v>
      </c>
      <c r="E1473" s="92">
        <v>460.47</v>
      </c>
      <c r="F1473" s="92">
        <v>460.47</v>
      </c>
      <c r="G1473" s="113" t="s">
        <v>1857</v>
      </c>
      <c r="H1473" s="95">
        <v>2.9811300000000003</v>
      </c>
      <c r="I1473" s="95">
        <v>0.20526700000000001</v>
      </c>
      <c r="J1473" s="95">
        <v>2.7758630000000002</v>
      </c>
    </row>
    <row r="1474" spans="1:15" s="6" customFormat="1" ht="30" x14ac:dyDescent="0.25">
      <c r="A1474" s="18"/>
      <c r="B1474" s="85" t="s">
        <v>74</v>
      </c>
      <c r="C1474" s="86" t="s">
        <v>74</v>
      </c>
      <c r="D1474" s="33" t="s">
        <v>1858</v>
      </c>
      <c r="E1474" s="92">
        <v>460.47</v>
      </c>
      <c r="F1474" s="92">
        <v>460.47</v>
      </c>
      <c r="G1474" s="113" t="s">
        <v>1858</v>
      </c>
      <c r="H1474" s="95">
        <v>1.03948</v>
      </c>
      <c r="I1474" s="95">
        <v>1.03948</v>
      </c>
      <c r="J1474" s="95">
        <v>0</v>
      </c>
      <c r="K1474" s="19"/>
      <c r="L1474" s="19"/>
      <c r="M1474" s="19"/>
      <c r="N1474" s="19"/>
      <c r="O1474" s="19"/>
    </row>
    <row r="1475" spans="1:15" s="6" customFormat="1" ht="30" x14ac:dyDescent="0.25">
      <c r="A1475" s="18"/>
      <c r="B1475" s="85" t="s">
        <v>74</v>
      </c>
      <c r="C1475" s="86" t="s">
        <v>74</v>
      </c>
      <c r="D1475" s="33" t="s">
        <v>1444</v>
      </c>
      <c r="E1475" s="92">
        <v>460.47</v>
      </c>
      <c r="F1475" s="92">
        <v>460.47</v>
      </c>
      <c r="G1475" s="113" t="s">
        <v>1444</v>
      </c>
      <c r="H1475" s="95">
        <v>0.13852199999999998</v>
      </c>
      <c r="I1475" s="95">
        <v>0.13852199999999998</v>
      </c>
      <c r="J1475" s="95">
        <v>0</v>
      </c>
      <c r="K1475" s="19"/>
      <c r="L1475" s="19"/>
      <c r="M1475" s="19"/>
      <c r="N1475" s="19"/>
      <c r="O1475" s="19"/>
    </row>
    <row r="1476" spans="1:15" s="6" customFormat="1" ht="30" x14ac:dyDescent="0.25">
      <c r="A1476" s="18"/>
      <c r="B1476" s="85" t="s">
        <v>74</v>
      </c>
      <c r="C1476" s="86" t="s">
        <v>74</v>
      </c>
      <c r="D1476" s="33" t="s">
        <v>1443</v>
      </c>
      <c r="E1476" s="92">
        <v>460.47</v>
      </c>
      <c r="F1476" s="92">
        <v>460.47</v>
      </c>
      <c r="G1476" s="113" t="s">
        <v>1443</v>
      </c>
      <c r="H1476" s="95">
        <v>0.23417500000000002</v>
      </c>
      <c r="I1476" s="95">
        <v>0.23417500000000002</v>
      </c>
      <c r="J1476" s="95">
        <v>0</v>
      </c>
      <c r="K1476" s="19"/>
      <c r="L1476" s="19"/>
      <c r="M1476" s="19"/>
      <c r="N1476" s="19"/>
      <c r="O1476" s="19"/>
    </row>
    <row r="1477" spans="1:15" s="6" customFormat="1" x14ac:dyDescent="0.25">
      <c r="A1477" s="18"/>
      <c r="B1477" s="85" t="s">
        <v>74</v>
      </c>
      <c r="C1477" s="86" t="s">
        <v>74</v>
      </c>
      <c r="D1477" s="33" t="s">
        <v>1427</v>
      </c>
      <c r="E1477" s="92">
        <v>553.95000000000005</v>
      </c>
      <c r="F1477" s="92">
        <v>553.95000000000005</v>
      </c>
      <c r="G1477" s="113" t="s">
        <v>1427</v>
      </c>
      <c r="H1477" s="95">
        <v>6.0000000000000001E-3</v>
      </c>
      <c r="I1477" s="95">
        <v>4.0000000000000001E-3</v>
      </c>
      <c r="J1477" s="95">
        <v>2E-3</v>
      </c>
      <c r="K1477" s="19"/>
      <c r="L1477" s="19"/>
      <c r="M1477" s="19"/>
      <c r="N1477" s="19"/>
      <c r="O1477" s="19"/>
    </row>
    <row r="1478" spans="1:15" s="6" customFormat="1" ht="45" x14ac:dyDescent="0.25">
      <c r="A1478" s="18"/>
      <c r="B1478" s="85" t="s">
        <v>74</v>
      </c>
      <c r="C1478" s="86" t="s">
        <v>74</v>
      </c>
      <c r="D1478" s="33" t="s">
        <v>1410</v>
      </c>
      <c r="E1478" s="92">
        <v>574.19000000000005</v>
      </c>
      <c r="F1478" s="92">
        <v>574.19000000000005</v>
      </c>
      <c r="G1478" s="113" t="s">
        <v>1410</v>
      </c>
      <c r="H1478" s="95">
        <v>3.7300000000000001E-4</v>
      </c>
      <c r="I1478" s="95">
        <v>3.7300000000000001E-4</v>
      </c>
      <c r="J1478" s="95">
        <v>0</v>
      </c>
      <c r="K1478" s="19"/>
      <c r="L1478" s="19"/>
      <c r="M1478" s="19"/>
      <c r="N1478" s="19"/>
      <c r="O1478" s="19"/>
    </row>
    <row r="1479" spans="1:15" s="6" customFormat="1" ht="45" x14ac:dyDescent="0.25">
      <c r="A1479" s="18"/>
      <c r="B1479" s="85" t="s">
        <v>74</v>
      </c>
      <c r="C1479" s="86" t="s">
        <v>74</v>
      </c>
      <c r="D1479" s="33" t="s">
        <v>1859</v>
      </c>
      <c r="E1479" s="92">
        <v>574.19000000000005</v>
      </c>
      <c r="F1479" s="92">
        <v>574.19000000000005</v>
      </c>
      <c r="G1479" s="113" t="s">
        <v>1859</v>
      </c>
      <c r="H1479" s="95">
        <v>5.1000000000000004E-4</v>
      </c>
      <c r="I1479" s="95">
        <v>5.1000000000000004E-4</v>
      </c>
      <c r="J1479" s="95">
        <v>0</v>
      </c>
      <c r="K1479" s="19"/>
      <c r="L1479" s="19"/>
      <c r="M1479" s="19"/>
      <c r="N1479" s="19"/>
      <c r="O1479" s="19"/>
    </row>
    <row r="1480" spans="1:15" s="6" customFormat="1" ht="45" x14ac:dyDescent="0.25">
      <c r="A1480" s="18"/>
      <c r="B1480" s="85" t="s">
        <v>74</v>
      </c>
      <c r="C1480" s="86" t="s">
        <v>74</v>
      </c>
      <c r="D1480" s="33" t="s">
        <v>1860</v>
      </c>
      <c r="E1480" s="92">
        <v>460.47</v>
      </c>
      <c r="F1480" s="92">
        <v>460.47</v>
      </c>
      <c r="G1480" s="113" t="s">
        <v>1860</v>
      </c>
      <c r="H1480" s="95">
        <v>0.66742100000000004</v>
      </c>
      <c r="I1480" s="95">
        <v>0.66742100000000004</v>
      </c>
      <c r="J1480" s="95">
        <v>0</v>
      </c>
      <c r="K1480" s="19"/>
      <c r="L1480" s="19"/>
      <c r="M1480" s="19"/>
      <c r="N1480" s="19"/>
      <c r="O1480" s="19"/>
    </row>
    <row r="1481" spans="1:15" s="6" customFormat="1" ht="45" x14ac:dyDescent="0.25">
      <c r="A1481" s="18"/>
      <c r="B1481" s="85" t="s">
        <v>74</v>
      </c>
      <c r="C1481" s="86" t="s">
        <v>74</v>
      </c>
      <c r="D1481" s="33" t="s">
        <v>1438</v>
      </c>
      <c r="E1481" s="92">
        <v>500.99</v>
      </c>
      <c r="F1481" s="92">
        <v>500.99</v>
      </c>
      <c r="G1481" s="113" t="s">
        <v>1438</v>
      </c>
      <c r="H1481" s="95">
        <v>5.8554000000000002E-2</v>
      </c>
      <c r="I1481" s="95">
        <v>5.8554000000000002E-2</v>
      </c>
      <c r="J1481" s="95">
        <v>0</v>
      </c>
      <c r="K1481" s="19"/>
      <c r="L1481" s="19"/>
      <c r="M1481" s="19"/>
      <c r="N1481" s="19"/>
      <c r="O1481" s="19"/>
    </row>
    <row r="1482" spans="1:15" s="6" customFormat="1" ht="45" x14ac:dyDescent="0.25">
      <c r="A1482" s="18"/>
      <c r="B1482" s="85" t="s">
        <v>74</v>
      </c>
      <c r="C1482" s="86" t="s">
        <v>74</v>
      </c>
      <c r="D1482" s="33" t="s">
        <v>1435</v>
      </c>
      <c r="E1482" s="92">
        <v>460.47</v>
      </c>
      <c r="F1482" s="92">
        <v>460.47</v>
      </c>
      <c r="G1482" s="113" t="s">
        <v>1435</v>
      </c>
      <c r="H1482" s="95">
        <v>0.11547199999999999</v>
      </c>
      <c r="I1482" s="95">
        <v>0.11547199999999999</v>
      </c>
      <c r="J1482" s="95">
        <v>0</v>
      </c>
      <c r="K1482" s="19"/>
      <c r="L1482" s="19"/>
      <c r="M1482" s="19"/>
      <c r="N1482" s="19"/>
      <c r="O1482" s="19"/>
    </row>
    <row r="1483" spans="1:15" s="6" customFormat="1" ht="45" x14ac:dyDescent="0.25">
      <c r="A1483" s="18"/>
      <c r="B1483" s="85" t="s">
        <v>74</v>
      </c>
      <c r="C1483" s="86" t="s">
        <v>74</v>
      </c>
      <c r="D1483" s="33" t="s">
        <v>1861</v>
      </c>
      <c r="E1483" s="92">
        <v>460.47</v>
      </c>
      <c r="F1483" s="92">
        <v>460.47</v>
      </c>
      <c r="G1483" s="113" t="s">
        <v>1861</v>
      </c>
      <c r="H1483" s="95">
        <v>0.52339000000000002</v>
      </c>
      <c r="I1483" s="95">
        <v>0.52339000000000002</v>
      </c>
      <c r="J1483" s="95">
        <v>0</v>
      </c>
      <c r="K1483" s="19"/>
      <c r="L1483" s="19"/>
      <c r="M1483" s="19"/>
      <c r="N1483" s="19"/>
      <c r="O1483" s="19"/>
    </row>
    <row r="1484" spans="1:15" s="6" customFormat="1" ht="45" x14ac:dyDescent="0.25">
      <c r="A1484" s="18"/>
      <c r="B1484" s="85" t="s">
        <v>74</v>
      </c>
      <c r="C1484" s="86" t="s">
        <v>74</v>
      </c>
      <c r="D1484" s="33" t="s">
        <v>1862</v>
      </c>
      <c r="E1484" s="92">
        <v>460.47</v>
      </c>
      <c r="F1484" s="92">
        <v>460.47</v>
      </c>
      <c r="G1484" s="113" t="s">
        <v>1862</v>
      </c>
      <c r="H1484" s="95">
        <v>0.16139200000000001</v>
      </c>
      <c r="I1484" s="95">
        <v>0.16139200000000001</v>
      </c>
      <c r="J1484" s="95">
        <v>0</v>
      </c>
      <c r="K1484" s="19"/>
      <c r="L1484" s="19"/>
      <c r="M1484" s="19"/>
      <c r="N1484" s="19"/>
      <c r="O1484" s="19"/>
    </row>
    <row r="1485" spans="1:15" s="6" customFormat="1" ht="45" x14ac:dyDescent="0.25">
      <c r="A1485" s="18"/>
      <c r="B1485" s="85" t="s">
        <v>74</v>
      </c>
      <c r="C1485" s="86" t="s">
        <v>74</v>
      </c>
      <c r="D1485" s="33" t="s">
        <v>1863</v>
      </c>
      <c r="E1485" s="92">
        <v>553.95000000000005</v>
      </c>
      <c r="F1485" s="92">
        <v>553.95000000000005</v>
      </c>
      <c r="G1485" s="113" t="s">
        <v>1863</v>
      </c>
      <c r="H1485" s="95">
        <v>1.3397000000000001E-2</v>
      </c>
      <c r="I1485" s="95">
        <v>1.3397000000000001E-2</v>
      </c>
      <c r="J1485" s="95">
        <v>0</v>
      </c>
      <c r="K1485" s="19"/>
      <c r="L1485" s="19"/>
      <c r="M1485" s="19"/>
      <c r="N1485" s="19"/>
      <c r="O1485" s="19"/>
    </row>
    <row r="1486" spans="1:15" s="6" customFormat="1" ht="60" x14ac:dyDescent="0.25">
      <c r="A1486" s="18"/>
      <c r="B1486" s="85" t="s">
        <v>74</v>
      </c>
      <c r="C1486" s="86" t="s">
        <v>74</v>
      </c>
      <c r="D1486" s="33" t="s">
        <v>1437</v>
      </c>
      <c r="E1486" s="92">
        <v>500.99</v>
      </c>
      <c r="F1486" s="92">
        <v>500.99</v>
      </c>
      <c r="G1486" s="113" t="s">
        <v>1437</v>
      </c>
      <c r="H1486" s="95">
        <v>0.102797</v>
      </c>
      <c r="I1486" s="95">
        <v>0.102797</v>
      </c>
      <c r="J1486" s="95">
        <v>0</v>
      </c>
      <c r="K1486" s="19"/>
      <c r="L1486" s="19"/>
      <c r="M1486" s="19"/>
      <c r="N1486" s="19"/>
      <c r="O1486" s="19"/>
    </row>
    <row r="1487" spans="1:15" s="6" customFormat="1" ht="60" x14ac:dyDescent="0.25">
      <c r="A1487" s="18"/>
      <c r="B1487" s="85" t="s">
        <v>74</v>
      </c>
      <c r="C1487" s="86" t="s">
        <v>74</v>
      </c>
      <c r="D1487" s="33" t="s">
        <v>1864</v>
      </c>
      <c r="E1487" s="92">
        <v>500.99</v>
      </c>
      <c r="F1487" s="92">
        <v>500.99</v>
      </c>
      <c r="G1487" s="113" t="s">
        <v>1864</v>
      </c>
      <c r="H1487" s="95">
        <v>0.115927</v>
      </c>
      <c r="I1487" s="95">
        <v>0.115927</v>
      </c>
      <c r="J1487" s="95">
        <v>0</v>
      </c>
      <c r="K1487" s="19"/>
      <c r="L1487" s="19"/>
      <c r="M1487" s="19"/>
      <c r="N1487" s="19"/>
      <c r="O1487" s="19"/>
    </row>
    <row r="1488" spans="1:15" s="6" customFormat="1" ht="30" x14ac:dyDescent="0.25">
      <c r="A1488" s="18"/>
      <c r="B1488" s="85" t="s">
        <v>74</v>
      </c>
      <c r="C1488" s="86" t="s">
        <v>74</v>
      </c>
      <c r="D1488" s="33" t="s">
        <v>1412</v>
      </c>
      <c r="E1488" s="92">
        <v>500.99</v>
      </c>
      <c r="F1488" s="92">
        <v>500.99</v>
      </c>
      <c r="G1488" s="113" t="s">
        <v>1412</v>
      </c>
      <c r="H1488" s="95">
        <v>0.03</v>
      </c>
      <c r="I1488" s="95">
        <v>2.6046E-2</v>
      </c>
      <c r="J1488" s="95">
        <v>3.9540000000000009E-3</v>
      </c>
      <c r="K1488" s="19"/>
      <c r="L1488" s="19"/>
      <c r="M1488" s="19"/>
      <c r="N1488" s="19"/>
      <c r="O1488" s="19"/>
    </row>
    <row r="1489" spans="1:15" s="6" customFormat="1" ht="30" x14ac:dyDescent="0.25">
      <c r="A1489" s="18"/>
      <c r="B1489" s="85" t="s">
        <v>74</v>
      </c>
      <c r="C1489" s="86" t="s">
        <v>74</v>
      </c>
      <c r="D1489" s="33" t="s">
        <v>1454</v>
      </c>
      <c r="E1489" s="92">
        <v>553.95000000000005</v>
      </c>
      <c r="F1489" s="92">
        <v>553.95000000000005</v>
      </c>
      <c r="G1489" s="113" t="s">
        <v>1454</v>
      </c>
      <c r="H1489" s="95">
        <v>3.2000000000000002E-3</v>
      </c>
      <c r="I1489" s="95">
        <v>2E-3</v>
      </c>
      <c r="J1489" s="95">
        <v>1.2000000000000001E-3</v>
      </c>
      <c r="K1489" s="19"/>
      <c r="L1489" s="19"/>
      <c r="M1489" s="19"/>
      <c r="N1489" s="19"/>
      <c r="O1489" s="19"/>
    </row>
    <row r="1490" spans="1:15" s="6" customFormat="1" ht="30" x14ac:dyDescent="0.25">
      <c r="A1490" s="18"/>
      <c r="B1490" s="85" t="s">
        <v>74</v>
      </c>
      <c r="C1490" s="86" t="s">
        <v>74</v>
      </c>
      <c r="D1490" s="33" t="s">
        <v>1411</v>
      </c>
      <c r="E1490" s="92">
        <v>553.95000000000005</v>
      </c>
      <c r="F1490" s="92">
        <v>553.95000000000005</v>
      </c>
      <c r="G1490" s="113" t="s">
        <v>1411</v>
      </c>
      <c r="H1490" s="95">
        <v>1.2999999999999999E-2</v>
      </c>
      <c r="I1490" s="95">
        <v>1.0999999999999999E-2</v>
      </c>
      <c r="J1490" s="95">
        <v>2E-3</v>
      </c>
      <c r="K1490" s="19"/>
      <c r="L1490" s="19"/>
      <c r="M1490" s="19"/>
      <c r="N1490" s="19"/>
      <c r="O1490" s="19"/>
    </row>
    <row r="1491" spans="1:15" s="6" customFormat="1" ht="60" x14ac:dyDescent="0.25">
      <c r="A1491" s="18"/>
      <c r="B1491" s="85" t="s">
        <v>74</v>
      </c>
      <c r="C1491" s="86" t="s">
        <v>74</v>
      </c>
      <c r="D1491" s="33" t="s">
        <v>1855</v>
      </c>
      <c r="E1491" s="92">
        <v>553.95000000000005</v>
      </c>
      <c r="F1491" s="92">
        <v>553.95000000000005</v>
      </c>
      <c r="G1491" s="113" t="s">
        <v>1855</v>
      </c>
      <c r="H1491" s="95">
        <v>5.0000000000000001E-3</v>
      </c>
      <c r="I1491" s="95">
        <v>4.7080000000000004E-3</v>
      </c>
      <c r="J1491" s="95">
        <v>2.9199999999999983E-4</v>
      </c>
      <c r="K1491" s="19"/>
      <c r="L1491" s="19"/>
      <c r="M1491" s="19"/>
      <c r="N1491" s="19"/>
      <c r="O1491" s="19"/>
    </row>
    <row r="1492" spans="1:15" s="6" customFormat="1" x14ac:dyDescent="0.25">
      <c r="A1492" s="18"/>
      <c r="B1492" s="85" t="s">
        <v>74</v>
      </c>
      <c r="C1492" s="86" t="s">
        <v>74</v>
      </c>
      <c r="D1492" s="33" t="s">
        <v>1856</v>
      </c>
      <c r="E1492" s="92">
        <v>553.95000000000005</v>
      </c>
      <c r="F1492" s="92">
        <v>553.95000000000005</v>
      </c>
      <c r="G1492" s="113" t="s">
        <v>1856</v>
      </c>
      <c r="H1492" s="95">
        <v>3.5000000000000001E-3</v>
      </c>
      <c r="I1492" s="95">
        <v>2.954E-3</v>
      </c>
      <c r="J1492" s="95">
        <v>5.4599999999999983E-4</v>
      </c>
      <c r="K1492" s="19"/>
      <c r="L1492" s="19"/>
      <c r="M1492" s="19"/>
      <c r="N1492" s="19"/>
      <c r="O1492" s="19"/>
    </row>
    <row r="1493" spans="1:15" s="6" customFormat="1" x14ac:dyDescent="0.25">
      <c r="A1493" s="18"/>
      <c r="B1493" s="85" t="s">
        <v>74</v>
      </c>
      <c r="C1493" s="86" t="s">
        <v>74</v>
      </c>
      <c r="D1493" s="33" t="s">
        <v>1408</v>
      </c>
      <c r="E1493" s="92">
        <v>553.95000000000005</v>
      </c>
      <c r="F1493" s="92">
        <v>553.95000000000005</v>
      </c>
      <c r="G1493" s="113" t="s">
        <v>1408</v>
      </c>
      <c r="H1493" s="95">
        <v>4.0800000000000003E-3</v>
      </c>
      <c r="I1493" s="95">
        <v>2.6309999999999997E-3</v>
      </c>
      <c r="J1493" s="95">
        <v>1.4490000000000002E-3</v>
      </c>
      <c r="K1493" s="19"/>
      <c r="L1493" s="19"/>
      <c r="M1493" s="19"/>
      <c r="N1493" s="19"/>
      <c r="O1493" s="19"/>
    </row>
    <row r="1494" spans="1:15" s="6" customFormat="1" ht="30" x14ac:dyDescent="0.25">
      <c r="A1494" s="18"/>
      <c r="B1494" s="85" t="s">
        <v>74</v>
      </c>
      <c r="C1494" s="86" t="s">
        <v>74</v>
      </c>
      <c r="D1494" s="33" t="s">
        <v>1865</v>
      </c>
      <c r="E1494" s="92">
        <v>460.47</v>
      </c>
      <c r="F1494" s="92">
        <v>460.47</v>
      </c>
      <c r="G1494" s="113" t="s">
        <v>1865</v>
      </c>
      <c r="H1494" s="95">
        <v>0.71421400000000002</v>
      </c>
      <c r="I1494" s="95">
        <v>0.71421400000000002</v>
      </c>
      <c r="J1494" s="95">
        <v>0</v>
      </c>
      <c r="K1494" s="19"/>
      <c r="L1494" s="19"/>
      <c r="M1494" s="19"/>
      <c r="N1494" s="19"/>
      <c r="O1494" s="19"/>
    </row>
    <row r="1495" spans="1:15" s="6" customFormat="1" ht="30" x14ac:dyDescent="0.25">
      <c r="A1495" s="18"/>
      <c r="B1495" s="85" t="s">
        <v>74</v>
      </c>
      <c r="C1495" s="86" t="s">
        <v>74</v>
      </c>
      <c r="D1495" s="33" t="s">
        <v>1445</v>
      </c>
      <c r="E1495" s="92">
        <v>460.47</v>
      </c>
      <c r="F1495" s="92">
        <v>460.47</v>
      </c>
      <c r="G1495" s="113" t="s">
        <v>1445</v>
      </c>
      <c r="H1495" s="95">
        <v>0.49962499999999999</v>
      </c>
      <c r="I1495" s="95">
        <v>0.49962499999999999</v>
      </c>
      <c r="J1495" s="95">
        <v>0</v>
      </c>
      <c r="K1495" s="19"/>
      <c r="L1495" s="19"/>
      <c r="M1495" s="19"/>
      <c r="N1495" s="19"/>
      <c r="O1495" s="19"/>
    </row>
    <row r="1496" spans="1:15" s="6" customFormat="1" ht="30" x14ac:dyDescent="0.25">
      <c r="A1496" s="18"/>
      <c r="B1496" s="85" t="s">
        <v>74</v>
      </c>
      <c r="C1496" s="86" t="s">
        <v>74</v>
      </c>
      <c r="D1496" s="33" t="s">
        <v>1866</v>
      </c>
      <c r="E1496" s="92">
        <v>500.99</v>
      </c>
      <c r="F1496" s="92">
        <v>500.99</v>
      </c>
      <c r="G1496" s="113" t="s">
        <v>1866</v>
      </c>
      <c r="H1496" s="95">
        <v>2.8164000000000002E-2</v>
      </c>
      <c r="I1496" s="95">
        <v>2.8164000000000002E-2</v>
      </c>
      <c r="J1496" s="95">
        <v>0</v>
      </c>
      <c r="K1496" s="19"/>
      <c r="L1496" s="19"/>
      <c r="M1496" s="19"/>
      <c r="N1496" s="19"/>
      <c r="O1496" s="19"/>
    </row>
    <row r="1497" spans="1:15" s="6" customFormat="1" ht="30" x14ac:dyDescent="0.25">
      <c r="A1497" s="18"/>
      <c r="B1497" s="85" t="s">
        <v>74</v>
      </c>
      <c r="C1497" s="86" t="s">
        <v>74</v>
      </c>
      <c r="D1497" s="33" t="s">
        <v>1448</v>
      </c>
      <c r="E1497" s="92">
        <v>500.99</v>
      </c>
      <c r="F1497" s="92">
        <v>500.99</v>
      </c>
      <c r="G1497" s="113" t="s">
        <v>1448</v>
      </c>
      <c r="H1497" s="95">
        <v>5.0009999999999999E-2</v>
      </c>
      <c r="I1497" s="95">
        <v>5.0009999999999999E-2</v>
      </c>
      <c r="J1497" s="95">
        <v>0</v>
      </c>
      <c r="K1497" s="19"/>
      <c r="L1497" s="19"/>
      <c r="M1497" s="19"/>
      <c r="N1497" s="19"/>
      <c r="O1497" s="19"/>
    </row>
    <row r="1498" spans="1:15" s="6" customFormat="1" x14ac:dyDescent="0.25">
      <c r="A1498" s="18"/>
      <c r="B1498" s="85" t="s">
        <v>74</v>
      </c>
      <c r="C1498" s="86" t="s">
        <v>74</v>
      </c>
      <c r="D1498" s="33" t="s">
        <v>1457</v>
      </c>
      <c r="E1498" s="92">
        <v>500.99</v>
      </c>
      <c r="F1498" s="92">
        <v>500.99</v>
      </c>
      <c r="G1498" s="113" t="s">
        <v>1457</v>
      </c>
      <c r="H1498" s="95">
        <v>4.6124999999999999E-2</v>
      </c>
      <c r="I1498" s="95">
        <v>1.9425999999999999E-2</v>
      </c>
      <c r="J1498" s="95">
        <v>2.6699000000000001E-2</v>
      </c>
      <c r="K1498" s="19"/>
      <c r="L1498" s="19"/>
      <c r="M1498" s="19"/>
      <c r="N1498" s="19"/>
      <c r="O1498" s="19"/>
    </row>
    <row r="1499" spans="1:15" s="6" customFormat="1" x14ac:dyDescent="0.25">
      <c r="A1499" s="18"/>
      <c r="B1499" s="85" t="s">
        <v>74</v>
      </c>
      <c r="C1499" s="86" t="s">
        <v>74</v>
      </c>
      <c r="D1499" s="33" t="s">
        <v>1465</v>
      </c>
      <c r="E1499" s="92">
        <v>553.95000000000005</v>
      </c>
      <c r="F1499" s="92">
        <v>553.95000000000005</v>
      </c>
      <c r="G1499" s="113" t="s">
        <v>1465</v>
      </c>
      <c r="H1499" s="95">
        <v>1.4465E-2</v>
      </c>
      <c r="I1499" s="95">
        <v>4.8890000000000001E-3</v>
      </c>
      <c r="J1499" s="95">
        <v>9.5760000000000012E-3</v>
      </c>
      <c r="K1499" s="19"/>
      <c r="L1499" s="19"/>
      <c r="M1499" s="19"/>
      <c r="N1499" s="19"/>
      <c r="O1499" s="19"/>
    </row>
    <row r="1500" spans="1:15" s="6" customFormat="1" x14ac:dyDescent="0.25">
      <c r="A1500" s="18"/>
      <c r="B1500" s="85" t="s">
        <v>74</v>
      </c>
      <c r="C1500" s="86" t="s">
        <v>74</v>
      </c>
      <c r="D1500" s="33" t="s">
        <v>1461</v>
      </c>
      <c r="E1500" s="92">
        <v>500.99</v>
      </c>
      <c r="F1500" s="92">
        <v>500.99</v>
      </c>
      <c r="G1500" s="113" t="s">
        <v>1461</v>
      </c>
      <c r="H1500" s="95">
        <v>0.02</v>
      </c>
      <c r="I1500" s="95">
        <v>1.9123999999999999E-2</v>
      </c>
      <c r="J1500" s="95">
        <v>8.7600000000000124E-4</v>
      </c>
      <c r="K1500" s="19"/>
      <c r="L1500" s="19"/>
      <c r="M1500" s="19"/>
      <c r="N1500" s="19"/>
      <c r="O1500" s="19"/>
    </row>
    <row r="1501" spans="1:15" s="6" customFormat="1" ht="30" x14ac:dyDescent="0.25">
      <c r="A1501" s="18"/>
      <c r="B1501" s="85" t="s">
        <v>74</v>
      </c>
      <c r="C1501" s="86" t="s">
        <v>74</v>
      </c>
      <c r="D1501" s="33" t="s">
        <v>1417</v>
      </c>
      <c r="E1501" s="92">
        <v>500.99</v>
      </c>
      <c r="F1501" s="92">
        <v>500.99</v>
      </c>
      <c r="G1501" s="113" t="s">
        <v>1417</v>
      </c>
      <c r="H1501" s="95">
        <v>5.5E-2</v>
      </c>
      <c r="I1501" s="95">
        <v>6.046E-2</v>
      </c>
      <c r="J1501" s="95">
        <v>-5.4600000000000004E-3</v>
      </c>
      <c r="K1501" s="19"/>
      <c r="L1501" s="19"/>
      <c r="M1501" s="19"/>
      <c r="N1501" s="19"/>
      <c r="O1501" s="19"/>
    </row>
    <row r="1502" spans="1:15" s="6" customFormat="1" x14ac:dyDescent="0.25">
      <c r="A1502" s="18"/>
      <c r="B1502" s="85" t="s">
        <v>74</v>
      </c>
      <c r="C1502" s="86" t="s">
        <v>74</v>
      </c>
      <c r="D1502" s="33" t="s">
        <v>1439</v>
      </c>
      <c r="E1502" s="92">
        <v>500.99</v>
      </c>
      <c r="F1502" s="92">
        <v>500.99</v>
      </c>
      <c r="G1502" s="113" t="s">
        <v>1439</v>
      </c>
      <c r="H1502" s="95">
        <v>0.11</v>
      </c>
      <c r="I1502" s="95">
        <v>0.100804</v>
      </c>
      <c r="J1502" s="95">
        <v>9.1959999999999976E-3</v>
      </c>
      <c r="K1502" s="19"/>
      <c r="L1502" s="19"/>
      <c r="M1502" s="19"/>
      <c r="N1502" s="19"/>
      <c r="O1502" s="19"/>
    </row>
    <row r="1503" spans="1:15" s="6" customFormat="1" x14ac:dyDescent="0.25">
      <c r="A1503" s="18"/>
      <c r="B1503" s="85" t="s">
        <v>74</v>
      </c>
      <c r="C1503" s="86" t="s">
        <v>74</v>
      </c>
      <c r="D1503" s="33" t="s">
        <v>1455</v>
      </c>
      <c r="E1503" s="92">
        <v>333.99</v>
      </c>
      <c r="F1503" s="92">
        <v>333.99</v>
      </c>
      <c r="G1503" s="113" t="s">
        <v>1455</v>
      </c>
      <c r="H1503" s="95">
        <v>1.1499999999999999</v>
      </c>
      <c r="I1503" s="95">
        <v>1.086049</v>
      </c>
      <c r="J1503" s="95">
        <v>6.3951000000000022E-2</v>
      </c>
      <c r="K1503" s="19"/>
      <c r="L1503" s="19"/>
      <c r="M1503" s="19"/>
      <c r="N1503" s="19"/>
      <c r="O1503" s="19"/>
    </row>
    <row r="1504" spans="1:15" s="6" customFormat="1" x14ac:dyDescent="0.25">
      <c r="A1504" s="18"/>
      <c r="B1504" s="85" t="s">
        <v>74</v>
      </c>
      <c r="C1504" s="86" t="s">
        <v>74</v>
      </c>
      <c r="D1504" s="33" t="s">
        <v>1463</v>
      </c>
      <c r="E1504" s="92">
        <v>553.95000000000005</v>
      </c>
      <c r="F1504" s="92">
        <v>553.95000000000005</v>
      </c>
      <c r="G1504" s="113" t="s">
        <v>1463</v>
      </c>
      <c r="H1504" s="95">
        <v>3.0000000000000001E-3</v>
      </c>
      <c r="I1504" s="95">
        <v>2.0099999999999996E-3</v>
      </c>
      <c r="J1504" s="95">
        <v>9.9000000000000021E-4</v>
      </c>
      <c r="K1504" s="19"/>
      <c r="L1504" s="19"/>
      <c r="M1504" s="19"/>
      <c r="N1504" s="19"/>
      <c r="O1504" s="19"/>
    </row>
    <row r="1505" spans="1:15" s="6" customFormat="1" x14ac:dyDescent="0.25">
      <c r="A1505" s="18"/>
      <c r="B1505" s="85" t="s">
        <v>74</v>
      </c>
      <c r="C1505" s="86" t="s">
        <v>74</v>
      </c>
      <c r="D1505" s="33" t="s">
        <v>1456</v>
      </c>
      <c r="E1505" s="92">
        <v>553.95000000000005</v>
      </c>
      <c r="F1505" s="92">
        <v>553.95000000000005</v>
      </c>
      <c r="G1505" s="113" t="s">
        <v>1456</v>
      </c>
      <c r="H1505" s="95">
        <v>2E-3</v>
      </c>
      <c r="I1505" s="95">
        <v>1E-3</v>
      </c>
      <c r="J1505" s="95">
        <v>1E-3</v>
      </c>
      <c r="K1505" s="19"/>
      <c r="L1505" s="19"/>
      <c r="M1505" s="19"/>
      <c r="N1505" s="19"/>
      <c r="O1505" s="19"/>
    </row>
    <row r="1506" spans="1:15" s="6" customFormat="1" x14ac:dyDescent="0.25">
      <c r="A1506" s="18"/>
      <c r="B1506" s="85" t="s">
        <v>74</v>
      </c>
      <c r="C1506" s="86" t="s">
        <v>74</v>
      </c>
      <c r="D1506" s="33" t="s">
        <v>1467</v>
      </c>
      <c r="E1506" s="92">
        <v>574.19000000000005</v>
      </c>
      <c r="F1506" s="92">
        <v>574.19000000000005</v>
      </c>
      <c r="G1506" s="113" t="s">
        <v>1467</v>
      </c>
      <c r="H1506" s="95">
        <v>1.4999999999999999E-5</v>
      </c>
      <c r="I1506" s="95">
        <v>5.0000000000000004E-6</v>
      </c>
      <c r="J1506" s="95">
        <v>9.9999999999999991E-6</v>
      </c>
      <c r="K1506" s="19"/>
      <c r="L1506" s="19"/>
      <c r="M1506" s="19"/>
      <c r="N1506" s="19"/>
      <c r="O1506" s="19"/>
    </row>
    <row r="1507" spans="1:15" s="6" customFormat="1" x14ac:dyDescent="0.25">
      <c r="A1507" s="18"/>
      <c r="B1507" s="85" t="s">
        <v>74</v>
      </c>
      <c r="C1507" s="86" t="s">
        <v>74</v>
      </c>
      <c r="D1507" s="33" t="s">
        <v>1422</v>
      </c>
      <c r="E1507" s="92">
        <v>553.95000000000005</v>
      </c>
      <c r="F1507" s="92">
        <v>553.95000000000005</v>
      </c>
      <c r="G1507" s="113" t="s">
        <v>1422</v>
      </c>
      <c r="H1507" s="95">
        <v>1.6999999999999999E-3</v>
      </c>
      <c r="I1507" s="95">
        <v>2.3380000000000002E-3</v>
      </c>
      <c r="J1507" s="95">
        <v>-6.3800000000000011E-4</v>
      </c>
      <c r="K1507" s="19"/>
      <c r="L1507" s="19"/>
      <c r="M1507" s="19"/>
      <c r="N1507" s="19"/>
      <c r="O1507" s="19"/>
    </row>
    <row r="1508" spans="1:15" s="6" customFormat="1" x14ac:dyDescent="0.25">
      <c r="A1508" s="18"/>
      <c r="B1508" s="85" t="s">
        <v>74</v>
      </c>
      <c r="C1508" s="86" t="s">
        <v>74</v>
      </c>
      <c r="D1508" s="33" t="s">
        <v>1431</v>
      </c>
      <c r="E1508" s="92">
        <v>574.19000000000005</v>
      </c>
      <c r="F1508" s="92">
        <v>574.19000000000005</v>
      </c>
      <c r="G1508" s="113" t="s">
        <v>1431</v>
      </c>
      <c r="H1508" s="95">
        <v>1.5E-3</v>
      </c>
      <c r="I1508" s="95">
        <v>1.15E-3</v>
      </c>
      <c r="J1508" s="95">
        <v>3.500000000000001E-4</v>
      </c>
      <c r="K1508" s="19"/>
      <c r="L1508" s="19"/>
      <c r="M1508" s="19"/>
      <c r="N1508" s="19"/>
      <c r="O1508" s="19"/>
    </row>
    <row r="1509" spans="1:15" s="6" customFormat="1" x14ac:dyDescent="0.25">
      <c r="A1509" s="18"/>
      <c r="B1509" s="85" t="s">
        <v>74</v>
      </c>
      <c r="C1509" s="86" t="s">
        <v>74</v>
      </c>
      <c r="D1509" s="33" t="s">
        <v>1425</v>
      </c>
      <c r="E1509" s="92">
        <v>574.19000000000005</v>
      </c>
      <c r="F1509" s="92">
        <v>574.19000000000005</v>
      </c>
      <c r="G1509" s="113" t="s">
        <v>1425</v>
      </c>
      <c r="H1509" s="95">
        <v>3.2000000000000003E-4</v>
      </c>
      <c r="I1509" s="95">
        <v>1.55E-4</v>
      </c>
      <c r="J1509" s="95">
        <v>1.65E-4</v>
      </c>
      <c r="K1509" s="19"/>
      <c r="L1509" s="19"/>
      <c r="M1509" s="19"/>
      <c r="N1509" s="19"/>
      <c r="O1509" s="19"/>
    </row>
    <row r="1510" spans="1:15" s="6" customFormat="1" ht="30" x14ac:dyDescent="0.25">
      <c r="A1510" s="18"/>
      <c r="B1510" s="85" t="s">
        <v>74</v>
      </c>
      <c r="C1510" s="86" t="s">
        <v>74</v>
      </c>
      <c r="D1510" s="33" t="s">
        <v>1867</v>
      </c>
      <c r="E1510" s="92">
        <v>553.95000000000005</v>
      </c>
      <c r="F1510" s="92">
        <v>553.95000000000005</v>
      </c>
      <c r="G1510" s="113" t="s">
        <v>1867</v>
      </c>
      <c r="H1510" s="95">
        <v>2.366E-3</v>
      </c>
      <c r="I1510" s="95">
        <v>2.366E-3</v>
      </c>
      <c r="J1510" s="95">
        <v>0</v>
      </c>
      <c r="K1510" s="19"/>
      <c r="L1510" s="19"/>
      <c r="M1510" s="19"/>
      <c r="N1510" s="19"/>
      <c r="O1510" s="19"/>
    </row>
    <row r="1511" spans="1:15" s="6" customFormat="1" ht="30" x14ac:dyDescent="0.25">
      <c r="A1511" s="18"/>
      <c r="B1511" s="85" t="s">
        <v>74</v>
      </c>
      <c r="C1511" s="86" t="s">
        <v>74</v>
      </c>
      <c r="D1511" s="33" t="s">
        <v>1868</v>
      </c>
      <c r="E1511" s="92">
        <v>553.95000000000005</v>
      </c>
      <c r="F1511" s="92">
        <v>553.95000000000005</v>
      </c>
      <c r="G1511" s="113" t="s">
        <v>1868</v>
      </c>
      <c r="H1511" s="95">
        <v>6.1989999999999996E-3</v>
      </c>
      <c r="I1511" s="95">
        <v>6.1989999999999996E-3</v>
      </c>
      <c r="J1511" s="95">
        <v>0</v>
      </c>
      <c r="K1511" s="19"/>
      <c r="L1511" s="19"/>
      <c r="M1511" s="19"/>
      <c r="N1511" s="19"/>
      <c r="O1511" s="19"/>
    </row>
    <row r="1512" spans="1:15" s="6" customFormat="1" x14ac:dyDescent="0.25">
      <c r="A1512" s="18"/>
      <c r="B1512" s="85" t="s">
        <v>74</v>
      </c>
      <c r="C1512" s="86" t="s">
        <v>74</v>
      </c>
      <c r="D1512" s="33" t="s">
        <v>1452</v>
      </c>
      <c r="E1512" s="92">
        <v>574.19000000000005</v>
      </c>
      <c r="F1512" s="92">
        <v>574.19000000000005</v>
      </c>
      <c r="G1512" s="113" t="s">
        <v>1452</v>
      </c>
      <c r="H1512" s="95">
        <v>1.5E-3</v>
      </c>
      <c r="I1512" s="95">
        <v>9.1399999999999999E-4</v>
      </c>
      <c r="J1512" s="95">
        <v>5.8599999999999993E-4</v>
      </c>
      <c r="K1512" s="19"/>
      <c r="L1512" s="19"/>
      <c r="M1512" s="19"/>
      <c r="N1512" s="19"/>
      <c r="O1512" s="19"/>
    </row>
    <row r="1513" spans="1:15" s="6" customFormat="1" x14ac:dyDescent="0.25">
      <c r="A1513" s="18"/>
      <c r="B1513" s="85" t="s">
        <v>74</v>
      </c>
      <c r="C1513" s="86" t="s">
        <v>74</v>
      </c>
      <c r="D1513" s="33" t="s">
        <v>1479</v>
      </c>
      <c r="E1513" s="92">
        <v>553.95000000000005</v>
      </c>
      <c r="F1513" s="92">
        <v>553.95000000000005</v>
      </c>
      <c r="G1513" s="113" t="s">
        <v>1479</v>
      </c>
      <c r="H1513" s="95">
        <v>5.0000000000000001E-3</v>
      </c>
      <c r="I1513" s="95">
        <v>4.4749999999999998E-3</v>
      </c>
      <c r="J1513" s="95">
        <v>5.250000000000004E-4</v>
      </c>
      <c r="K1513" s="19"/>
      <c r="L1513" s="19"/>
      <c r="M1513" s="19"/>
      <c r="N1513" s="19"/>
      <c r="O1513" s="19"/>
    </row>
    <row r="1514" spans="1:15" s="6" customFormat="1" x14ac:dyDescent="0.25">
      <c r="A1514" s="18"/>
      <c r="B1514" s="85" t="s">
        <v>74</v>
      </c>
      <c r="C1514" s="86" t="s">
        <v>74</v>
      </c>
      <c r="D1514" s="33" t="s">
        <v>1421</v>
      </c>
      <c r="E1514" s="92">
        <v>574.19000000000005</v>
      </c>
      <c r="F1514" s="92">
        <v>574.19000000000005</v>
      </c>
      <c r="G1514" s="113" t="s">
        <v>1421</v>
      </c>
      <c r="H1514" s="95">
        <v>1.4E-3</v>
      </c>
      <c r="I1514" s="95">
        <v>1.07E-3</v>
      </c>
      <c r="J1514" s="95">
        <v>3.2999999999999984E-4</v>
      </c>
      <c r="K1514" s="19"/>
      <c r="L1514" s="19"/>
      <c r="M1514" s="19"/>
      <c r="N1514" s="19"/>
      <c r="O1514" s="19"/>
    </row>
    <row r="1515" spans="1:15" s="6" customFormat="1" x14ac:dyDescent="0.25">
      <c r="A1515" s="18"/>
      <c r="B1515" s="85" t="s">
        <v>74</v>
      </c>
      <c r="C1515" s="86" t="s">
        <v>74</v>
      </c>
      <c r="D1515" s="33" t="s">
        <v>1341</v>
      </c>
      <c r="E1515" s="92">
        <v>574.19000000000005</v>
      </c>
      <c r="F1515" s="92">
        <v>574.19000000000005</v>
      </c>
      <c r="G1515" s="113" t="s">
        <v>1341</v>
      </c>
      <c r="H1515" s="95">
        <v>4.84E-4</v>
      </c>
      <c r="I1515" s="95">
        <v>4.84E-4</v>
      </c>
      <c r="J1515" s="95">
        <v>0</v>
      </c>
      <c r="K1515" s="19"/>
      <c r="L1515" s="19"/>
      <c r="M1515" s="19"/>
      <c r="N1515" s="19"/>
      <c r="O1515" s="19"/>
    </row>
    <row r="1516" spans="1:15" s="6" customFormat="1" ht="45" x14ac:dyDescent="0.25">
      <c r="A1516" s="18"/>
      <c r="B1516" s="85" t="s">
        <v>74</v>
      </c>
      <c r="C1516" s="86" t="s">
        <v>74</v>
      </c>
      <c r="D1516" s="33" t="s">
        <v>1407</v>
      </c>
      <c r="E1516" s="92">
        <v>553.95000000000005</v>
      </c>
      <c r="F1516" s="92">
        <v>553.95000000000005</v>
      </c>
      <c r="G1516" s="113" t="s">
        <v>1407</v>
      </c>
      <c r="H1516" s="95">
        <v>2.2000000000000001E-3</v>
      </c>
      <c r="I1516" s="95">
        <v>1.1220000000000002E-3</v>
      </c>
      <c r="J1516" s="95">
        <v>1.078E-3</v>
      </c>
      <c r="K1516" s="19"/>
      <c r="L1516" s="19"/>
      <c r="M1516" s="19"/>
      <c r="N1516" s="19"/>
      <c r="O1516" s="19"/>
    </row>
    <row r="1517" spans="1:15" s="6" customFormat="1" ht="45" x14ac:dyDescent="0.25">
      <c r="A1517" s="18"/>
      <c r="B1517" s="85" t="s">
        <v>74</v>
      </c>
      <c r="C1517" s="86" t="s">
        <v>74</v>
      </c>
      <c r="D1517" s="33" t="s">
        <v>1869</v>
      </c>
      <c r="E1517" s="92">
        <v>553.95000000000005</v>
      </c>
      <c r="F1517" s="92">
        <v>553.95000000000005</v>
      </c>
      <c r="G1517" s="113" t="s">
        <v>1869</v>
      </c>
      <c r="H1517" s="95">
        <v>2.8999999999999998E-3</v>
      </c>
      <c r="I1517" s="95">
        <v>2.8999999999999998E-3</v>
      </c>
      <c r="J1517" s="95">
        <v>0</v>
      </c>
      <c r="K1517" s="19"/>
      <c r="L1517" s="19"/>
      <c r="M1517" s="19"/>
      <c r="N1517" s="19"/>
      <c r="O1517" s="19"/>
    </row>
    <row r="1518" spans="1:15" s="6" customFormat="1" ht="45" x14ac:dyDescent="0.25">
      <c r="A1518" s="18"/>
      <c r="B1518" s="85" t="s">
        <v>74</v>
      </c>
      <c r="C1518" s="86" t="s">
        <v>74</v>
      </c>
      <c r="D1518" s="33" t="s">
        <v>1870</v>
      </c>
      <c r="E1518" s="92">
        <v>553.95000000000005</v>
      </c>
      <c r="F1518" s="92">
        <v>553.95000000000005</v>
      </c>
      <c r="G1518" s="113" t="s">
        <v>1870</v>
      </c>
      <c r="H1518" s="95">
        <v>1.56E-3</v>
      </c>
      <c r="I1518" s="95">
        <v>1.56E-3</v>
      </c>
      <c r="J1518" s="95">
        <v>0</v>
      </c>
      <c r="K1518" s="19"/>
      <c r="L1518" s="19"/>
      <c r="M1518" s="19"/>
      <c r="N1518" s="19"/>
      <c r="O1518" s="19"/>
    </row>
    <row r="1519" spans="1:15" s="6" customFormat="1" x14ac:dyDescent="0.25">
      <c r="A1519" s="18"/>
      <c r="B1519" s="85" t="s">
        <v>74</v>
      </c>
      <c r="C1519" s="86" t="s">
        <v>74</v>
      </c>
      <c r="D1519" s="33" t="s">
        <v>1451</v>
      </c>
      <c r="E1519" s="92">
        <v>553.95000000000005</v>
      </c>
      <c r="F1519" s="92">
        <v>553.95000000000005</v>
      </c>
      <c r="G1519" s="113" t="s">
        <v>1451</v>
      </c>
      <c r="H1519" s="95">
        <v>3.8E-3</v>
      </c>
      <c r="I1519" s="95">
        <v>2.2570000000000003E-3</v>
      </c>
      <c r="J1519" s="95">
        <v>1.5429999999999997E-3</v>
      </c>
      <c r="K1519" s="19"/>
      <c r="L1519" s="19"/>
      <c r="M1519" s="19"/>
      <c r="N1519" s="19"/>
      <c r="O1519" s="19"/>
    </row>
    <row r="1520" spans="1:15" s="6" customFormat="1" x14ac:dyDescent="0.25">
      <c r="A1520" s="18"/>
      <c r="B1520" s="85" t="s">
        <v>74</v>
      </c>
      <c r="C1520" s="86" t="s">
        <v>74</v>
      </c>
      <c r="D1520" s="33" t="s">
        <v>1458</v>
      </c>
      <c r="E1520" s="92">
        <v>500.99</v>
      </c>
      <c r="F1520" s="92">
        <v>500.99</v>
      </c>
      <c r="G1520" s="113" t="s">
        <v>1458</v>
      </c>
      <c r="H1520" s="95">
        <v>8.5000000000000006E-2</v>
      </c>
      <c r="I1520" s="95">
        <v>6.6141000000000005E-2</v>
      </c>
      <c r="J1520" s="95">
        <v>1.8858999999999994E-2</v>
      </c>
      <c r="K1520" s="19"/>
      <c r="L1520" s="19"/>
      <c r="M1520" s="19"/>
      <c r="N1520" s="19"/>
      <c r="O1520" s="19"/>
    </row>
    <row r="1521" spans="1:15" s="6" customFormat="1" x14ac:dyDescent="0.25">
      <c r="A1521" s="18"/>
      <c r="B1521" s="85" t="s">
        <v>74</v>
      </c>
      <c r="C1521" s="86" t="s">
        <v>74</v>
      </c>
      <c r="D1521" s="33" t="s">
        <v>1464</v>
      </c>
      <c r="E1521" s="92">
        <v>500.99</v>
      </c>
      <c r="F1521" s="92">
        <v>500.99</v>
      </c>
      <c r="G1521" s="113" t="s">
        <v>1464</v>
      </c>
      <c r="H1521" s="95">
        <v>9.6000000000000002E-2</v>
      </c>
      <c r="I1521" s="95">
        <v>7.3322999999999999E-2</v>
      </c>
      <c r="J1521" s="95">
        <v>2.2677000000000006E-2</v>
      </c>
      <c r="K1521" s="19"/>
      <c r="L1521" s="19"/>
      <c r="M1521" s="19"/>
      <c r="N1521" s="19"/>
      <c r="O1521" s="19"/>
    </row>
    <row r="1522" spans="1:15" s="6" customFormat="1" ht="60" x14ac:dyDescent="0.25">
      <c r="A1522" s="18"/>
      <c r="B1522" s="85" t="s">
        <v>74</v>
      </c>
      <c r="C1522" s="86" t="s">
        <v>74</v>
      </c>
      <c r="D1522" s="33" t="s">
        <v>1432</v>
      </c>
      <c r="E1522" s="92">
        <v>574.19000000000005</v>
      </c>
      <c r="F1522" s="92">
        <v>574.19000000000005</v>
      </c>
      <c r="G1522" s="113" t="s">
        <v>1432</v>
      </c>
      <c r="H1522" s="95">
        <v>8.9999999999999998E-4</v>
      </c>
      <c r="I1522" s="95">
        <v>6.3600000000000006E-4</v>
      </c>
      <c r="J1522" s="95">
        <v>2.6400000000000002E-4</v>
      </c>
      <c r="K1522" s="19"/>
      <c r="L1522" s="19"/>
      <c r="M1522" s="19"/>
      <c r="N1522" s="19"/>
      <c r="O1522" s="19"/>
    </row>
    <row r="1523" spans="1:15" s="6" customFormat="1" x14ac:dyDescent="0.25">
      <c r="A1523" s="18"/>
      <c r="B1523" s="85" t="s">
        <v>74</v>
      </c>
      <c r="C1523" s="86" t="s">
        <v>74</v>
      </c>
      <c r="D1523" s="33" t="s">
        <v>1418</v>
      </c>
      <c r="E1523" s="92">
        <v>500.99</v>
      </c>
      <c r="F1523" s="92">
        <v>500.99</v>
      </c>
      <c r="G1523" s="113" t="s">
        <v>1418</v>
      </c>
      <c r="H1523" s="95">
        <v>2.5000000000000001E-2</v>
      </c>
      <c r="I1523" s="95">
        <v>1.7405999999999998E-2</v>
      </c>
      <c r="J1523" s="95">
        <v>7.5940000000000009E-3</v>
      </c>
      <c r="K1523" s="19"/>
      <c r="L1523" s="19"/>
      <c r="M1523" s="19"/>
      <c r="N1523" s="19"/>
      <c r="O1523" s="19"/>
    </row>
    <row r="1524" spans="1:15" s="6" customFormat="1" x14ac:dyDescent="0.25">
      <c r="A1524" s="18"/>
      <c r="B1524" s="85" t="s">
        <v>74</v>
      </c>
      <c r="C1524" s="86" t="s">
        <v>74</v>
      </c>
      <c r="D1524" s="33" t="s">
        <v>1466</v>
      </c>
      <c r="E1524" s="92">
        <v>553.95000000000005</v>
      </c>
      <c r="F1524" s="92">
        <v>553.95000000000005</v>
      </c>
      <c r="G1524" s="113" t="s">
        <v>1466</v>
      </c>
      <c r="H1524" s="95">
        <v>2.3999999999999998E-3</v>
      </c>
      <c r="I1524" s="95">
        <v>1.25E-4</v>
      </c>
      <c r="J1524" s="95">
        <v>2.2750000000000001E-3</v>
      </c>
      <c r="K1524" s="19"/>
      <c r="L1524" s="19"/>
      <c r="M1524" s="19"/>
      <c r="N1524" s="19"/>
      <c r="O1524" s="19"/>
    </row>
    <row r="1525" spans="1:15" s="6" customFormat="1" x14ac:dyDescent="0.25">
      <c r="A1525" s="18"/>
      <c r="B1525" s="85" t="s">
        <v>74</v>
      </c>
      <c r="C1525" s="86" t="s">
        <v>74</v>
      </c>
      <c r="D1525" s="33" t="s">
        <v>1419</v>
      </c>
      <c r="E1525" s="92">
        <v>553.95000000000005</v>
      </c>
      <c r="F1525" s="92">
        <v>553.95000000000005</v>
      </c>
      <c r="G1525" s="113" t="s">
        <v>1419</v>
      </c>
      <c r="H1525" s="95">
        <v>6.7270000000000003E-3</v>
      </c>
      <c r="I1525" s="95">
        <v>3.7090000000000001E-3</v>
      </c>
      <c r="J1525" s="95">
        <v>3.0180000000000003E-3</v>
      </c>
      <c r="K1525" s="19"/>
      <c r="L1525" s="19"/>
      <c r="M1525" s="19"/>
      <c r="N1525" s="19"/>
      <c r="O1525" s="19"/>
    </row>
    <row r="1526" spans="1:15" s="6" customFormat="1" x14ac:dyDescent="0.25">
      <c r="A1526" s="18"/>
      <c r="B1526" s="85" t="s">
        <v>74</v>
      </c>
      <c r="C1526" s="86" t="s">
        <v>74</v>
      </c>
      <c r="D1526" s="33" t="s">
        <v>1413</v>
      </c>
      <c r="E1526" s="92">
        <v>500.99</v>
      </c>
      <c r="F1526" s="92">
        <v>500.99</v>
      </c>
      <c r="G1526" s="113" t="s">
        <v>1413</v>
      </c>
      <c r="H1526" s="95">
        <v>6.0021999999999999E-2</v>
      </c>
      <c r="I1526" s="95">
        <v>6.0021999999999999E-2</v>
      </c>
      <c r="J1526" s="95">
        <v>0</v>
      </c>
      <c r="K1526" s="19"/>
      <c r="L1526" s="19"/>
      <c r="M1526" s="19"/>
      <c r="N1526" s="19"/>
      <c r="O1526" s="19"/>
    </row>
    <row r="1527" spans="1:15" s="6" customFormat="1" x14ac:dyDescent="0.25">
      <c r="A1527" s="18"/>
      <c r="B1527" s="85" t="s">
        <v>74</v>
      </c>
      <c r="C1527" s="86" t="s">
        <v>74</v>
      </c>
      <c r="D1527" s="33" t="s">
        <v>1430</v>
      </c>
      <c r="E1527" s="92">
        <v>553.95000000000005</v>
      </c>
      <c r="F1527" s="92">
        <v>553.95000000000005</v>
      </c>
      <c r="G1527" s="113" t="s">
        <v>1430</v>
      </c>
      <c r="H1527" s="95">
        <v>3.0000000000000001E-3</v>
      </c>
      <c r="I1527" s="95">
        <v>3.2949999999999998E-3</v>
      </c>
      <c r="J1527" s="95">
        <v>-2.9499999999999991E-4</v>
      </c>
      <c r="K1527" s="19"/>
      <c r="L1527" s="19"/>
      <c r="M1527" s="19"/>
      <c r="N1527" s="19"/>
      <c r="O1527" s="19"/>
    </row>
    <row r="1528" spans="1:15" s="6" customFormat="1" x14ac:dyDescent="0.25">
      <c r="A1528" s="18"/>
      <c r="B1528" s="85" t="s">
        <v>74</v>
      </c>
      <c r="C1528" s="86" t="s">
        <v>74</v>
      </c>
      <c r="D1528" s="33" t="s">
        <v>1472</v>
      </c>
      <c r="E1528" s="92">
        <v>553.95000000000005</v>
      </c>
      <c r="F1528" s="92">
        <v>553.95000000000005</v>
      </c>
      <c r="G1528" s="113" t="s">
        <v>1472</v>
      </c>
      <c r="H1528" s="95">
        <v>3.5000000000000001E-3</v>
      </c>
      <c r="I1528" s="95">
        <v>2E-3</v>
      </c>
      <c r="J1528" s="95">
        <v>1.5E-3</v>
      </c>
      <c r="K1528" s="19"/>
      <c r="L1528" s="19"/>
      <c r="M1528" s="19"/>
      <c r="N1528" s="19"/>
      <c r="O1528" s="19"/>
    </row>
    <row r="1529" spans="1:15" s="6" customFormat="1" x14ac:dyDescent="0.25">
      <c r="A1529" s="18"/>
      <c r="B1529" s="85" t="s">
        <v>74</v>
      </c>
      <c r="C1529" s="86" t="s">
        <v>74</v>
      </c>
      <c r="D1529" s="33" t="s">
        <v>1483</v>
      </c>
      <c r="E1529" s="92">
        <v>574.19000000000005</v>
      </c>
      <c r="F1529" s="92">
        <v>574.19000000000005</v>
      </c>
      <c r="G1529" s="113" t="s">
        <v>1483</v>
      </c>
      <c r="H1529" s="95">
        <v>1.1999999999999999E-3</v>
      </c>
      <c r="I1529" s="95">
        <v>1.1619999999999998E-3</v>
      </c>
      <c r="J1529" s="95">
        <v>3.8000000000000036E-5</v>
      </c>
      <c r="K1529" s="19"/>
      <c r="L1529" s="19"/>
      <c r="M1529" s="19"/>
      <c r="N1529" s="19"/>
      <c r="O1529" s="19"/>
    </row>
    <row r="1530" spans="1:15" s="6" customFormat="1" x14ac:dyDescent="0.25">
      <c r="A1530" s="18"/>
      <c r="B1530" s="85" t="s">
        <v>74</v>
      </c>
      <c r="C1530" s="86" t="s">
        <v>74</v>
      </c>
      <c r="D1530" s="33" t="s">
        <v>1462</v>
      </c>
      <c r="E1530" s="92">
        <v>553.95000000000005</v>
      </c>
      <c r="F1530" s="92">
        <v>553.95000000000005</v>
      </c>
      <c r="G1530" s="113" t="s">
        <v>1462</v>
      </c>
      <c r="H1530" s="95">
        <v>4.0000000000000001E-3</v>
      </c>
      <c r="I1530" s="95">
        <v>2.0800000000000003E-3</v>
      </c>
      <c r="J1530" s="95">
        <v>1.9199999999999998E-3</v>
      </c>
      <c r="K1530" s="19"/>
      <c r="L1530" s="19"/>
      <c r="M1530" s="19"/>
      <c r="N1530" s="19"/>
      <c r="O1530" s="19"/>
    </row>
    <row r="1531" spans="1:15" s="6" customFormat="1" x14ac:dyDescent="0.25">
      <c r="A1531" s="18"/>
      <c r="B1531" s="85" t="s">
        <v>74</v>
      </c>
      <c r="C1531" s="86" t="s">
        <v>74</v>
      </c>
      <c r="D1531" s="33" t="s">
        <v>1428</v>
      </c>
      <c r="E1531" s="92">
        <v>574.19000000000005</v>
      </c>
      <c r="F1531" s="92">
        <v>574.19000000000005</v>
      </c>
      <c r="G1531" s="113" t="s">
        <v>1428</v>
      </c>
      <c r="H1531" s="95">
        <v>4.0000000000000002E-4</v>
      </c>
      <c r="I1531" s="95">
        <v>1.9600000000000002E-4</v>
      </c>
      <c r="J1531" s="95">
        <v>2.0400000000000003E-4</v>
      </c>
      <c r="K1531" s="19"/>
      <c r="L1531" s="19"/>
      <c r="M1531" s="19"/>
      <c r="N1531" s="19"/>
      <c r="O1531" s="19"/>
    </row>
    <row r="1532" spans="1:15" s="6" customFormat="1" x14ac:dyDescent="0.25">
      <c r="A1532" s="18"/>
      <c r="B1532" s="85" t="s">
        <v>74</v>
      </c>
      <c r="C1532" s="86" t="s">
        <v>74</v>
      </c>
      <c r="D1532" s="33" t="s">
        <v>1426</v>
      </c>
      <c r="E1532" s="92">
        <v>553.95000000000005</v>
      </c>
      <c r="F1532" s="92">
        <v>553.95000000000005</v>
      </c>
      <c r="G1532" s="113" t="s">
        <v>1426</v>
      </c>
      <c r="H1532" s="95">
        <v>5.0000000000000001E-3</v>
      </c>
      <c r="I1532" s="95">
        <v>2.7000000000000001E-3</v>
      </c>
      <c r="J1532" s="95">
        <v>2.3E-3</v>
      </c>
      <c r="K1532" s="19"/>
      <c r="L1532" s="19"/>
      <c r="M1532" s="19"/>
      <c r="N1532" s="19"/>
      <c r="O1532" s="19"/>
    </row>
    <row r="1533" spans="1:15" s="6" customFormat="1" x14ac:dyDescent="0.25">
      <c r="A1533" s="18"/>
      <c r="B1533" s="85" t="s">
        <v>74</v>
      </c>
      <c r="C1533" s="86" t="s">
        <v>74</v>
      </c>
      <c r="D1533" s="33" t="s">
        <v>1473</v>
      </c>
      <c r="E1533" s="92">
        <v>553.95000000000005</v>
      </c>
      <c r="F1533" s="92">
        <v>553.95000000000005</v>
      </c>
      <c r="G1533" s="113" t="s">
        <v>1473</v>
      </c>
      <c r="H1533" s="95">
        <v>3.8E-3</v>
      </c>
      <c r="I1533" s="95">
        <v>5.2900000000000006E-4</v>
      </c>
      <c r="J1533" s="95">
        <v>3.271E-3</v>
      </c>
      <c r="K1533" s="19"/>
      <c r="L1533" s="19"/>
      <c r="M1533" s="19"/>
      <c r="N1533" s="19"/>
      <c r="O1533" s="19"/>
    </row>
    <row r="1534" spans="1:15" s="6" customFormat="1" x14ac:dyDescent="0.25">
      <c r="A1534" s="18"/>
      <c r="B1534" s="85" t="s">
        <v>74</v>
      </c>
      <c r="C1534" s="86" t="s">
        <v>74</v>
      </c>
      <c r="D1534" s="33" t="s">
        <v>1471</v>
      </c>
      <c r="E1534" s="92">
        <v>553.95000000000005</v>
      </c>
      <c r="F1534" s="92">
        <v>553.95000000000005</v>
      </c>
      <c r="G1534" s="113" t="s">
        <v>1471</v>
      </c>
      <c r="H1534" s="95">
        <v>5.0000000000000001E-3</v>
      </c>
      <c r="I1534" s="95">
        <v>2.8660000000000001E-3</v>
      </c>
      <c r="J1534" s="95">
        <v>2.134E-3</v>
      </c>
      <c r="K1534" s="19"/>
      <c r="L1534" s="19"/>
      <c r="M1534" s="19"/>
      <c r="N1534" s="19"/>
      <c r="O1534" s="19"/>
    </row>
    <row r="1535" spans="1:15" s="6" customFormat="1" x14ac:dyDescent="0.25">
      <c r="A1535" s="18"/>
      <c r="B1535" s="85" t="s">
        <v>74</v>
      </c>
      <c r="C1535" s="86" t="s">
        <v>74</v>
      </c>
      <c r="D1535" s="33" t="s">
        <v>1468</v>
      </c>
      <c r="E1535" s="92">
        <v>574.19000000000005</v>
      </c>
      <c r="F1535" s="92">
        <v>574.19000000000005</v>
      </c>
      <c r="G1535" s="113" t="s">
        <v>1468</v>
      </c>
      <c r="H1535" s="95">
        <v>6.9999999999999999E-4</v>
      </c>
      <c r="I1535" s="95">
        <v>7.6800000000000002E-4</v>
      </c>
      <c r="J1535" s="95">
        <v>-6.8000000000000054E-5</v>
      </c>
      <c r="K1535" s="19"/>
      <c r="L1535" s="19"/>
      <c r="M1535" s="19"/>
      <c r="N1535" s="19"/>
      <c r="O1535" s="19"/>
    </row>
    <row r="1536" spans="1:15" s="6" customFormat="1" x14ac:dyDescent="0.25">
      <c r="A1536" s="18"/>
      <c r="B1536" s="85" t="s">
        <v>74</v>
      </c>
      <c r="C1536" s="86" t="s">
        <v>74</v>
      </c>
      <c r="D1536" s="33" t="s">
        <v>1465</v>
      </c>
      <c r="E1536" s="92">
        <v>500.99</v>
      </c>
      <c r="F1536" s="92">
        <v>500.99</v>
      </c>
      <c r="G1536" s="113" t="s">
        <v>1465</v>
      </c>
      <c r="H1536" s="95">
        <v>0.17363499999999998</v>
      </c>
      <c r="I1536" s="95">
        <v>7.3530000000000002E-3</v>
      </c>
      <c r="J1536" s="95">
        <v>0.16628199999999999</v>
      </c>
      <c r="K1536" s="19"/>
      <c r="L1536" s="19"/>
      <c r="M1536" s="19"/>
      <c r="N1536" s="19"/>
      <c r="O1536" s="19"/>
    </row>
    <row r="1537" spans="1:15" s="6" customFormat="1" x14ac:dyDescent="0.25">
      <c r="A1537" s="18"/>
      <c r="B1537" s="85" t="s">
        <v>74</v>
      </c>
      <c r="C1537" s="86" t="s">
        <v>74</v>
      </c>
      <c r="D1537" s="33" t="s">
        <v>1469</v>
      </c>
      <c r="E1537" s="92">
        <v>553.95000000000005</v>
      </c>
      <c r="F1537" s="92">
        <v>553.95000000000005</v>
      </c>
      <c r="G1537" s="113" t="s">
        <v>1469</v>
      </c>
      <c r="H1537" s="95">
        <v>5.0000000000000001E-3</v>
      </c>
      <c r="I1537" s="95">
        <v>1.885E-3</v>
      </c>
      <c r="J1537" s="95">
        <v>3.1150000000000001E-3</v>
      </c>
      <c r="K1537" s="19"/>
      <c r="L1537" s="19"/>
      <c r="M1537" s="19"/>
      <c r="N1537" s="19"/>
      <c r="O1537" s="19"/>
    </row>
    <row r="1538" spans="1:15" s="6" customFormat="1" ht="45" x14ac:dyDescent="0.25">
      <c r="A1538" s="18"/>
      <c r="B1538" s="85" t="s">
        <v>74</v>
      </c>
      <c r="C1538" s="86" t="s">
        <v>74</v>
      </c>
      <c r="D1538" s="33" t="s">
        <v>1482</v>
      </c>
      <c r="E1538" s="92">
        <v>553.95000000000005</v>
      </c>
      <c r="F1538" s="92">
        <v>553.95000000000005</v>
      </c>
      <c r="G1538" s="113" t="s">
        <v>1482</v>
      </c>
      <c r="H1538" s="95">
        <v>2.3E-3</v>
      </c>
      <c r="I1538" s="95">
        <v>1.7539999999999999E-3</v>
      </c>
      <c r="J1538" s="95">
        <v>5.4599999999999983E-4</v>
      </c>
      <c r="K1538" s="19"/>
      <c r="L1538" s="19"/>
      <c r="M1538" s="19"/>
      <c r="N1538" s="19"/>
      <c r="O1538" s="19"/>
    </row>
    <row r="1539" spans="1:15" s="6" customFormat="1" ht="30" x14ac:dyDescent="0.25">
      <c r="A1539" s="18"/>
      <c r="B1539" s="85" t="s">
        <v>74</v>
      </c>
      <c r="C1539" s="86" t="s">
        <v>74</v>
      </c>
      <c r="D1539" s="33" t="s">
        <v>1871</v>
      </c>
      <c r="E1539" s="92">
        <v>574.19000000000005</v>
      </c>
      <c r="F1539" s="92">
        <v>574.19000000000005</v>
      </c>
      <c r="G1539" s="113" t="s">
        <v>1871</v>
      </c>
      <c r="H1539" s="95">
        <v>1.0000000000000001E-5</v>
      </c>
      <c r="I1539" s="95">
        <v>1.0000000000000001E-5</v>
      </c>
      <c r="J1539" s="95">
        <v>0</v>
      </c>
      <c r="K1539" s="19"/>
      <c r="L1539" s="19"/>
      <c r="M1539" s="19"/>
      <c r="N1539" s="19"/>
      <c r="O1539" s="19"/>
    </row>
    <row r="1540" spans="1:15" s="6" customFormat="1" ht="45" x14ac:dyDescent="0.25">
      <c r="A1540" s="18"/>
      <c r="B1540" s="85" t="s">
        <v>74</v>
      </c>
      <c r="C1540" s="86" t="s">
        <v>74</v>
      </c>
      <c r="D1540" s="33" t="s">
        <v>1429</v>
      </c>
      <c r="E1540" s="92">
        <v>500.99</v>
      </c>
      <c r="F1540" s="92">
        <v>500.99</v>
      </c>
      <c r="G1540" s="113" t="s">
        <v>1429</v>
      </c>
      <c r="H1540" s="95">
        <v>2.8000000000000001E-2</v>
      </c>
      <c r="I1540" s="95">
        <v>2.8835999999999997E-2</v>
      </c>
      <c r="J1540" s="95">
        <v>-8.3599999999999853E-4</v>
      </c>
      <c r="K1540" s="19"/>
      <c r="L1540" s="19"/>
      <c r="M1540" s="19"/>
      <c r="N1540" s="19"/>
      <c r="O1540" s="19"/>
    </row>
    <row r="1541" spans="1:15" s="6" customFormat="1" x14ac:dyDescent="0.25">
      <c r="A1541" s="18"/>
      <c r="B1541" s="87"/>
      <c r="C1541" s="88" t="s">
        <v>43</v>
      </c>
      <c r="D1541" s="89"/>
      <c r="E1541" s="93"/>
      <c r="F1541" s="93"/>
      <c r="G1541" s="114"/>
      <c r="H1541" s="96">
        <v>12.486841000000002</v>
      </c>
      <c r="I1541" s="96">
        <v>9.3183480000000021</v>
      </c>
      <c r="J1541" s="96">
        <v>3.1684930000000007</v>
      </c>
      <c r="K1541" s="19"/>
      <c r="L1541" s="19"/>
      <c r="M1541" s="19"/>
      <c r="N1541" s="19"/>
      <c r="O1541" s="19"/>
    </row>
    <row r="1542" spans="1:15" s="6" customFormat="1" x14ac:dyDescent="0.25">
      <c r="A1542" s="18"/>
      <c r="B1542" s="85" t="s">
        <v>76</v>
      </c>
      <c r="C1542" s="86" t="s">
        <v>76</v>
      </c>
      <c r="D1542" s="33" t="s">
        <v>1487</v>
      </c>
      <c r="E1542" s="92">
        <v>500.99</v>
      </c>
      <c r="F1542" s="92">
        <v>500.99</v>
      </c>
      <c r="G1542" s="113" t="s">
        <v>1487</v>
      </c>
      <c r="H1542" s="95">
        <v>5.2999999999999999E-2</v>
      </c>
      <c r="I1542" s="95">
        <v>3.2709000000000002E-2</v>
      </c>
      <c r="J1542" s="95">
        <v>2.0290999999999997E-2</v>
      </c>
      <c r="K1542" s="19"/>
      <c r="L1542" s="19"/>
      <c r="M1542" s="19"/>
      <c r="N1542" s="19"/>
      <c r="O1542" s="19"/>
    </row>
    <row r="1543" spans="1:15" s="6" customFormat="1" x14ac:dyDescent="0.25">
      <c r="A1543" s="18"/>
      <c r="B1543" s="85" t="s">
        <v>76</v>
      </c>
      <c r="C1543" s="86" t="s">
        <v>76</v>
      </c>
      <c r="D1543" s="33" t="s">
        <v>1488</v>
      </c>
      <c r="E1543" s="92">
        <v>574.19000000000005</v>
      </c>
      <c r="F1543" s="92">
        <v>574.19000000000005</v>
      </c>
      <c r="G1543" s="113" t="s">
        <v>1488</v>
      </c>
      <c r="H1543" s="95">
        <v>1.2999999999999999E-3</v>
      </c>
      <c r="I1543" s="95">
        <v>7.9500000000000003E-4</v>
      </c>
      <c r="J1543" s="95">
        <v>5.0500000000000002E-4</v>
      </c>
      <c r="K1543" s="19"/>
      <c r="L1543" s="19"/>
      <c r="M1543" s="19"/>
      <c r="N1543" s="19"/>
      <c r="O1543" s="19"/>
    </row>
    <row r="1544" spans="1:15" s="6" customFormat="1" x14ac:dyDescent="0.25">
      <c r="A1544" s="18"/>
      <c r="B1544" s="85" t="s">
        <v>76</v>
      </c>
      <c r="C1544" s="86" t="s">
        <v>76</v>
      </c>
      <c r="D1544" s="33" t="s">
        <v>1491</v>
      </c>
      <c r="E1544" s="92">
        <v>460.47</v>
      </c>
      <c r="F1544" s="92">
        <v>460.47</v>
      </c>
      <c r="G1544" s="113" t="s">
        <v>1491</v>
      </c>
      <c r="H1544" s="95">
        <v>0.26500000000000001</v>
      </c>
      <c r="I1544" s="95">
        <v>0.26500000000000001</v>
      </c>
      <c r="J1544" s="95">
        <v>0</v>
      </c>
      <c r="K1544" s="19"/>
      <c r="L1544" s="19"/>
      <c r="M1544" s="19"/>
      <c r="N1544" s="19"/>
      <c r="O1544" s="19"/>
    </row>
    <row r="1545" spans="1:15" s="6" customFormat="1" x14ac:dyDescent="0.25">
      <c r="A1545" s="18"/>
      <c r="B1545" s="85" t="s">
        <v>76</v>
      </c>
      <c r="C1545" s="86" t="s">
        <v>76</v>
      </c>
      <c r="D1545" s="33" t="s">
        <v>1492</v>
      </c>
      <c r="E1545" s="92">
        <v>460.47</v>
      </c>
      <c r="F1545" s="92">
        <v>460.47</v>
      </c>
      <c r="G1545" s="113" t="s">
        <v>1492</v>
      </c>
      <c r="H1545" s="95">
        <v>0.28000000000000003</v>
      </c>
      <c r="I1545" s="95">
        <v>0.22495300000000001</v>
      </c>
      <c r="J1545" s="95">
        <v>5.5046999999999999E-2</v>
      </c>
      <c r="K1545" s="19"/>
      <c r="L1545" s="19"/>
      <c r="M1545" s="19"/>
      <c r="N1545" s="19"/>
      <c r="O1545" s="19"/>
    </row>
    <row r="1546" spans="1:15" s="6" customFormat="1" x14ac:dyDescent="0.25">
      <c r="A1546" s="18"/>
      <c r="B1546" s="85" t="s">
        <v>76</v>
      </c>
      <c r="C1546" s="86" t="s">
        <v>76</v>
      </c>
      <c r="D1546" s="33" t="s">
        <v>1490</v>
      </c>
      <c r="E1546" s="92">
        <v>460.47</v>
      </c>
      <c r="F1546" s="92">
        <v>460.47</v>
      </c>
      <c r="G1546" s="113" t="s">
        <v>1490</v>
      </c>
      <c r="H1546" s="95">
        <v>0.85</v>
      </c>
      <c r="I1546" s="95">
        <v>0.74041800000000002</v>
      </c>
      <c r="J1546" s="95">
        <v>0.109582</v>
      </c>
      <c r="K1546" s="19"/>
      <c r="L1546" s="19"/>
      <c r="M1546" s="19"/>
      <c r="N1546" s="19"/>
      <c r="O1546" s="19"/>
    </row>
    <row r="1547" spans="1:15" s="6" customFormat="1" x14ac:dyDescent="0.25">
      <c r="A1547" s="18"/>
      <c r="B1547" s="85" t="s">
        <v>76</v>
      </c>
      <c r="C1547" s="86" t="s">
        <v>76</v>
      </c>
      <c r="D1547" s="33" t="s">
        <v>1491</v>
      </c>
      <c r="E1547" s="92">
        <v>460.47</v>
      </c>
      <c r="F1547" s="92">
        <v>460.47</v>
      </c>
      <c r="G1547" s="113" t="s">
        <v>1491</v>
      </c>
      <c r="H1547" s="95">
        <v>9.5000000000000001E-2</v>
      </c>
      <c r="I1547" s="95">
        <v>9.3723000000000001E-2</v>
      </c>
      <c r="J1547" s="95">
        <v>1.277000000000001E-3</v>
      </c>
      <c r="K1547" s="19"/>
      <c r="L1547" s="19"/>
      <c r="M1547" s="19"/>
      <c r="N1547" s="19"/>
      <c r="O1547" s="19"/>
    </row>
    <row r="1548" spans="1:15" s="6" customFormat="1" x14ac:dyDescent="0.25">
      <c r="A1548" s="18"/>
      <c r="B1548" s="85" t="s">
        <v>76</v>
      </c>
      <c r="C1548" s="86" t="s">
        <v>76</v>
      </c>
      <c r="D1548" s="33" t="s">
        <v>1424</v>
      </c>
      <c r="E1548" s="92">
        <v>574.19000000000005</v>
      </c>
      <c r="F1548" s="92">
        <v>574.19000000000005</v>
      </c>
      <c r="G1548" s="113" t="s">
        <v>1424</v>
      </c>
      <c r="H1548" s="95">
        <v>1E-3</v>
      </c>
      <c r="I1548" s="95">
        <v>3.3600000000000004E-4</v>
      </c>
      <c r="J1548" s="95">
        <v>6.6399999999999988E-4</v>
      </c>
      <c r="K1548" s="19"/>
      <c r="L1548" s="19"/>
      <c r="M1548" s="19"/>
      <c r="N1548" s="19"/>
      <c r="O1548" s="19"/>
    </row>
    <row r="1549" spans="1:15" s="6" customFormat="1" x14ac:dyDescent="0.25">
      <c r="A1549" s="18"/>
      <c r="B1549" s="85" t="s">
        <v>76</v>
      </c>
      <c r="C1549" s="86" t="s">
        <v>76</v>
      </c>
      <c r="D1549" s="33" t="s">
        <v>1489</v>
      </c>
      <c r="E1549" s="92">
        <v>553.95000000000005</v>
      </c>
      <c r="F1549" s="92">
        <v>553.95000000000005</v>
      </c>
      <c r="G1549" s="113" t="s">
        <v>1489</v>
      </c>
      <c r="H1549" s="95">
        <v>8.9999999999999993E-3</v>
      </c>
      <c r="I1549" s="95">
        <v>7.7210000000000004E-3</v>
      </c>
      <c r="J1549" s="95">
        <v>1.279E-3</v>
      </c>
      <c r="K1549" s="19"/>
      <c r="L1549" s="19"/>
      <c r="M1549" s="19"/>
      <c r="N1549" s="19"/>
      <c r="O1549" s="19"/>
    </row>
    <row r="1550" spans="1:15" s="6" customFormat="1" x14ac:dyDescent="0.25">
      <c r="A1550" s="18"/>
      <c r="B1550" s="85" t="s">
        <v>76</v>
      </c>
      <c r="C1550" s="86" t="s">
        <v>76</v>
      </c>
      <c r="D1550" s="33" t="s">
        <v>1486</v>
      </c>
      <c r="E1550" s="92">
        <v>553.95000000000005</v>
      </c>
      <c r="F1550" s="92">
        <v>553.95000000000005</v>
      </c>
      <c r="G1550" s="113" t="s">
        <v>1486</v>
      </c>
      <c r="H1550" s="95">
        <v>1.064E-2</v>
      </c>
      <c r="I1550" s="95">
        <v>6.8479999999999999E-3</v>
      </c>
      <c r="J1550" s="95">
        <v>3.7920000000000007E-3</v>
      </c>
      <c r="K1550" s="19"/>
      <c r="L1550" s="19"/>
      <c r="M1550" s="19"/>
      <c r="N1550" s="19"/>
      <c r="O1550" s="19"/>
    </row>
    <row r="1551" spans="1:15" s="6" customFormat="1" x14ac:dyDescent="0.25">
      <c r="A1551" s="18"/>
      <c r="B1551" s="85" t="s">
        <v>76</v>
      </c>
      <c r="C1551" s="86" t="s">
        <v>76</v>
      </c>
      <c r="D1551" s="33" t="s">
        <v>1485</v>
      </c>
      <c r="E1551" s="92">
        <v>553.95000000000005</v>
      </c>
      <c r="F1551" s="92">
        <v>553.95000000000005</v>
      </c>
      <c r="G1551" s="113" t="s">
        <v>1485</v>
      </c>
      <c r="H1551" s="95">
        <v>2.5999999999999999E-3</v>
      </c>
      <c r="I1551" s="95">
        <v>2.5999999999999999E-3</v>
      </c>
      <c r="J1551" s="95">
        <v>0</v>
      </c>
      <c r="K1551" s="19"/>
      <c r="L1551" s="19"/>
      <c r="M1551" s="19"/>
      <c r="N1551" s="19"/>
      <c r="O1551" s="19"/>
    </row>
    <row r="1552" spans="1:15" s="6" customFormat="1" ht="30" x14ac:dyDescent="0.25">
      <c r="A1552" s="18"/>
      <c r="B1552" s="85" t="s">
        <v>76</v>
      </c>
      <c r="C1552" s="86" t="s">
        <v>76</v>
      </c>
      <c r="D1552" s="33" t="s">
        <v>1872</v>
      </c>
      <c r="E1552" s="92">
        <v>553.95000000000005</v>
      </c>
      <c r="F1552" s="92">
        <v>553.95000000000005</v>
      </c>
      <c r="G1552" s="113" t="s">
        <v>1872</v>
      </c>
      <c r="H1552" s="95">
        <v>6.4000000000000003E-3</v>
      </c>
      <c r="I1552" s="95">
        <v>6.4000000000000003E-3</v>
      </c>
      <c r="J1552" s="95">
        <v>0</v>
      </c>
      <c r="K1552" s="19"/>
      <c r="L1552" s="19"/>
      <c r="M1552" s="19"/>
      <c r="N1552" s="19"/>
      <c r="O1552" s="19"/>
    </row>
    <row r="1553" spans="1:15" s="6" customFormat="1" x14ac:dyDescent="0.25">
      <c r="A1553" s="18"/>
      <c r="B1553" s="85" t="s">
        <v>76</v>
      </c>
      <c r="C1553" s="86" t="s">
        <v>76</v>
      </c>
      <c r="D1553" s="33" t="s">
        <v>1493</v>
      </c>
      <c r="E1553" s="92">
        <v>574.19000000000005</v>
      </c>
      <c r="F1553" s="92">
        <v>574.19000000000005</v>
      </c>
      <c r="G1553" s="113" t="s">
        <v>1493</v>
      </c>
      <c r="H1553" s="95">
        <v>7.7000000000000007E-4</v>
      </c>
      <c r="I1553" s="95">
        <v>5.8399999999999999E-4</v>
      </c>
      <c r="J1553" s="95">
        <v>1.8600000000000005E-4</v>
      </c>
      <c r="K1553" s="19"/>
      <c r="L1553" s="19"/>
      <c r="M1553" s="19"/>
      <c r="N1553" s="19"/>
      <c r="O1553" s="19"/>
    </row>
    <row r="1554" spans="1:15" s="6" customFormat="1" x14ac:dyDescent="0.25">
      <c r="A1554" s="18"/>
      <c r="B1554" s="87"/>
      <c r="C1554" s="88" t="s">
        <v>1494</v>
      </c>
      <c r="D1554" s="89"/>
      <c r="E1554" s="93"/>
      <c r="F1554" s="93"/>
      <c r="G1554" s="114"/>
      <c r="H1554" s="96">
        <v>1.5747100000000001</v>
      </c>
      <c r="I1554" s="96">
        <v>1.3820870000000001</v>
      </c>
      <c r="J1554" s="96">
        <v>0.19262299999999999</v>
      </c>
      <c r="K1554" s="19"/>
      <c r="L1554" s="19"/>
      <c r="M1554" s="19"/>
      <c r="N1554" s="19"/>
      <c r="O1554" s="19"/>
    </row>
    <row r="1555" spans="1:15" s="6" customFormat="1" x14ac:dyDescent="0.25">
      <c r="A1555" s="18"/>
      <c r="B1555" s="85" t="s">
        <v>77</v>
      </c>
      <c r="C1555" s="86" t="s">
        <v>77</v>
      </c>
      <c r="D1555" s="33" t="s">
        <v>1496</v>
      </c>
      <c r="E1555" s="92">
        <v>500.99</v>
      </c>
      <c r="F1555" s="92">
        <v>500.99</v>
      </c>
      <c r="G1555" s="113" t="s">
        <v>1496</v>
      </c>
      <c r="H1555" s="95">
        <v>3.5999999999999997E-2</v>
      </c>
      <c r="I1555" s="95">
        <v>2.9341000000000002E-2</v>
      </c>
      <c r="J1555" s="95">
        <v>6.6589999999999991E-3</v>
      </c>
      <c r="K1555" s="19"/>
      <c r="L1555" s="19"/>
      <c r="M1555" s="19"/>
      <c r="N1555" s="19"/>
      <c r="O1555" s="19"/>
    </row>
    <row r="1556" spans="1:15" s="6" customFormat="1" x14ac:dyDescent="0.25">
      <c r="A1556" s="18"/>
      <c r="B1556" s="85" t="s">
        <v>77</v>
      </c>
      <c r="C1556" s="86" t="s">
        <v>77</v>
      </c>
      <c r="D1556" s="33" t="s">
        <v>1498</v>
      </c>
      <c r="E1556" s="92">
        <v>553.95000000000005</v>
      </c>
      <c r="F1556" s="92">
        <v>553.95000000000005</v>
      </c>
      <c r="G1556" s="113" t="s">
        <v>1498</v>
      </c>
      <c r="H1556" s="95">
        <v>6.0000000000000001E-3</v>
      </c>
      <c r="I1556" s="95">
        <v>1.4810000000000001E-3</v>
      </c>
      <c r="J1556" s="95">
        <v>4.5190000000000004E-3</v>
      </c>
      <c r="K1556" s="19"/>
      <c r="L1556" s="19"/>
      <c r="M1556" s="19"/>
      <c r="N1556" s="19"/>
      <c r="O1556" s="19"/>
    </row>
    <row r="1557" spans="1:15" s="6" customFormat="1" x14ac:dyDescent="0.25">
      <c r="A1557" s="18"/>
      <c r="B1557" s="85" t="s">
        <v>77</v>
      </c>
      <c r="C1557" s="86" t="s">
        <v>77</v>
      </c>
      <c r="D1557" s="33" t="s">
        <v>1507</v>
      </c>
      <c r="E1557" s="92">
        <v>574.19000000000005</v>
      </c>
      <c r="F1557" s="92">
        <v>574.19000000000005</v>
      </c>
      <c r="G1557" s="113" t="s">
        <v>1507</v>
      </c>
      <c r="H1557" s="95">
        <v>7.6000000000000004E-4</v>
      </c>
      <c r="I1557" s="95">
        <v>1.2440000000000001E-3</v>
      </c>
      <c r="J1557" s="95">
        <v>-4.84E-4</v>
      </c>
      <c r="K1557" s="19"/>
      <c r="L1557" s="19"/>
      <c r="M1557" s="19"/>
      <c r="N1557" s="19"/>
      <c r="O1557" s="19"/>
    </row>
    <row r="1558" spans="1:15" s="6" customFormat="1" ht="45" x14ac:dyDescent="0.25">
      <c r="A1558" s="18"/>
      <c r="B1558" s="85" t="s">
        <v>77</v>
      </c>
      <c r="C1558" s="86" t="s">
        <v>77</v>
      </c>
      <c r="D1558" s="33" t="s">
        <v>1519</v>
      </c>
      <c r="E1558" s="92">
        <v>500.99</v>
      </c>
      <c r="F1558" s="92">
        <v>500.99</v>
      </c>
      <c r="G1558" s="113" t="s">
        <v>1519</v>
      </c>
      <c r="H1558" s="95">
        <v>7.6999999999999999E-2</v>
      </c>
      <c r="I1558" s="95">
        <v>7.2945999999999997E-2</v>
      </c>
      <c r="J1558" s="95">
        <v>4.054000000000002E-3</v>
      </c>
      <c r="K1558" s="19"/>
      <c r="L1558" s="19"/>
      <c r="M1558" s="19"/>
      <c r="N1558" s="19"/>
      <c r="O1558" s="19"/>
    </row>
    <row r="1559" spans="1:15" s="6" customFormat="1" ht="30" x14ac:dyDescent="0.25">
      <c r="A1559" s="18"/>
      <c r="B1559" s="85" t="s">
        <v>77</v>
      </c>
      <c r="C1559" s="86" t="s">
        <v>77</v>
      </c>
      <c r="D1559" s="33" t="s">
        <v>1509</v>
      </c>
      <c r="E1559" s="92">
        <v>460.47</v>
      </c>
      <c r="F1559" s="92">
        <v>460.47</v>
      </c>
      <c r="G1559" s="113" t="s">
        <v>1509</v>
      </c>
      <c r="H1559" s="95">
        <v>0.23</v>
      </c>
      <c r="I1559" s="95">
        <v>0.23</v>
      </c>
      <c r="J1559" s="95">
        <v>0</v>
      </c>
      <c r="K1559" s="19"/>
      <c r="L1559" s="19"/>
      <c r="M1559" s="19"/>
      <c r="N1559" s="19"/>
      <c r="O1559" s="19"/>
    </row>
    <row r="1560" spans="1:15" s="6" customFormat="1" ht="30" x14ac:dyDescent="0.25">
      <c r="A1560" s="18"/>
      <c r="B1560" s="85" t="s">
        <v>77</v>
      </c>
      <c r="C1560" s="86" t="s">
        <v>77</v>
      </c>
      <c r="D1560" s="33" t="s">
        <v>1497</v>
      </c>
      <c r="E1560" s="92">
        <v>574.19000000000005</v>
      </c>
      <c r="F1560" s="92">
        <v>574.19000000000005</v>
      </c>
      <c r="G1560" s="113" t="s">
        <v>1497</v>
      </c>
      <c r="H1560" s="95">
        <v>1.6000000000000001E-3</v>
      </c>
      <c r="I1560" s="95">
        <v>1.9350000000000001E-3</v>
      </c>
      <c r="J1560" s="95">
        <v>-3.3499999999999996E-4</v>
      </c>
      <c r="K1560" s="19"/>
      <c r="L1560" s="19"/>
      <c r="M1560" s="19"/>
      <c r="N1560" s="19"/>
      <c r="O1560" s="19"/>
    </row>
    <row r="1561" spans="1:15" s="6" customFormat="1" x14ac:dyDescent="0.25">
      <c r="A1561" s="18"/>
      <c r="B1561" s="85" t="s">
        <v>77</v>
      </c>
      <c r="C1561" s="86" t="s">
        <v>77</v>
      </c>
      <c r="D1561" s="33" t="s">
        <v>1508</v>
      </c>
      <c r="E1561" s="92">
        <v>500.99</v>
      </c>
      <c r="F1561" s="92">
        <v>500.99</v>
      </c>
      <c r="G1561" s="113" t="s">
        <v>1508</v>
      </c>
      <c r="H1561" s="95">
        <v>0.04</v>
      </c>
      <c r="I1561" s="95">
        <v>0.04</v>
      </c>
      <c r="J1561" s="95">
        <v>0</v>
      </c>
      <c r="K1561" s="19"/>
      <c r="L1561" s="19"/>
      <c r="M1561" s="19"/>
      <c r="N1561" s="19"/>
      <c r="O1561" s="19"/>
    </row>
    <row r="1562" spans="1:15" s="6" customFormat="1" ht="45" x14ac:dyDescent="0.25">
      <c r="A1562" s="18"/>
      <c r="B1562" s="85" t="s">
        <v>77</v>
      </c>
      <c r="C1562" s="86" t="s">
        <v>77</v>
      </c>
      <c r="D1562" s="33" t="s">
        <v>1505</v>
      </c>
      <c r="E1562" s="92">
        <v>460.47</v>
      </c>
      <c r="F1562" s="92">
        <v>460.47</v>
      </c>
      <c r="G1562" s="113" t="s">
        <v>1505</v>
      </c>
      <c r="H1562" s="95">
        <v>0.51785799999999993</v>
      </c>
      <c r="I1562" s="95">
        <v>0.51785799999999993</v>
      </c>
      <c r="J1562" s="95">
        <v>0</v>
      </c>
      <c r="K1562" s="19"/>
      <c r="L1562" s="19"/>
      <c r="M1562" s="19"/>
      <c r="N1562" s="19"/>
      <c r="O1562" s="19"/>
    </row>
    <row r="1563" spans="1:15" s="6" customFormat="1" x14ac:dyDescent="0.25">
      <c r="A1563" s="18"/>
      <c r="B1563" s="85" t="s">
        <v>77</v>
      </c>
      <c r="C1563" s="86" t="s">
        <v>77</v>
      </c>
      <c r="D1563" s="33"/>
      <c r="E1563" s="92">
        <v>460.47</v>
      </c>
      <c r="F1563" s="92">
        <v>460.47</v>
      </c>
      <c r="G1563" s="113"/>
      <c r="H1563" s="95">
        <v>0.45442100000000002</v>
      </c>
      <c r="I1563" s="95">
        <v>0.45442100000000002</v>
      </c>
      <c r="J1563" s="95">
        <v>0</v>
      </c>
      <c r="K1563" s="19"/>
      <c r="L1563" s="19"/>
      <c r="M1563" s="19"/>
      <c r="N1563" s="19"/>
      <c r="O1563" s="19"/>
    </row>
    <row r="1564" spans="1:15" s="6" customFormat="1" x14ac:dyDescent="0.25">
      <c r="A1564" s="18"/>
      <c r="B1564" s="85" t="s">
        <v>77</v>
      </c>
      <c r="C1564" s="86" t="s">
        <v>77</v>
      </c>
      <c r="D1564" s="33"/>
      <c r="E1564" s="92">
        <v>460.47</v>
      </c>
      <c r="F1564" s="92">
        <v>460.47</v>
      </c>
      <c r="G1564" s="113"/>
      <c r="H1564" s="95">
        <v>0.20324600000000001</v>
      </c>
      <c r="I1564" s="95">
        <v>0.20324600000000001</v>
      </c>
      <c r="J1564" s="95">
        <v>0</v>
      </c>
      <c r="K1564" s="19"/>
      <c r="L1564" s="19"/>
      <c r="M1564" s="19"/>
      <c r="N1564" s="19"/>
      <c r="O1564" s="19"/>
    </row>
    <row r="1565" spans="1:15" s="6" customFormat="1" ht="30" x14ac:dyDescent="0.25">
      <c r="A1565" s="18"/>
      <c r="B1565" s="85" t="s">
        <v>77</v>
      </c>
      <c r="C1565" s="86" t="s">
        <v>77</v>
      </c>
      <c r="D1565" s="33" t="s">
        <v>1509</v>
      </c>
      <c r="E1565" s="92">
        <v>460.47</v>
      </c>
      <c r="F1565" s="92">
        <v>460.47</v>
      </c>
      <c r="G1565" s="113" t="s">
        <v>1509</v>
      </c>
      <c r="H1565" s="95">
        <v>0.12</v>
      </c>
      <c r="I1565" s="95">
        <v>5.8534999999999997E-2</v>
      </c>
      <c r="J1565" s="95">
        <v>6.1465000000000006E-2</v>
      </c>
      <c r="K1565" s="19"/>
      <c r="L1565" s="19"/>
      <c r="M1565" s="19"/>
      <c r="N1565" s="19"/>
      <c r="O1565" s="19"/>
    </row>
    <row r="1566" spans="1:15" s="6" customFormat="1" x14ac:dyDescent="0.25">
      <c r="A1566" s="18"/>
      <c r="B1566" s="85" t="s">
        <v>77</v>
      </c>
      <c r="C1566" s="86" t="s">
        <v>77</v>
      </c>
      <c r="D1566" s="33" t="s">
        <v>1508</v>
      </c>
      <c r="E1566" s="92">
        <v>500.99</v>
      </c>
      <c r="F1566" s="92">
        <v>500.99</v>
      </c>
      <c r="G1566" s="113" t="s">
        <v>1508</v>
      </c>
      <c r="H1566" s="95">
        <v>8.7999999999999995E-2</v>
      </c>
      <c r="I1566" s="95">
        <v>4.5259999999999995E-2</v>
      </c>
      <c r="J1566" s="95">
        <v>4.274E-2</v>
      </c>
      <c r="K1566" s="19"/>
      <c r="L1566" s="19"/>
      <c r="M1566" s="19"/>
      <c r="N1566" s="19"/>
      <c r="O1566" s="19"/>
    </row>
    <row r="1567" spans="1:15" s="6" customFormat="1" ht="45" x14ac:dyDescent="0.25">
      <c r="A1567" s="18"/>
      <c r="B1567" s="85" t="s">
        <v>77</v>
      </c>
      <c r="C1567" s="86" t="s">
        <v>77</v>
      </c>
      <c r="D1567" s="33" t="s">
        <v>1505</v>
      </c>
      <c r="E1567" s="92">
        <v>500.99</v>
      </c>
      <c r="F1567" s="92">
        <v>500.99</v>
      </c>
      <c r="G1567" s="113" t="s">
        <v>1505</v>
      </c>
      <c r="H1567" s="95">
        <v>0.13</v>
      </c>
      <c r="I1567" s="95">
        <v>2.9325E-2</v>
      </c>
      <c r="J1567" s="95">
        <v>0.100675</v>
      </c>
      <c r="K1567" s="19"/>
      <c r="L1567" s="19"/>
      <c r="M1567" s="19"/>
      <c r="N1567" s="19"/>
      <c r="O1567" s="19"/>
    </row>
    <row r="1568" spans="1:15" s="6" customFormat="1" x14ac:dyDescent="0.25">
      <c r="A1568" s="18"/>
      <c r="B1568" s="85" t="s">
        <v>77</v>
      </c>
      <c r="C1568" s="86" t="s">
        <v>77</v>
      </c>
      <c r="D1568" s="33" t="s">
        <v>1513</v>
      </c>
      <c r="E1568" s="92">
        <v>553.95000000000005</v>
      </c>
      <c r="F1568" s="92">
        <v>553.95000000000005</v>
      </c>
      <c r="G1568" s="113" t="s">
        <v>1513</v>
      </c>
      <c r="H1568" s="95">
        <v>8.9999999999999993E-3</v>
      </c>
      <c r="I1568" s="95">
        <v>8.5000000000000006E-3</v>
      </c>
      <c r="J1568" s="95">
        <v>5.0000000000000001E-4</v>
      </c>
      <c r="K1568" s="19"/>
      <c r="L1568" s="19"/>
      <c r="M1568" s="19"/>
      <c r="N1568" s="19"/>
      <c r="O1568" s="19"/>
    </row>
    <row r="1569" spans="1:15" s="6" customFormat="1" x14ac:dyDescent="0.25">
      <c r="A1569" s="18"/>
      <c r="B1569" s="85" t="s">
        <v>77</v>
      </c>
      <c r="C1569" s="86" t="s">
        <v>77</v>
      </c>
      <c r="D1569" s="33" t="s">
        <v>1495</v>
      </c>
      <c r="E1569" s="92">
        <v>574.19000000000005</v>
      </c>
      <c r="F1569" s="92">
        <v>574.19000000000005</v>
      </c>
      <c r="G1569" s="113" t="s">
        <v>1495</v>
      </c>
      <c r="H1569" s="95">
        <v>1.1999999999999999E-3</v>
      </c>
      <c r="I1569" s="95">
        <v>5.6399999999999994E-4</v>
      </c>
      <c r="J1569" s="95">
        <v>6.3600000000000006E-4</v>
      </c>
      <c r="K1569" s="19"/>
      <c r="L1569" s="19"/>
      <c r="M1569" s="19"/>
      <c r="N1569" s="19"/>
      <c r="O1569" s="19"/>
    </row>
    <row r="1570" spans="1:15" s="6" customFormat="1" x14ac:dyDescent="0.25">
      <c r="A1570" s="18"/>
      <c r="B1570" s="85" t="s">
        <v>77</v>
      </c>
      <c r="C1570" s="86" t="s">
        <v>77</v>
      </c>
      <c r="D1570" s="33" t="s">
        <v>1512</v>
      </c>
      <c r="E1570" s="92">
        <v>500.99</v>
      </c>
      <c r="F1570" s="92">
        <v>500.99</v>
      </c>
      <c r="G1570" s="113" t="s">
        <v>1512</v>
      </c>
      <c r="H1570" s="95">
        <v>2.5999999999999999E-2</v>
      </c>
      <c r="I1570" s="95">
        <v>1.4E-2</v>
      </c>
      <c r="J1570" s="95">
        <v>1.2E-2</v>
      </c>
      <c r="K1570" s="19"/>
      <c r="L1570" s="19"/>
      <c r="M1570" s="19"/>
      <c r="N1570" s="19"/>
      <c r="O1570" s="19"/>
    </row>
    <row r="1571" spans="1:15" s="6" customFormat="1" x14ac:dyDescent="0.25">
      <c r="A1571" s="18"/>
      <c r="B1571" s="85" t="s">
        <v>77</v>
      </c>
      <c r="C1571" s="86" t="s">
        <v>77</v>
      </c>
      <c r="D1571" s="33" t="s">
        <v>1516</v>
      </c>
      <c r="E1571" s="92">
        <v>553.95000000000005</v>
      </c>
      <c r="F1571" s="92">
        <v>553.95000000000005</v>
      </c>
      <c r="G1571" s="113" t="s">
        <v>1516</v>
      </c>
      <c r="H1571" s="95">
        <v>0.01</v>
      </c>
      <c r="I1571" s="95">
        <v>6.6319999999999999E-3</v>
      </c>
      <c r="J1571" s="95">
        <v>3.3680000000000003E-3</v>
      </c>
      <c r="K1571" s="19"/>
      <c r="L1571" s="19"/>
      <c r="M1571" s="19"/>
      <c r="N1571" s="19"/>
      <c r="O1571" s="19"/>
    </row>
    <row r="1572" spans="1:15" s="6" customFormat="1" x14ac:dyDescent="0.25">
      <c r="A1572" s="18"/>
      <c r="B1572" s="85" t="s">
        <v>77</v>
      </c>
      <c r="C1572" s="86" t="s">
        <v>77</v>
      </c>
      <c r="D1572" s="33" t="s">
        <v>1506</v>
      </c>
      <c r="E1572" s="92">
        <v>553.95000000000005</v>
      </c>
      <c r="F1572" s="92">
        <v>553.95000000000005</v>
      </c>
      <c r="G1572" s="113" t="s">
        <v>1506</v>
      </c>
      <c r="H1572" s="95">
        <v>2E-3</v>
      </c>
      <c r="I1572" s="95">
        <v>1.0640000000000001E-3</v>
      </c>
      <c r="J1572" s="95">
        <v>9.3599999999999998E-4</v>
      </c>
      <c r="K1572" s="19"/>
      <c r="L1572" s="19"/>
      <c r="M1572" s="19"/>
      <c r="N1572" s="19"/>
      <c r="O1572" s="19"/>
    </row>
    <row r="1573" spans="1:15" s="6" customFormat="1" x14ac:dyDescent="0.25">
      <c r="A1573" s="18"/>
      <c r="B1573" s="85" t="s">
        <v>77</v>
      </c>
      <c r="C1573" s="86" t="s">
        <v>77</v>
      </c>
      <c r="D1573" s="33" t="s">
        <v>1510</v>
      </c>
      <c r="E1573" s="92">
        <v>553.95000000000005</v>
      </c>
      <c r="F1573" s="92">
        <v>553.95000000000005</v>
      </c>
      <c r="G1573" s="113" t="s">
        <v>1510</v>
      </c>
      <c r="H1573" s="95">
        <v>4.5999999999999999E-3</v>
      </c>
      <c r="I1573" s="95">
        <v>2.8999999999999998E-3</v>
      </c>
      <c r="J1573" s="95">
        <v>1.6999999999999997E-3</v>
      </c>
      <c r="K1573" s="19"/>
      <c r="L1573" s="19"/>
      <c r="M1573" s="19"/>
      <c r="N1573" s="19"/>
      <c r="O1573" s="19"/>
    </row>
    <row r="1574" spans="1:15" s="6" customFormat="1" x14ac:dyDescent="0.25">
      <c r="A1574" s="18"/>
      <c r="B1574" s="85" t="s">
        <v>77</v>
      </c>
      <c r="C1574" s="86" t="s">
        <v>77</v>
      </c>
      <c r="D1574" s="33" t="s">
        <v>1873</v>
      </c>
      <c r="E1574" s="92">
        <v>553.95000000000005</v>
      </c>
      <c r="F1574" s="92">
        <v>553.95000000000005</v>
      </c>
      <c r="G1574" s="113" t="s">
        <v>1873</v>
      </c>
      <c r="H1574" s="95">
        <v>2.8999999999999998E-3</v>
      </c>
      <c r="I1574" s="95">
        <v>2.8999999999999998E-3</v>
      </c>
      <c r="J1574" s="95">
        <v>0</v>
      </c>
      <c r="K1574" s="19"/>
      <c r="L1574" s="19"/>
      <c r="M1574" s="19"/>
      <c r="N1574" s="19"/>
      <c r="O1574" s="19"/>
    </row>
    <row r="1575" spans="1:15" s="6" customFormat="1" x14ac:dyDescent="0.25">
      <c r="A1575" s="18"/>
      <c r="B1575" s="85" t="s">
        <v>77</v>
      </c>
      <c r="C1575" s="86" t="s">
        <v>77</v>
      </c>
      <c r="D1575" s="33"/>
      <c r="E1575" s="92">
        <v>553.95000000000005</v>
      </c>
      <c r="F1575" s="92">
        <v>553.95000000000005</v>
      </c>
      <c r="G1575" s="113"/>
      <c r="H1575" s="95">
        <v>2.1000000000000003E-3</v>
      </c>
      <c r="I1575" s="95">
        <v>2.1000000000000003E-3</v>
      </c>
      <c r="J1575" s="95">
        <v>0</v>
      </c>
      <c r="K1575" s="19"/>
      <c r="L1575" s="19"/>
      <c r="M1575" s="19"/>
      <c r="N1575" s="19"/>
      <c r="O1575" s="19"/>
    </row>
    <row r="1576" spans="1:15" s="6" customFormat="1" x14ac:dyDescent="0.25">
      <c r="A1576" s="18"/>
      <c r="B1576" s="85" t="s">
        <v>77</v>
      </c>
      <c r="C1576" s="86" t="s">
        <v>77</v>
      </c>
      <c r="D1576" s="33"/>
      <c r="E1576" s="92">
        <v>553.95000000000005</v>
      </c>
      <c r="F1576" s="92">
        <v>553.95000000000005</v>
      </c>
      <c r="G1576" s="113"/>
      <c r="H1576" s="95">
        <v>1.9000000000000001E-4</v>
      </c>
      <c r="I1576" s="95">
        <v>1.9000000000000001E-4</v>
      </c>
      <c r="J1576" s="95">
        <v>0</v>
      </c>
      <c r="K1576" s="19"/>
      <c r="L1576" s="19"/>
      <c r="M1576" s="19"/>
      <c r="N1576" s="19"/>
      <c r="O1576" s="19"/>
    </row>
    <row r="1577" spans="1:15" s="6" customFormat="1" ht="60" x14ac:dyDescent="0.25">
      <c r="A1577" s="18"/>
      <c r="B1577" s="85" t="s">
        <v>77</v>
      </c>
      <c r="C1577" s="86" t="s">
        <v>77</v>
      </c>
      <c r="D1577" s="33" t="s">
        <v>1518</v>
      </c>
      <c r="E1577" s="92">
        <v>574.19000000000005</v>
      </c>
      <c r="F1577" s="92">
        <v>574.19000000000005</v>
      </c>
      <c r="G1577" s="113" t="s">
        <v>1518</v>
      </c>
      <c r="H1577" s="95">
        <v>1.6000000000000001E-3</v>
      </c>
      <c r="I1577" s="95">
        <v>1.0020000000000001E-3</v>
      </c>
      <c r="J1577" s="95">
        <v>5.9800000000000012E-4</v>
      </c>
      <c r="K1577" s="19"/>
      <c r="L1577" s="19"/>
      <c r="M1577" s="19"/>
      <c r="N1577" s="19"/>
      <c r="O1577" s="19"/>
    </row>
    <row r="1578" spans="1:15" s="6" customFormat="1" x14ac:dyDescent="0.25">
      <c r="A1578" s="18"/>
      <c r="B1578" s="85" t="s">
        <v>77</v>
      </c>
      <c r="C1578" s="86" t="s">
        <v>77</v>
      </c>
      <c r="D1578" s="33" t="s">
        <v>1874</v>
      </c>
      <c r="E1578" s="92">
        <v>553.95000000000005</v>
      </c>
      <c r="F1578" s="92">
        <v>553.95000000000005</v>
      </c>
      <c r="G1578" s="113" t="s">
        <v>1874</v>
      </c>
      <c r="H1578" s="95">
        <v>2.1259999999999999E-3</v>
      </c>
      <c r="I1578" s="95">
        <v>2.1259999999999999E-3</v>
      </c>
      <c r="J1578" s="95">
        <v>0</v>
      </c>
      <c r="K1578" s="19"/>
      <c r="L1578" s="19"/>
      <c r="M1578" s="19"/>
      <c r="N1578" s="19"/>
      <c r="O1578" s="19"/>
    </row>
    <row r="1579" spans="1:15" s="6" customFormat="1" x14ac:dyDescent="0.25">
      <c r="A1579" s="18"/>
      <c r="B1579" s="85" t="s">
        <v>77</v>
      </c>
      <c r="C1579" s="86" t="s">
        <v>77</v>
      </c>
      <c r="D1579" s="33"/>
      <c r="E1579" s="92">
        <v>574.19000000000005</v>
      </c>
      <c r="F1579" s="92">
        <v>574.19000000000005</v>
      </c>
      <c r="G1579" s="113"/>
      <c r="H1579" s="95">
        <v>7.0099999999999991E-4</v>
      </c>
      <c r="I1579" s="95">
        <v>7.0099999999999991E-4</v>
      </c>
      <c r="J1579" s="95">
        <v>0</v>
      </c>
      <c r="K1579" s="19"/>
      <c r="L1579" s="19"/>
      <c r="M1579" s="19"/>
      <c r="N1579" s="19"/>
      <c r="O1579" s="19"/>
    </row>
    <row r="1580" spans="1:15" s="6" customFormat="1" x14ac:dyDescent="0.25">
      <c r="A1580" s="18"/>
      <c r="B1580" s="85" t="s">
        <v>77</v>
      </c>
      <c r="C1580" s="86" t="s">
        <v>77</v>
      </c>
      <c r="D1580" s="33" t="s">
        <v>1499</v>
      </c>
      <c r="E1580" s="92">
        <v>553.95000000000005</v>
      </c>
      <c r="F1580" s="92">
        <v>553.95000000000005</v>
      </c>
      <c r="G1580" s="113" t="s">
        <v>1499</v>
      </c>
      <c r="H1580" s="95">
        <v>2.5000000000000001E-3</v>
      </c>
      <c r="I1580" s="95">
        <v>1.9950000000000002E-3</v>
      </c>
      <c r="J1580" s="95">
        <v>5.0499999999999992E-4</v>
      </c>
      <c r="K1580" s="19"/>
      <c r="L1580" s="19"/>
      <c r="M1580" s="19"/>
      <c r="N1580" s="19"/>
      <c r="O1580" s="19"/>
    </row>
    <row r="1581" spans="1:15" s="6" customFormat="1" x14ac:dyDescent="0.25">
      <c r="A1581" s="18"/>
      <c r="B1581" s="85" t="s">
        <v>77</v>
      </c>
      <c r="C1581" s="86" t="s">
        <v>77</v>
      </c>
      <c r="D1581" s="33" t="s">
        <v>1511</v>
      </c>
      <c r="E1581" s="92">
        <v>553.95000000000005</v>
      </c>
      <c r="F1581" s="92">
        <v>553.95000000000005</v>
      </c>
      <c r="G1581" s="113" t="s">
        <v>1511</v>
      </c>
      <c r="H1581" s="95">
        <v>4.0000000000000001E-3</v>
      </c>
      <c r="I1581" s="95">
        <v>1.9270000000000001E-3</v>
      </c>
      <c r="J1581" s="95">
        <v>2.0729999999999998E-3</v>
      </c>
      <c r="K1581" s="19"/>
      <c r="L1581" s="19"/>
      <c r="M1581" s="19"/>
      <c r="N1581" s="19"/>
      <c r="O1581" s="19"/>
    </row>
    <row r="1582" spans="1:15" s="6" customFormat="1" x14ac:dyDescent="0.25">
      <c r="A1582" s="18"/>
      <c r="B1582" s="85" t="s">
        <v>77</v>
      </c>
      <c r="C1582" s="86" t="s">
        <v>77</v>
      </c>
      <c r="D1582" s="33" t="s">
        <v>1515</v>
      </c>
      <c r="E1582" s="92">
        <v>500.99</v>
      </c>
      <c r="F1582" s="92">
        <v>500.99</v>
      </c>
      <c r="G1582" s="113" t="s">
        <v>1515</v>
      </c>
      <c r="H1582" s="95">
        <v>2.0149999999999998E-2</v>
      </c>
      <c r="I1582" s="95">
        <v>6.5250000000000004E-3</v>
      </c>
      <c r="J1582" s="95">
        <v>1.3624999999999998E-2</v>
      </c>
      <c r="K1582" s="19"/>
      <c r="L1582" s="19"/>
      <c r="M1582" s="19"/>
      <c r="N1582" s="19"/>
      <c r="O1582" s="19"/>
    </row>
    <row r="1583" spans="1:15" s="6" customFormat="1" x14ac:dyDescent="0.25">
      <c r="A1583" s="18"/>
      <c r="B1583" s="85" t="s">
        <v>77</v>
      </c>
      <c r="C1583" s="86" t="s">
        <v>77</v>
      </c>
      <c r="D1583" s="33" t="s">
        <v>1517</v>
      </c>
      <c r="E1583" s="92">
        <v>553.95000000000005</v>
      </c>
      <c r="F1583" s="92">
        <v>553.95000000000005</v>
      </c>
      <c r="G1583" s="113" t="s">
        <v>1517</v>
      </c>
      <c r="H1583" s="95">
        <v>2E-3</v>
      </c>
      <c r="I1583" s="95">
        <v>8.7900000000000001E-4</v>
      </c>
      <c r="J1583" s="95">
        <v>1.121E-3</v>
      </c>
      <c r="K1583" s="19"/>
      <c r="L1583" s="19"/>
      <c r="M1583" s="19"/>
      <c r="N1583" s="19"/>
      <c r="O1583" s="19"/>
    </row>
    <row r="1584" spans="1:15" s="6" customFormat="1" x14ac:dyDescent="0.25">
      <c r="A1584" s="18"/>
      <c r="B1584" s="85" t="s">
        <v>77</v>
      </c>
      <c r="C1584" s="86" t="s">
        <v>77</v>
      </c>
      <c r="D1584" s="33" t="s">
        <v>1514</v>
      </c>
      <c r="E1584" s="92">
        <v>574.19000000000005</v>
      </c>
      <c r="F1584" s="92">
        <v>574.19000000000005</v>
      </c>
      <c r="G1584" s="113" t="s">
        <v>1514</v>
      </c>
      <c r="H1584" s="95">
        <v>1E-3</v>
      </c>
      <c r="I1584" s="95">
        <v>7.5000000000000002E-4</v>
      </c>
      <c r="J1584" s="95">
        <v>2.5000000000000001E-4</v>
      </c>
      <c r="K1584" s="19"/>
      <c r="L1584" s="19"/>
      <c r="M1584" s="19"/>
      <c r="N1584" s="19"/>
      <c r="O1584" s="19"/>
    </row>
    <row r="1585" spans="1:15" s="6" customFormat="1" x14ac:dyDescent="0.25">
      <c r="A1585" s="18"/>
      <c r="B1585" s="85" t="s">
        <v>77</v>
      </c>
      <c r="C1585" s="86" t="s">
        <v>77</v>
      </c>
      <c r="D1585" s="33" t="s">
        <v>1115</v>
      </c>
      <c r="E1585" s="92">
        <v>553.95000000000005</v>
      </c>
      <c r="F1585" s="92">
        <v>553.95000000000005</v>
      </c>
      <c r="G1585" s="113" t="s">
        <v>1115</v>
      </c>
      <c r="H1585" s="95">
        <v>1.4810000000000001E-3</v>
      </c>
      <c r="I1585" s="95">
        <v>1.4810000000000001E-3</v>
      </c>
      <c r="J1585" s="95">
        <v>0</v>
      </c>
      <c r="K1585" s="19"/>
      <c r="L1585" s="19"/>
      <c r="M1585" s="19"/>
      <c r="N1585" s="19"/>
      <c r="O1585" s="19"/>
    </row>
    <row r="1586" spans="1:15" s="6" customFormat="1" x14ac:dyDescent="0.25">
      <c r="A1586" s="18"/>
      <c r="B1586" s="87"/>
      <c r="C1586" s="88" t="s">
        <v>45</v>
      </c>
      <c r="D1586" s="89"/>
      <c r="E1586" s="93"/>
      <c r="F1586" s="93"/>
      <c r="G1586" s="114"/>
      <c r="H1586" s="96">
        <v>1.9984329999999999</v>
      </c>
      <c r="I1586" s="96">
        <v>1.7418280000000002</v>
      </c>
      <c r="J1586" s="96">
        <v>0.25660500000000003</v>
      </c>
      <c r="K1586" s="19"/>
      <c r="L1586" s="19"/>
      <c r="M1586" s="19"/>
      <c r="N1586" s="19"/>
      <c r="O1586" s="19"/>
    </row>
    <row r="1587" spans="1:15" s="6" customFormat="1" x14ac:dyDescent="0.25">
      <c r="A1587" s="18"/>
      <c r="B1587" s="85" t="s">
        <v>114</v>
      </c>
      <c r="C1587" s="86" t="s">
        <v>114</v>
      </c>
      <c r="D1587" s="33" t="s">
        <v>1285</v>
      </c>
      <c r="E1587" s="92">
        <v>460.47</v>
      </c>
      <c r="F1587" s="92">
        <v>460.47</v>
      </c>
      <c r="G1587" s="113" t="s">
        <v>1285</v>
      </c>
      <c r="H1587" s="95">
        <v>0.121505</v>
      </c>
      <c r="I1587" s="95">
        <v>0.121505</v>
      </c>
      <c r="J1587" s="95">
        <v>0</v>
      </c>
      <c r="K1587" s="19"/>
      <c r="L1587" s="19"/>
      <c r="M1587" s="19"/>
      <c r="N1587" s="19"/>
      <c r="O1587" s="19"/>
    </row>
    <row r="1588" spans="1:15" s="6" customFormat="1" x14ac:dyDescent="0.25">
      <c r="A1588" s="18"/>
      <c r="B1588" s="87"/>
      <c r="C1588" s="88" t="s">
        <v>111</v>
      </c>
      <c r="D1588" s="89"/>
      <c r="E1588" s="93"/>
      <c r="F1588" s="93"/>
      <c r="G1588" s="114"/>
      <c r="H1588" s="96">
        <v>0.121505</v>
      </c>
      <c r="I1588" s="96">
        <v>0.121505</v>
      </c>
      <c r="J1588" s="96">
        <v>0</v>
      </c>
      <c r="K1588" s="19"/>
      <c r="L1588" s="19"/>
      <c r="M1588" s="19"/>
      <c r="N1588" s="19"/>
      <c r="O1588" s="19"/>
    </row>
    <row r="1589" spans="1:15" s="6" customFormat="1" x14ac:dyDescent="0.25">
      <c r="A1589" s="18"/>
      <c r="B1589" s="85" t="s">
        <v>78</v>
      </c>
      <c r="C1589" s="86" t="s">
        <v>78</v>
      </c>
      <c r="D1589" s="33" t="s">
        <v>1088</v>
      </c>
      <c r="E1589" s="92">
        <v>460.47</v>
      </c>
      <c r="F1589" s="92">
        <v>460.47</v>
      </c>
      <c r="G1589" s="113" t="s">
        <v>1088</v>
      </c>
      <c r="H1589" s="95">
        <v>0.15313300000000002</v>
      </c>
      <c r="I1589" s="95">
        <v>0.15313300000000002</v>
      </c>
      <c r="J1589" s="95">
        <v>0</v>
      </c>
      <c r="K1589" s="19"/>
      <c r="L1589" s="19"/>
      <c r="M1589" s="19"/>
      <c r="N1589" s="19"/>
      <c r="O1589" s="19"/>
    </row>
    <row r="1590" spans="1:15" s="6" customFormat="1" x14ac:dyDescent="0.25">
      <c r="A1590" s="18"/>
      <c r="B1590" s="85" t="s">
        <v>78</v>
      </c>
      <c r="C1590" s="86" t="s">
        <v>78</v>
      </c>
      <c r="D1590" s="33"/>
      <c r="E1590" s="92">
        <v>500.99</v>
      </c>
      <c r="F1590" s="92">
        <v>500.99</v>
      </c>
      <c r="G1590" s="113"/>
      <c r="H1590" s="95">
        <v>1.0069000000000002E-2</v>
      </c>
      <c r="I1590" s="95">
        <v>1.0069000000000002E-2</v>
      </c>
      <c r="J1590" s="95">
        <v>0</v>
      </c>
      <c r="K1590" s="19"/>
      <c r="L1590" s="19"/>
      <c r="M1590" s="19"/>
      <c r="N1590" s="19"/>
      <c r="O1590" s="19"/>
    </row>
    <row r="1591" spans="1:15" s="6" customFormat="1" x14ac:dyDescent="0.25">
      <c r="A1591" s="18"/>
      <c r="B1591" s="85" t="s">
        <v>78</v>
      </c>
      <c r="C1591" s="86" t="s">
        <v>78</v>
      </c>
      <c r="D1591" s="33" t="s">
        <v>1455</v>
      </c>
      <c r="E1591" s="92">
        <v>333.99</v>
      </c>
      <c r="F1591" s="92">
        <v>333.99</v>
      </c>
      <c r="G1591" s="113" t="s">
        <v>1455</v>
      </c>
      <c r="H1591" s="95">
        <v>1.1000000000000001</v>
      </c>
      <c r="I1591" s="95">
        <v>1.1062509999999999</v>
      </c>
      <c r="J1591" s="95">
        <v>-6.2509999999999762E-3</v>
      </c>
      <c r="K1591" s="19"/>
      <c r="L1591" s="19"/>
      <c r="M1591" s="19"/>
      <c r="N1591" s="19"/>
      <c r="O1591" s="19"/>
    </row>
    <row r="1592" spans="1:15" s="6" customFormat="1" x14ac:dyDescent="0.25">
      <c r="A1592" s="18"/>
      <c r="B1592" s="87"/>
      <c r="C1592" s="88" t="s">
        <v>46</v>
      </c>
      <c r="D1592" s="89"/>
      <c r="E1592" s="93"/>
      <c r="F1592" s="93"/>
      <c r="G1592" s="114"/>
      <c r="H1592" s="96">
        <v>1.2632019999999999</v>
      </c>
      <c r="I1592" s="96">
        <v>1.2694529999999999</v>
      </c>
      <c r="J1592" s="96">
        <v>-6.2509999999999762E-3</v>
      </c>
      <c r="K1592" s="19"/>
      <c r="L1592" s="19"/>
      <c r="M1592" s="19"/>
      <c r="N1592" s="19"/>
      <c r="O1592" s="19"/>
    </row>
    <row r="1593" spans="1:15" s="6" customFormat="1" x14ac:dyDescent="0.25">
      <c r="A1593" s="18"/>
      <c r="B1593" s="85" t="s">
        <v>1633</v>
      </c>
      <c r="C1593" s="86" t="s">
        <v>1633</v>
      </c>
      <c r="D1593" s="33" t="s">
        <v>1520</v>
      </c>
      <c r="E1593" s="92">
        <v>333.99</v>
      </c>
      <c r="F1593" s="92">
        <v>333.99</v>
      </c>
      <c r="G1593" s="113" t="s">
        <v>1520</v>
      </c>
      <c r="H1593" s="95">
        <v>1.3</v>
      </c>
      <c r="I1593" s="95">
        <v>1.1255760000000001</v>
      </c>
      <c r="J1593" s="95">
        <v>0.17442399999999997</v>
      </c>
      <c r="K1593" s="19"/>
      <c r="L1593" s="19"/>
      <c r="M1593" s="19"/>
      <c r="N1593" s="19"/>
      <c r="O1593" s="19"/>
    </row>
    <row r="1594" spans="1:15" s="6" customFormat="1" x14ac:dyDescent="0.25">
      <c r="A1594" s="18"/>
      <c r="B1594" s="87"/>
      <c r="C1594" s="88" t="s">
        <v>47</v>
      </c>
      <c r="D1594" s="89"/>
      <c r="E1594" s="93"/>
      <c r="F1594" s="93"/>
      <c r="G1594" s="114"/>
      <c r="H1594" s="96">
        <v>1.3</v>
      </c>
      <c r="I1594" s="96">
        <v>1.1255760000000001</v>
      </c>
      <c r="J1594" s="96">
        <v>0.17442399999999997</v>
      </c>
      <c r="K1594" s="19"/>
      <c r="L1594" s="19"/>
      <c r="M1594" s="19"/>
      <c r="N1594" s="19"/>
      <c r="O1594" s="19"/>
    </row>
    <row r="1595" spans="1:15" s="6" customFormat="1" x14ac:dyDescent="0.25">
      <c r="A1595" s="18"/>
      <c r="B1595" s="85" t="s">
        <v>79</v>
      </c>
      <c r="C1595" s="86" t="s">
        <v>79</v>
      </c>
      <c r="D1595" s="33" t="s">
        <v>1294</v>
      </c>
      <c r="E1595" s="92">
        <v>500.99</v>
      </c>
      <c r="F1595" s="92">
        <v>500.99</v>
      </c>
      <c r="G1595" s="113" t="s">
        <v>1294</v>
      </c>
      <c r="H1595" s="95">
        <v>1.5391E-2</v>
      </c>
      <c r="I1595" s="95">
        <v>1.5391E-2</v>
      </c>
      <c r="J1595" s="95">
        <v>0</v>
      </c>
      <c r="K1595" s="19"/>
      <c r="L1595" s="19"/>
      <c r="M1595" s="19"/>
      <c r="N1595" s="19"/>
      <c r="O1595" s="19"/>
    </row>
    <row r="1596" spans="1:15" s="6" customFormat="1" ht="30" x14ac:dyDescent="0.25">
      <c r="A1596" s="18"/>
      <c r="B1596" s="85" t="s">
        <v>79</v>
      </c>
      <c r="C1596" s="86" t="s">
        <v>79</v>
      </c>
      <c r="D1596" s="33" t="s">
        <v>1522</v>
      </c>
      <c r="E1596" s="92">
        <v>222.66</v>
      </c>
      <c r="F1596" s="92">
        <v>222.66</v>
      </c>
      <c r="G1596" s="113" t="s">
        <v>1522</v>
      </c>
      <c r="H1596" s="95">
        <v>15.19</v>
      </c>
      <c r="I1596" s="95">
        <v>16.200879</v>
      </c>
      <c r="J1596" s="95">
        <v>-1.0108790000000007</v>
      </c>
      <c r="K1596" s="19"/>
      <c r="L1596" s="19"/>
      <c r="M1596" s="19"/>
      <c r="N1596" s="19"/>
      <c r="O1596" s="19"/>
    </row>
    <row r="1597" spans="1:15" s="6" customFormat="1" x14ac:dyDescent="0.25">
      <c r="A1597" s="18"/>
      <c r="B1597" s="85" t="s">
        <v>79</v>
      </c>
      <c r="C1597" s="86" t="s">
        <v>79</v>
      </c>
      <c r="D1597" s="33" t="s">
        <v>1524</v>
      </c>
      <c r="E1597" s="92">
        <v>500.99</v>
      </c>
      <c r="F1597" s="92">
        <v>500.99</v>
      </c>
      <c r="G1597" s="113" t="s">
        <v>1524</v>
      </c>
      <c r="H1597" s="95">
        <v>3.6197E-2</v>
      </c>
      <c r="I1597" s="95">
        <v>3.6197E-2</v>
      </c>
      <c r="J1597" s="95">
        <v>0</v>
      </c>
      <c r="K1597" s="19"/>
      <c r="L1597" s="19"/>
      <c r="M1597" s="19"/>
      <c r="N1597" s="19"/>
      <c r="O1597" s="19"/>
    </row>
    <row r="1598" spans="1:15" s="6" customFormat="1" x14ac:dyDescent="0.25">
      <c r="A1598" s="18"/>
      <c r="B1598" s="85" t="s">
        <v>79</v>
      </c>
      <c r="C1598" s="86" t="s">
        <v>79</v>
      </c>
      <c r="D1598" s="33" t="s">
        <v>1525</v>
      </c>
      <c r="E1598" s="92">
        <v>500.99</v>
      </c>
      <c r="F1598" s="92">
        <v>500.99</v>
      </c>
      <c r="G1598" s="113" t="s">
        <v>1525</v>
      </c>
      <c r="H1598" s="95">
        <v>7.4635999999999994E-2</v>
      </c>
      <c r="I1598" s="95">
        <v>7.4635999999999994E-2</v>
      </c>
      <c r="J1598" s="95">
        <v>0</v>
      </c>
      <c r="K1598" s="19"/>
      <c r="L1598" s="19"/>
      <c r="M1598" s="19"/>
      <c r="N1598" s="19"/>
      <c r="O1598" s="19"/>
    </row>
    <row r="1599" spans="1:15" s="6" customFormat="1" ht="30" x14ac:dyDescent="0.25">
      <c r="A1599" s="18"/>
      <c r="B1599" s="85" t="s">
        <v>79</v>
      </c>
      <c r="C1599" s="86" t="s">
        <v>79</v>
      </c>
      <c r="D1599" s="33" t="s">
        <v>1875</v>
      </c>
      <c r="E1599" s="92">
        <v>460.47</v>
      </c>
      <c r="F1599" s="92">
        <v>460.47</v>
      </c>
      <c r="G1599" s="113" t="s">
        <v>1875</v>
      </c>
      <c r="H1599" s="95">
        <v>0.14018799999999998</v>
      </c>
      <c r="I1599" s="95">
        <v>0.14018799999999998</v>
      </c>
      <c r="J1599" s="95">
        <v>0</v>
      </c>
      <c r="K1599" s="19"/>
      <c r="L1599" s="19"/>
      <c r="M1599" s="19"/>
      <c r="N1599" s="19"/>
      <c r="O1599" s="19"/>
    </row>
    <row r="1600" spans="1:15" s="6" customFormat="1" ht="45" x14ac:dyDescent="0.25">
      <c r="A1600" s="18"/>
      <c r="B1600" s="85" t="s">
        <v>79</v>
      </c>
      <c r="C1600" s="86" t="s">
        <v>79</v>
      </c>
      <c r="D1600" s="33" t="s">
        <v>1526</v>
      </c>
      <c r="E1600" s="92">
        <v>553.95000000000005</v>
      </c>
      <c r="F1600" s="92">
        <v>553.95000000000005</v>
      </c>
      <c r="G1600" s="113" t="s">
        <v>1526</v>
      </c>
      <c r="H1600" s="95">
        <v>1.5E-3</v>
      </c>
      <c r="I1600" s="95">
        <v>1.4E-3</v>
      </c>
      <c r="J1600" s="95">
        <v>1.0000000000000009E-4</v>
      </c>
      <c r="K1600" s="19"/>
      <c r="L1600" s="19"/>
      <c r="M1600" s="19"/>
      <c r="N1600" s="19"/>
      <c r="O1600" s="19"/>
    </row>
    <row r="1601" spans="1:15" s="6" customFormat="1" x14ac:dyDescent="0.25">
      <c r="A1601" s="18"/>
      <c r="B1601" s="85" t="s">
        <v>79</v>
      </c>
      <c r="C1601" s="86" t="s">
        <v>79</v>
      </c>
      <c r="D1601" s="33" t="s">
        <v>1521</v>
      </c>
      <c r="E1601" s="92">
        <v>460.47</v>
      </c>
      <c r="F1601" s="92">
        <v>460.47</v>
      </c>
      <c r="G1601" s="113" t="s">
        <v>1521</v>
      </c>
      <c r="H1601" s="95">
        <v>0.9</v>
      </c>
      <c r="I1601" s="95">
        <v>1.0593459999999999</v>
      </c>
      <c r="J1601" s="95">
        <v>-0.15934600000000002</v>
      </c>
      <c r="K1601" s="19"/>
      <c r="L1601" s="19"/>
      <c r="M1601" s="19"/>
      <c r="N1601" s="19"/>
      <c r="O1601" s="19"/>
    </row>
    <row r="1602" spans="1:15" s="6" customFormat="1" x14ac:dyDescent="0.25">
      <c r="A1602" s="18"/>
      <c r="B1602" s="87"/>
      <c r="C1602" s="88" t="s">
        <v>48</v>
      </c>
      <c r="D1602" s="89"/>
      <c r="E1602" s="93"/>
      <c r="F1602" s="93"/>
      <c r="G1602" s="114"/>
      <c r="H1602" s="96">
        <v>16.357911999999999</v>
      </c>
      <c r="I1602" s="96">
        <v>17.528037000000005</v>
      </c>
      <c r="J1602" s="96">
        <v>-1.170125000000001</v>
      </c>
      <c r="K1602" s="19"/>
      <c r="L1602" s="19"/>
      <c r="M1602" s="19"/>
      <c r="N1602" s="19"/>
      <c r="O1602" s="19"/>
    </row>
    <row r="1603" spans="1:15" s="6" customFormat="1" ht="45" x14ac:dyDescent="0.25">
      <c r="A1603" s="18"/>
      <c r="B1603" s="85" t="s">
        <v>80</v>
      </c>
      <c r="C1603" s="86" t="s">
        <v>80</v>
      </c>
      <c r="D1603" s="33" t="s">
        <v>1530</v>
      </c>
      <c r="E1603" s="92">
        <v>460.47</v>
      </c>
      <c r="F1603" s="92">
        <v>460.47</v>
      </c>
      <c r="G1603" s="113" t="s">
        <v>1530</v>
      </c>
      <c r="H1603" s="95">
        <v>0.16</v>
      </c>
      <c r="I1603" s="95">
        <v>0.15510200000000002</v>
      </c>
      <c r="J1603" s="95">
        <v>4.8979999999999961E-3</v>
      </c>
      <c r="K1603" s="19"/>
      <c r="L1603" s="19"/>
      <c r="M1603" s="19"/>
      <c r="N1603" s="19"/>
      <c r="O1603" s="19"/>
    </row>
    <row r="1604" spans="1:15" s="6" customFormat="1" x14ac:dyDescent="0.25">
      <c r="A1604" s="18"/>
      <c r="B1604" s="85" t="s">
        <v>80</v>
      </c>
      <c r="C1604" s="86" t="s">
        <v>80</v>
      </c>
      <c r="D1604" s="33" t="s">
        <v>1528</v>
      </c>
      <c r="E1604" s="92">
        <v>574.19000000000005</v>
      </c>
      <c r="F1604" s="92">
        <v>574.19000000000005</v>
      </c>
      <c r="G1604" s="113" t="s">
        <v>1528</v>
      </c>
      <c r="H1604" s="95">
        <v>5.0000000000000001E-4</v>
      </c>
      <c r="I1604" s="95">
        <v>2.9099999999999997E-4</v>
      </c>
      <c r="J1604" s="95">
        <v>2.0900000000000001E-4</v>
      </c>
      <c r="K1604" s="19"/>
      <c r="L1604" s="19"/>
      <c r="M1604" s="19"/>
      <c r="N1604" s="19"/>
      <c r="O1604" s="19"/>
    </row>
    <row r="1605" spans="1:15" s="6" customFormat="1" x14ac:dyDescent="0.25">
      <c r="A1605" s="18"/>
      <c r="B1605" s="85" t="s">
        <v>80</v>
      </c>
      <c r="C1605" s="86" t="s">
        <v>80</v>
      </c>
      <c r="D1605" s="33" t="s">
        <v>989</v>
      </c>
      <c r="E1605" s="92">
        <v>500.99</v>
      </c>
      <c r="F1605" s="92">
        <v>500.99</v>
      </c>
      <c r="G1605" s="113" t="s">
        <v>989</v>
      </c>
      <c r="H1605" s="95">
        <v>0.27500000000000002</v>
      </c>
      <c r="I1605" s="95">
        <v>0.123806</v>
      </c>
      <c r="J1605" s="95">
        <v>0.15119400000000002</v>
      </c>
      <c r="K1605" s="19"/>
      <c r="L1605" s="19"/>
      <c r="M1605" s="19"/>
      <c r="N1605" s="19"/>
      <c r="O1605" s="19"/>
    </row>
    <row r="1606" spans="1:15" s="6" customFormat="1" ht="30" x14ac:dyDescent="0.25">
      <c r="A1606" s="18"/>
      <c r="B1606" s="85" t="s">
        <v>80</v>
      </c>
      <c r="C1606" s="86" t="s">
        <v>80</v>
      </c>
      <c r="D1606" s="33" t="s">
        <v>1529</v>
      </c>
      <c r="E1606" s="92">
        <v>500.99</v>
      </c>
      <c r="F1606" s="92">
        <v>500.99</v>
      </c>
      <c r="G1606" s="113" t="s">
        <v>1529</v>
      </c>
      <c r="H1606" s="95">
        <v>2.4E-2</v>
      </c>
      <c r="I1606" s="95">
        <v>2.8995E-2</v>
      </c>
      <c r="J1606" s="95">
        <v>-4.9950000000000012E-3</v>
      </c>
      <c r="K1606" s="19"/>
      <c r="L1606" s="19"/>
      <c r="M1606" s="19"/>
      <c r="N1606" s="19"/>
      <c r="O1606" s="19"/>
    </row>
    <row r="1607" spans="1:15" s="6" customFormat="1" ht="30" x14ac:dyDescent="0.25">
      <c r="A1607" s="18"/>
      <c r="B1607" s="85" t="s">
        <v>80</v>
      </c>
      <c r="C1607" s="86" t="s">
        <v>80</v>
      </c>
      <c r="D1607" s="33" t="s">
        <v>741</v>
      </c>
      <c r="E1607" s="92">
        <v>333.99</v>
      </c>
      <c r="F1607" s="92">
        <v>333.99</v>
      </c>
      <c r="G1607" s="113" t="s">
        <v>741</v>
      </c>
      <c r="H1607" s="95">
        <v>6</v>
      </c>
      <c r="I1607" s="95">
        <v>6</v>
      </c>
      <c r="J1607" s="95">
        <v>0</v>
      </c>
      <c r="K1607" s="19"/>
      <c r="L1607" s="19"/>
      <c r="M1607" s="19"/>
      <c r="N1607" s="19"/>
      <c r="O1607" s="19"/>
    </row>
    <row r="1608" spans="1:15" s="6" customFormat="1" ht="30" x14ac:dyDescent="0.25">
      <c r="A1608" s="18"/>
      <c r="B1608" s="85" t="s">
        <v>80</v>
      </c>
      <c r="C1608" s="86" t="s">
        <v>80</v>
      </c>
      <c r="D1608" s="33" t="s">
        <v>741</v>
      </c>
      <c r="E1608" s="92">
        <v>333.99</v>
      </c>
      <c r="F1608" s="92">
        <v>333.99</v>
      </c>
      <c r="G1608" s="113" t="s">
        <v>741</v>
      </c>
      <c r="H1608" s="95">
        <v>3.4</v>
      </c>
      <c r="I1608" s="95">
        <v>1.2623389999999999</v>
      </c>
      <c r="J1608" s="95">
        <v>2.137661</v>
      </c>
      <c r="K1608" s="19"/>
      <c r="L1608" s="19"/>
      <c r="M1608" s="19"/>
      <c r="N1608" s="19"/>
      <c r="O1608" s="19"/>
    </row>
    <row r="1609" spans="1:15" s="6" customFormat="1" x14ac:dyDescent="0.25">
      <c r="A1609" s="18"/>
      <c r="B1609" s="87"/>
      <c r="C1609" s="88" t="s">
        <v>49</v>
      </c>
      <c r="D1609" s="89"/>
      <c r="E1609" s="93"/>
      <c r="F1609" s="93"/>
      <c r="G1609" s="114"/>
      <c r="H1609" s="96">
        <v>9.8595000000000006</v>
      </c>
      <c r="I1609" s="96">
        <v>7.5705330000000002</v>
      </c>
      <c r="J1609" s="96">
        <v>2.288967</v>
      </c>
      <c r="K1609" s="19"/>
      <c r="L1609" s="19"/>
      <c r="M1609" s="19"/>
      <c r="N1609" s="19"/>
      <c r="O1609" s="19"/>
    </row>
    <row r="1610" spans="1:15" s="6" customFormat="1" x14ac:dyDescent="0.25">
      <c r="A1610" s="18"/>
      <c r="B1610" s="85" t="s">
        <v>1876</v>
      </c>
      <c r="C1610" s="86" t="s">
        <v>1876</v>
      </c>
      <c r="D1610" s="33" t="s">
        <v>1558</v>
      </c>
      <c r="E1610" s="92">
        <v>500.99</v>
      </c>
      <c r="F1610" s="92">
        <v>500.99</v>
      </c>
      <c r="G1610" s="113" t="s">
        <v>1558</v>
      </c>
      <c r="H1610" s="95">
        <v>2.5000000000000001E-2</v>
      </c>
      <c r="I1610" s="95">
        <v>1.5706000000000001E-2</v>
      </c>
      <c r="J1610" s="95">
        <v>9.2940000000000002E-3</v>
      </c>
      <c r="K1610" s="19"/>
      <c r="L1610" s="19"/>
      <c r="M1610" s="19"/>
      <c r="N1610" s="19"/>
      <c r="O1610" s="19"/>
    </row>
    <row r="1611" spans="1:15" s="6" customFormat="1" x14ac:dyDescent="0.25">
      <c r="A1611" s="18"/>
      <c r="B1611" s="85" t="s">
        <v>1876</v>
      </c>
      <c r="C1611" s="86" t="s">
        <v>1876</v>
      </c>
      <c r="D1611" s="33" t="s">
        <v>1556</v>
      </c>
      <c r="E1611" s="92">
        <v>553.95000000000005</v>
      </c>
      <c r="F1611" s="92">
        <v>553.95000000000005</v>
      </c>
      <c r="G1611" s="113" t="s">
        <v>1556</v>
      </c>
      <c r="H1611" s="95">
        <v>7.0000000000000001E-3</v>
      </c>
      <c r="I1611" s="95">
        <v>5.0509999999999999E-3</v>
      </c>
      <c r="J1611" s="95">
        <v>1.9489999999999998E-3</v>
      </c>
      <c r="K1611" s="19"/>
      <c r="L1611" s="19"/>
      <c r="M1611" s="19"/>
      <c r="N1611" s="19"/>
      <c r="O1611" s="19"/>
    </row>
    <row r="1612" spans="1:15" s="6" customFormat="1" x14ac:dyDescent="0.25">
      <c r="A1612" s="18"/>
      <c r="B1612" s="85" t="s">
        <v>1876</v>
      </c>
      <c r="C1612" s="86" t="s">
        <v>1876</v>
      </c>
      <c r="D1612" s="33" t="s">
        <v>1552</v>
      </c>
      <c r="E1612" s="92">
        <v>500.99</v>
      </c>
      <c r="F1612" s="92">
        <v>500.99</v>
      </c>
      <c r="G1612" s="113" t="s">
        <v>1552</v>
      </c>
      <c r="H1612" s="95">
        <v>1.7000000000000001E-2</v>
      </c>
      <c r="I1612" s="95">
        <v>1.7000000000000001E-2</v>
      </c>
      <c r="J1612" s="95">
        <v>0</v>
      </c>
      <c r="K1612" s="19"/>
      <c r="L1612" s="19"/>
      <c r="M1612" s="19"/>
      <c r="N1612" s="19"/>
      <c r="O1612" s="19"/>
    </row>
    <row r="1613" spans="1:15" s="6" customFormat="1" x14ac:dyDescent="0.25">
      <c r="A1613" s="18"/>
      <c r="B1613" s="85" t="s">
        <v>1876</v>
      </c>
      <c r="C1613" s="86" t="s">
        <v>1876</v>
      </c>
      <c r="D1613" s="33" t="s">
        <v>1877</v>
      </c>
      <c r="E1613" s="92">
        <v>500.99</v>
      </c>
      <c r="F1613" s="92">
        <v>500.99</v>
      </c>
      <c r="G1613" s="113" t="s">
        <v>1877</v>
      </c>
      <c r="H1613" s="95">
        <v>0.13</v>
      </c>
      <c r="I1613" s="95">
        <v>8.8411000000000003E-2</v>
      </c>
      <c r="J1613" s="95">
        <v>4.1589000000000001E-2</v>
      </c>
      <c r="K1613" s="19"/>
      <c r="L1613" s="19"/>
      <c r="M1613" s="19"/>
      <c r="N1613" s="19"/>
      <c r="O1613" s="19"/>
    </row>
    <row r="1614" spans="1:15" s="6" customFormat="1" ht="30" x14ac:dyDescent="0.25">
      <c r="A1614" s="18"/>
      <c r="B1614" s="85" t="s">
        <v>1876</v>
      </c>
      <c r="C1614" s="86" t="s">
        <v>1876</v>
      </c>
      <c r="D1614" s="33" t="s">
        <v>1533</v>
      </c>
      <c r="E1614" s="92">
        <v>553.95000000000005</v>
      </c>
      <c r="F1614" s="92">
        <v>553.95000000000005</v>
      </c>
      <c r="G1614" s="113" t="s">
        <v>1533</v>
      </c>
      <c r="H1614" s="95">
        <v>2.0299999999999997E-3</v>
      </c>
      <c r="I1614" s="95">
        <v>2.0299999999999997E-3</v>
      </c>
      <c r="J1614" s="95">
        <v>0</v>
      </c>
      <c r="K1614" s="19"/>
      <c r="L1614" s="19"/>
      <c r="M1614" s="19"/>
      <c r="N1614" s="19"/>
      <c r="O1614" s="19"/>
    </row>
    <row r="1615" spans="1:15" s="6" customFormat="1" x14ac:dyDescent="0.25">
      <c r="A1615" s="18"/>
      <c r="B1615" s="85" t="s">
        <v>1876</v>
      </c>
      <c r="C1615" s="86" t="s">
        <v>1876</v>
      </c>
      <c r="D1615" s="33" t="s">
        <v>1878</v>
      </c>
      <c r="E1615" s="92">
        <v>553.95000000000005</v>
      </c>
      <c r="F1615" s="92">
        <v>553.95000000000005</v>
      </c>
      <c r="G1615" s="113" t="s">
        <v>1878</v>
      </c>
      <c r="H1615" s="95">
        <v>2.2339999999999999E-3</v>
      </c>
      <c r="I1615" s="95">
        <v>2.2339999999999999E-3</v>
      </c>
      <c r="J1615" s="95">
        <v>0</v>
      </c>
      <c r="K1615" s="19"/>
      <c r="L1615" s="19"/>
      <c r="M1615" s="19"/>
      <c r="N1615" s="19"/>
      <c r="O1615" s="19"/>
    </row>
    <row r="1616" spans="1:15" s="6" customFormat="1" x14ac:dyDescent="0.25">
      <c r="A1616" s="18"/>
      <c r="B1616" s="85" t="s">
        <v>1876</v>
      </c>
      <c r="C1616" s="86" t="s">
        <v>1876</v>
      </c>
      <c r="D1616" s="33" t="s">
        <v>1542</v>
      </c>
      <c r="E1616" s="92">
        <v>500.99</v>
      </c>
      <c r="F1616" s="92">
        <v>500.99</v>
      </c>
      <c r="G1616" s="113" t="s">
        <v>1542</v>
      </c>
      <c r="H1616" s="95">
        <v>7.0999999999999995E-3</v>
      </c>
      <c r="I1616" s="95">
        <v>7.0999999999999995E-3</v>
      </c>
      <c r="J1616" s="95">
        <v>0</v>
      </c>
      <c r="K1616" s="19"/>
      <c r="L1616" s="19"/>
      <c r="M1616" s="19"/>
      <c r="N1616" s="19"/>
      <c r="O1616" s="19"/>
    </row>
    <row r="1617" spans="1:15" s="6" customFormat="1" ht="60" x14ac:dyDescent="0.25">
      <c r="A1617" s="18"/>
      <c r="B1617" s="85" t="s">
        <v>1876</v>
      </c>
      <c r="C1617" s="86" t="s">
        <v>1876</v>
      </c>
      <c r="D1617" s="33" t="s">
        <v>365</v>
      </c>
      <c r="E1617" s="92">
        <v>460.47</v>
      </c>
      <c r="F1617" s="92">
        <v>460.47</v>
      </c>
      <c r="G1617" s="113" t="s">
        <v>365</v>
      </c>
      <c r="H1617" s="95">
        <v>0.375</v>
      </c>
      <c r="I1617" s="95">
        <v>0.30926600000000004</v>
      </c>
      <c r="J1617" s="95">
        <v>6.5733999999999987E-2</v>
      </c>
      <c r="K1617" s="19"/>
      <c r="L1617" s="19"/>
      <c r="M1617" s="19"/>
      <c r="N1617" s="19"/>
      <c r="O1617" s="19"/>
    </row>
    <row r="1618" spans="1:15" s="6" customFormat="1" x14ac:dyDescent="0.25">
      <c r="A1618" s="18"/>
      <c r="B1618" s="85" t="s">
        <v>1876</v>
      </c>
      <c r="C1618" s="86" t="s">
        <v>1876</v>
      </c>
      <c r="D1618" s="33" t="s">
        <v>1535</v>
      </c>
      <c r="E1618" s="92">
        <v>574.19000000000005</v>
      </c>
      <c r="F1618" s="92">
        <v>574.19000000000005</v>
      </c>
      <c r="G1618" s="113" t="s">
        <v>1535</v>
      </c>
      <c r="H1618" s="95">
        <v>8.0000000000000004E-4</v>
      </c>
      <c r="I1618" s="95">
        <v>5.6200000000000011E-4</v>
      </c>
      <c r="J1618" s="95">
        <v>2.3799999999999998E-4</v>
      </c>
      <c r="K1618" s="19"/>
      <c r="L1618" s="19"/>
      <c r="M1618" s="19"/>
      <c r="N1618" s="19"/>
      <c r="O1618" s="19"/>
    </row>
    <row r="1619" spans="1:15" s="6" customFormat="1" x14ac:dyDescent="0.25">
      <c r="A1619" s="18"/>
      <c r="B1619" s="85" t="s">
        <v>1876</v>
      </c>
      <c r="C1619" s="86" t="s">
        <v>1876</v>
      </c>
      <c r="D1619" s="33" t="s">
        <v>150</v>
      </c>
      <c r="E1619" s="92">
        <v>553.95000000000005</v>
      </c>
      <c r="F1619" s="92">
        <v>553.95000000000005</v>
      </c>
      <c r="G1619" s="113" t="s">
        <v>150</v>
      </c>
      <c r="H1619" s="95">
        <v>9.5E-4</v>
      </c>
      <c r="I1619" s="95">
        <v>5.8E-4</v>
      </c>
      <c r="J1619" s="95">
        <v>3.6999999999999999E-4</v>
      </c>
      <c r="K1619" s="19"/>
      <c r="L1619" s="19"/>
      <c r="M1619" s="19"/>
      <c r="N1619" s="19"/>
      <c r="O1619" s="19"/>
    </row>
    <row r="1620" spans="1:15" s="6" customFormat="1" x14ac:dyDescent="0.25">
      <c r="A1620" s="18"/>
      <c r="B1620" s="85" t="s">
        <v>1876</v>
      </c>
      <c r="C1620" s="86" t="s">
        <v>1876</v>
      </c>
      <c r="D1620" s="33" t="s">
        <v>1554</v>
      </c>
      <c r="E1620" s="92">
        <v>460.47</v>
      </c>
      <c r="F1620" s="92">
        <v>460.47</v>
      </c>
      <c r="G1620" s="113" t="s">
        <v>1554</v>
      </c>
      <c r="H1620" s="95">
        <v>0.19</v>
      </c>
      <c r="I1620" s="95">
        <v>0.13286200000000001</v>
      </c>
      <c r="J1620" s="95">
        <v>5.7138000000000008E-2</v>
      </c>
      <c r="K1620" s="19"/>
      <c r="L1620" s="19"/>
      <c r="M1620" s="19"/>
      <c r="N1620" s="19"/>
      <c r="O1620" s="19"/>
    </row>
    <row r="1621" spans="1:15" s="6" customFormat="1" x14ac:dyDescent="0.25">
      <c r="A1621" s="18"/>
      <c r="B1621" s="85" t="s">
        <v>1876</v>
      </c>
      <c r="C1621" s="86" t="s">
        <v>1876</v>
      </c>
      <c r="D1621" s="33" t="s">
        <v>1546</v>
      </c>
      <c r="E1621" s="92">
        <v>333.99</v>
      </c>
      <c r="F1621" s="92">
        <v>333.99</v>
      </c>
      <c r="G1621" s="113" t="s">
        <v>1546</v>
      </c>
      <c r="H1621" s="95">
        <v>3.3154240000000001</v>
      </c>
      <c r="I1621" s="95">
        <v>3.3154240000000001</v>
      </c>
      <c r="J1621" s="95">
        <v>0</v>
      </c>
      <c r="K1621" s="19"/>
      <c r="L1621" s="19"/>
      <c r="M1621" s="19"/>
      <c r="N1621" s="19"/>
      <c r="O1621" s="19"/>
    </row>
    <row r="1622" spans="1:15" s="6" customFormat="1" ht="30" x14ac:dyDescent="0.25">
      <c r="A1622" s="18"/>
      <c r="B1622" s="85" t="s">
        <v>1876</v>
      </c>
      <c r="C1622" s="86" t="s">
        <v>1876</v>
      </c>
      <c r="D1622" s="33" t="s">
        <v>1549</v>
      </c>
      <c r="E1622" s="92">
        <v>553.95000000000005</v>
      </c>
      <c r="F1622" s="92">
        <v>553.95000000000005</v>
      </c>
      <c r="G1622" s="113" t="s">
        <v>1549</v>
      </c>
      <c r="H1622" s="95">
        <v>7.7460000000000003E-3</v>
      </c>
      <c r="I1622" s="95">
        <v>7.7460000000000003E-3</v>
      </c>
      <c r="J1622" s="95">
        <v>0</v>
      </c>
      <c r="K1622" s="19"/>
      <c r="L1622" s="19"/>
      <c r="M1622" s="19"/>
      <c r="N1622" s="19"/>
      <c r="O1622" s="19"/>
    </row>
    <row r="1623" spans="1:15" s="6" customFormat="1" x14ac:dyDescent="0.25">
      <c r="A1623" s="18"/>
      <c r="B1623" s="85" t="s">
        <v>1876</v>
      </c>
      <c r="C1623" s="86" t="s">
        <v>1876</v>
      </c>
      <c r="D1623" s="33" t="s">
        <v>1879</v>
      </c>
      <c r="E1623" s="92">
        <v>553.95000000000005</v>
      </c>
      <c r="F1623" s="92">
        <v>553.95000000000005</v>
      </c>
      <c r="G1623" s="113" t="s">
        <v>1879</v>
      </c>
      <c r="H1623" s="95">
        <v>5.6159999999999995E-3</v>
      </c>
      <c r="I1623" s="95">
        <v>5.6159999999999995E-3</v>
      </c>
      <c r="J1623" s="95">
        <v>0</v>
      </c>
      <c r="K1623" s="19"/>
      <c r="L1623" s="19"/>
      <c r="M1623" s="19"/>
      <c r="N1623" s="19"/>
      <c r="O1623" s="19"/>
    </row>
    <row r="1624" spans="1:15" s="6" customFormat="1" ht="30" x14ac:dyDescent="0.25">
      <c r="A1624" s="18"/>
      <c r="B1624" s="85" t="s">
        <v>1876</v>
      </c>
      <c r="C1624" s="86" t="s">
        <v>1876</v>
      </c>
      <c r="D1624" s="33" t="s">
        <v>1547</v>
      </c>
      <c r="E1624" s="92">
        <v>460.47</v>
      </c>
      <c r="F1624" s="92">
        <v>460.47</v>
      </c>
      <c r="G1624" s="113" t="s">
        <v>1547</v>
      </c>
      <c r="H1624" s="95">
        <v>1.15448</v>
      </c>
      <c r="I1624" s="95">
        <v>1.15448</v>
      </c>
      <c r="J1624" s="95">
        <v>0</v>
      </c>
      <c r="K1624" s="19"/>
      <c r="L1624" s="19"/>
      <c r="M1624" s="19"/>
      <c r="N1624" s="19"/>
      <c r="O1624" s="19"/>
    </row>
    <row r="1625" spans="1:15" s="6" customFormat="1" x14ac:dyDescent="0.25">
      <c r="A1625" s="18"/>
      <c r="B1625" s="85" t="s">
        <v>1876</v>
      </c>
      <c r="C1625" s="86" t="s">
        <v>1876</v>
      </c>
      <c r="D1625" s="33" t="s">
        <v>1553</v>
      </c>
      <c r="E1625" s="92">
        <v>460.47</v>
      </c>
      <c r="F1625" s="92">
        <v>460.47</v>
      </c>
      <c r="G1625" s="113" t="s">
        <v>1553</v>
      </c>
      <c r="H1625" s="95">
        <v>0.38</v>
      </c>
      <c r="I1625" s="95">
        <v>0.32036200000000004</v>
      </c>
      <c r="J1625" s="95">
        <v>5.9637999999999976E-2</v>
      </c>
      <c r="K1625" s="19"/>
      <c r="L1625" s="19"/>
      <c r="M1625" s="19"/>
      <c r="N1625" s="19"/>
      <c r="O1625" s="19"/>
    </row>
    <row r="1626" spans="1:15" s="6" customFormat="1" x14ac:dyDescent="0.25">
      <c r="A1626" s="18"/>
      <c r="B1626" s="85" t="s">
        <v>1876</v>
      </c>
      <c r="C1626" s="86" t="s">
        <v>1876</v>
      </c>
      <c r="D1626" s="33" t="s">
        <v>1565</v>
      </c>
      <c r="E1626" s="92">
        <v>500.99</v>
      </c>
      <c r="F1626" s="92">
        <v>500.99</v>
      </c>
      <c r="G1626" s="113" t="s">
        <v>1565</v>
      </c>
      <c r="H1626" s="95">
        <v>0.01</v>
      </c>
      <c r="I1626" s="95">
        <v>6.1110000000000001E-3</v>
      </c>
      <c r="J1626" s="95">
        <v>3.8890000000000001E-3</v>
      </c>
      <c r="K1626" s="19"/>
      <c r="L1626" s="19"/>
      <c r="M1626" s="19"/>
      <c r="N1626" s="19"/>
      <c r="O1626" s="19"/>
    </row>
    <row r="1627" spans="1:15" s="6" customFormat="1" x14ac:dyDescent="0.25">
      <c r="A1627" s="18"/>
      <c r="B1627" s="85" t="s">
        <v>1876</v>
      </c>
      <c r="C1627" s="86" t="s">
        <v>1876</v>
      </c>
      <c r="D1627" s="33" t="s">
        <v>1539</v>
      </c>
      <c r="E1627" s="92">
        <v>553.95000000000005</v>
      </c>
      <c r="F1627" s="92">
        <v>553.95000000000005</v>
      </c>
      <c r="G1627" s="113" t="s">
        <v>1539</v>
      </c>
      <c r="H1627" s="95">
        <v>7.0000000000000001E-3</v>
      </c>
      <c r="I1627" s="95">
        <v>4.4650000000000002E-3</v>
      </c>
      <c r="J1627" s="95">
        <v>2.5349999999999999E-3</v>
      </c>
      <c r="K1627" s="19"/>
      <c r="L1627" s="19"/>
      <c r="M1627" s="19"/>
      <c r="N1627" s="19"/>
      <c r="O1627" s="19"/>
    </row>
    <row r="1628" spans="1:15" s="6" customFormat="1" x14ac:dyDescent="0.25">
      <c r="A1628" s="18"/>
      <c r="B1628" s="85" t="s">
        <v>1876</v>
      </c>
      <c r="C1628" s="86" t="s">
        <v>1876</v>
      </c>
      <c r="D1628" s="33" t="s">
        <v>1279</v>
      </c>
      <c r="E1628" s="92">
        <v>500.99</v>
      </c>
      <c r="F1628" s="92">
        <v>500.99</v>
      </c>
      <c r="G1628" s="113" t="s">
        <v>1279</v>
      </c>
      <c r="H1628" s="95">
        <v>6.1139999999999996E-3</v>
      </c>
      <c r="I1628" s="95">
        <v>6.1139999999999996E-3</v>
      </c>
      <c r="J1628" s="95">
        <v>0</v>
      </c>
      <c r="K1628" s="19"/>
      <c r="L1628" s="19"/>
      <c r="M1628" s="19"/>
      <c r="N1628" s="19"/>
      <c r="O1628" s="19"/>
    </row>
    <row r="1629" spans="1:15" s="6" customFormat="1" ht="45" x14ac:dyDescent="0.25">
      <c r="A1629" s="18"/>
      <c r="B1629" s="85" t="s">
        <v>1876</v>
      </c>
      <c r="C1629" s="86" t="s">
        <v>1876</v>
      </c>
      <c r="D1629" s="33" t="s">
        <v>1544</v>
      </c>
      <c r="E1629" s="92">
        <v>553.95000000000005</v>
      </c>
      <c r="F1629" s="92">
        <v>553.95000000000005</v>
      </c>
      <c r="G1629" s="113" t="s">
        <v>1544</v>
      </c>
      <c r="H1629" s="95">
        <v>5.1349999999999998E-3</v>
      </c>
      <c r="I1629" s="95">
        <v>5.1349999999999998E-3</v>
      </c>
      <c r="J1629" s="95">
        <v>0</v>
      </c>
      <c r="K1629" s="19"/>
      <c r="L1629" s="19"/>
      <c r="M1629" s="19"/>
      <c r="N1629" s="19"/>
      <c r="O1629" s="19"/>
    </row>
    <row r="1630" spans="1:15" ht="45" x14ac:dyDescent="0.25">
      <c r="A1630" s="25"/>
      <c r="B1630" s="85" t="s">
        <v>1876</v>
      </c>
      <c r="C1630" s="86" t="s">
        <v>1876</v>
      </c>
      <c r="D1630" s="33" t="s">
        <v>1880</v>
      </c>
      <c r="E1630" s="92">
        <v>500.99</v>
      </c>
      <c r="F1630" s="92">
        <v>500.99</v>
      </c>
      <c r="G1630" s="113" t="s">
        <v>1880</v>
      </c>
      <c r="H1630" s="95">
        <v>1.6021000000000001E-2</v>
      </c>
      <c r="I1630" s="95">
        <v>1.6021000000000001E-2</v>
      </c>
      <c r="J1630" s="95">
        <v>0</v>
      </c>
    </row>
    <row r="1631" spans="1:15" ht="30" customHeight="1" x14ac:dyDescent="0.25">
      <c r="A1631" s="25"/>
      <c r="B1631" s="85" t="s">
        <v>1876</v>
      </c>
      <c r="C1631" s="86" t="s">
        <v>1876</v>
      </c>
      <c r="D1631" s="33" t="s">
        <v>1556</v>
      </c>
      <c r="E1631" s="92">
        <v>553.95000000000005</v>
      </c>
      <c r="F1631" s="92">
        <v>553.95000000000005</v>
      </c>
      <c r="G1631" s="113" t="s">
        <v>1556</v>
      </c>
      <c r="H1631" s="95">
        <v>7.4999999999999997E-3</v>
      </c>
      <c r="I1631" s="95">
        <v>2.4840000000000001E-3</v>
      </c>
      <c r="J1631" s="95">
        <v>5.0159999999999996E-3</v>
      </c>
    </row>
    <row r="1632" spans="1:15" ht="26.25" customHeight="1" x14ac:dyDescent="0.25">
      <c r="A1632" s="25"/>
      <c r="B1632" s="85" t="s">
        <v>1876</v>
      </c>
      <c r="C1632" s="86" t="s">
        <v>1876</v>
      </c>
      <c r="D1632" s="33" t="s">
        <v>1877</v>
      </c>
      <c r="E1632" s="92">
        <v>553.95000000000005</v>
      </c>
      <c r="F1632" s="92">
        <v>553.95000000000005</v>
      </c>
      <c r="G1632" s="113" t="s">
        <v>1877</v>
      </c>
      <c r="H1632" s="95">
        <v>7.0000000000000001E-3</v>
      </c>
      <c r="I1632" s="95">
        <v>1.3910000000000001E-3</v>
      </c>
      <c r="J1632" s="95">
        <v>5.6090000000000003E-3</v>
      </c>
    </row>
    <row r="1633" spans="2:10" x14ac:dyDescent="0.25">
      <c r="B1633" s="85" t="s">
        <v>1876</v>
      </c>
      <c r="C1633" s="86" t="s">
        <v>1876</v>
      </c>
      <c r="D1633" s="33" t="s">
        <v>1542</v>
      </c>
      <c r="E1633" s="92">
        <v>500.99</v>
      </c>
      <c r="F1633" s="92">
        <v>500.99</v>
      </c>
      <c r="G1633" s="113" t="s">
        <v>1542</v>
      </c>
      <c r="H1633" s="95">
        <v>7.9000000000000008E-3</v>
      </c>
      <c r="I1633" s="95">
        <v>6.0650000000000001E-3</v>
      </c>
      <c r="J1633" s="95">
        <v>1.835E-3</v>
      </c>
    </row>
    <row r="1634" spans="2:10" ht="30" x14ac:dyDescent="0.25">
      <c r="B1634" s="85" t="s">
        <v>1876</v>
      </c>
      <c r="C1634" s="86" t="s">
        <v>1876</v>
      </c>
      <c r="D1634" s="33" t="s">
        <v>1570</v>
      </c>
      <c r="E1634" s="92">
        <v>553.95000000000005</v>
      </c>
      <c r="F1634" s="92">
        <v>553.95000000000005</v>
      </c>
      <c r="G1634" s="113" t="s">
        <v>1570</v>
      </c>
      <c r="H1634" s="95">
        <v>2.3509999999999998E-3</v>
      </c>
      <c r="I1634" s="95">
        <v>2.3509999999999998E-3</v>
      </c>
      <c r="J1634" s="95">
        <v>0</v>
      </c>
    </row>
    <row r="1635" spans="2:10" ht="30" x14ac:dyDescent="0.25">
      <c r="B1635" s="85" t="s">
        <v>1876</v>
      </c>
      <c r="C1635" s="86" t="s">
        <v>1876</v>
      </c>
      <c r="D1635" s="33" t="s">
        <v>1881</v>
      </c>
      <c r="E1635" s="92">
        <v>574.19000000000005</v>
      </c>
      <c r="F1635" s="92">
        <v>574.19000000000005</v>
      </c>
      <c r="G1635" s="113" t="s">
        <v>1881</v>
      </c>
      <c r="H1635" s="95">
        <v>5.7599999999999991E-4</v>
      </c>
      <c r="I1635" s="95">
        <v>5.7599999999999991E-4</v>
      </c>
      <c r="J1635" s="95">
        <v>0</v>
      </c>
    </row>
    <row r="1636" spans="2:10" ht="30" x14ac:dyDescent="0.25">
      <c r="B1636" s="85" t="s">
        <v>1876</v>
      </c>
      <c r="C1636" s="86" t="s">
        <v>1876</v>
      </c>
      <c r="D1636" s="33" t="s">
        <v>1569</v>
      </c>
      <c r="E1636" s="92">
        <v>553.95000000000005</v>
      </c>
      <c r="F1636" s="92">
        <v>553.95000000000005</v>
      </c>
      <c r="G1636" s="113" t="s">
        <v>1569</v>
      </c>
      <c r="H1636" s="95">
        <v>3.643E-3</v>
      </c>
      <c r="I1636" s="95">
        <v>3.643E-3</v>
      </c>
      <c r="J1636" s="95">
        <v>0</v>
      </c>
    </row>
    <row r="1637" spans="2:10" ht="30" x14ac:dyDescent="0.25">
      <c r="B1637" s="85" t="s">
        <v>1876</v>
      </c>
      <c r="C1637" s="86" t="s">
        <v>1876</v>
      </c>
      <c r="D1637" s="33" t="s">
        <v>1550</v>
      </c>
      <c r="E1637" s="92">
        <v>460.47</v>
      </c>
      <c r="F1637" s="92">
        <v>460.47</v>
      </c>
      <c r="G1637" s="113" t="s">
        <v>1550</v>
      </c>
      <c r="H1637" s="95">
        <v>0.11598900000000001</v>
      </c>
      <c r="I1637" s="95">
        <v>0.11598900000000001</v>
      </c>
      <c r="J1637" s="95">
        <v>0</v>
      </c>
    </row>
    <row r="1638" spans="2:10" ht="30" x14ac:dyDescent="0.25">
      <c r="B1638" s="85" t="s">
        <v>1876</v>
      </c>
      <c r="C1638" s="86" t="s">
        <v>1876</v>
      </c>
      <c r="D1638" s="33" t="s">
        <v>1334</v>
      </c>
      <c r="E1638" s="92">
        <v>553.95000000000005</v>
      </c>
      <c r="F1638" s="92">
        <v>553.95000000000005</v>
      </c>
      <c r="G1638" s="113" t="s">
        <v>1334</v>
      </c>
      <c r="H1638" s="95">
        <v>4.5960000000000003E-3</v>
      </c>
      <c r="I1638" s="95">
        <v>4.5960000000000003E-3</v>
      </c>
      <c r="J1638" s="95">
        <v>0</v>
      </c>
    </row>
    <row r="1639" spans="2:10" x14ac:dyDescent="0.25">
      <c r="B1639" s="85" t="s">
        <v>1876</v>
      </c>
      <c r="C1639" s="86" t="s">
        <v>1876</v>
      </c>
      <c r="D1639" s="33" t="s">
        <v>1882</v>
      </c>
      <c r="E1639" s="92">
        <v>500.99</v>
      </c>
      <c r="F1639" s="92">
        <v>500.99</v>
      </c>
      <c r="G1639" s="113" t="s">
        <v>1882</v>
      </c>
      <c r="H1639" s="95">
        <v>0.25900000000000001</v>
      </c>
      <c r="I1639" s="95">
        <v>7.9620000000000003E-3</v>
      </c>
      <c r="J1639" s="95">
        <v>0.25103799999999998</v>
      </c>
    </row>
    <row r="1640" spans="2:10" x14ac:dyDescent="0.25">
      <c r="B1640" s="85" t="s">
        <v>1876</v>
      </c>
      <c r="C1640" s="86" t="s">
        <v>1876</v>
      </c>
      <c r="D1640" s="33" t="s">
        <v>1559</v>
      </c>
      <c r="E1640" s="92">
        <v>460.47</v>
      </c>
      <c r="F1640" s="92">
        <v>460.47</v>
      </c>
      <c r="G1640" s="113" t="s">
        <v>1559</v>
      </c>
      <c r="H1640" s="95">
        <v>0.19</v>
      </c>
      <c r="I1640" s="95">
        <v>0.162351</v>
      </c>
      <c r="J1640" s="95">
        <v>2.7649E-2</v>
      </c>
    </row>
    <row r="1641" spans="2:10" x14ac:dyDescent="0.25">
      <c r="B1641" s="85" t="s">
        <v>1876</v>
      </c>
      <c r="C1641" s="86" t="s">
        <v>1876</v>
      </c>
      <c r="D1641" s="33" t="s">
        <v>1566</v>
      </c>
      <c r="E1641" s="92">
        <v>574.19000000000005</v>
      </c>
      <c r="F1641" s="92">
        <v>574.19000000000005</v>
      </c>
      <c r="G1641" s="113" t="s">
        <v>1566</v>
      </c>
      <c r="H1641" s="95">
        <v>5.0000000000000001E-4</v>
      </c>
      <c r="I1641" s="95">
        <v>5.4500000000000002E-4</v>
      </c>
      <c r="J1641" s="95">
        <v>-4.5000000000000037E-5</v>
      </c>
    </row>
    <row r="1642" spans="2:10" x14ac:dyDescent="0.25">
      <c r="B1642" s="85" t="s">
        <v>1876</v>
      </c>
      <c r="C1642" s="86" t="s">
        <v>1876</v>
      </c>
      <c r="D1642" s="33" t="s">
        <v>1560</v>
      </c>
      <c r="E1642" s="92">
        <v>460.47</v>
      </c>
      <c r="F1642" s="92">
        <v>460.47</v>
      </c>
      <c r="G1642" s="113" t="s">
        <v>1560</v>
      </c>
      <c r="H1642" s="95">
        <v>0.14000000000000001</v>
      </c>
      <c r="I1642" s="95">
        <v>0.140903</v>
      </c>
      <c r="J1642" s="95">
        <v>-9.0299999999999159E-4</v>
      </c>
    </row>
    <row r="1643" spans="2:10" x14ac:dyDescent="0.25">
      <c r="B1643" s="85" t="s">
        <v>1876</v>
      </c>
      <c r="C1643" s="86" t="s">
        <v>1876</v>
      </c>
      <c r="D1643" s="33" t="s">
        <v>1532</v>
      </c>
      <c r="E1643" s="92">
        <v>574.19000000000005</v>
      </c>
      <c r="F1643" s="92">
        <v>574.19000000000005</v>
      </c>
      <c r="G1643" s="113" t="s">
        <v>1532</v>
      </c>
      <c r="H1643" s="95">
        <v>8.0000000000000004E-4</v>
      </c>
      <c r="I1643" s="95">
        <v>5.6200000000000011E-4</v>
      </c>
      <c r="J1643" s="95">
        <v>2.3799999999999998E-4</v>
      </c>
    </row>
    <row r="1644" spans="2:10" x14ac:dyDescent="0.25">
      <c r="B1644" s="85" t="s">
        <v>1876</v>
      </c>
      <c r="C1644" s="86" t="s">
        <v>1876</v>
      </c>
      <c r="D1644" s="33" t="s">
        <v>1557</v>
      </c>
      <c r="E1644" s="92">
        <v>500.99</v>
      </c>
      <c r="F1644" s="92">
        <v>500.99</v>
      </c>
      <c r="G1644" s="113" t="s">
        <v>1557</v>
      </c>
      <c r="H1644" s="95">
        <v>4.8000000000000001E-2</v>
      </c>
      <c r="I1644" s="95">
        <v>3.2432000000000002E-2</v>
      </c>
      <c r="J1644" s="95">
        <v>1.5567999999999999E-2</v>
      </c>
    </row>
    <row r="1645" spans="2:10" x14ac:dyDescent="0.25">
      <c r="B1645" s="85" t="s">
        <v>1876</v>
      </c>
      <c r="C1645" s="86" t="s">
        <v>1876</v>
      </c>
      <c r="D1645" s="33" t="s">
        <v>1531</v>
      </c>
      <c r="E1645" s="92">
        <v>553.95000000000005</v>
      </c>
      <c r="F1645" s="92">
        <v>553.95000000000005</v>
      </c>
      <c r="G1645" s="113" t="s">
        <v>1531</v>
      </c>
      <c r="H1645" s="95">
        <v>3.2000000000000002E-3</v>
      </c>
      <c r="I1645" s="95">
        <v>2.6129999999999999E-3</v>
      </c>
      <c r="J1645" s="95">
        <v>5.8700000000000017E-4</v>
      </c>
    </row>
    <row r="1646" spans="2:10" ht="30" x14ac:dyDescent="0.25">
      <c r="B1646" s="85" t="s">
        <v>1876</v>
      </c>
      <c r="C1646" s="86" t="s">
        <v>1876</v>
      </c>
      <c r="D1646" s="33" t="s">
        <v>1563</v>
      </c>
      <c r="E1646" s="92">
        <v>553.95000000000005</v>
      </c>
      <c r="F1646" s="92">
        <v>553.95000000000005</v>
      </c>
      <c r="G1646" s="113" t="s">
        <v>1563</v>
      </c>
      <c r="H1646" s="95">
        <v>2.8E-3</v>
      </c>
      <c r="I1646" s="95">
        <v>2.2130000000000001E-3</v>
      </c>
      <c r="J1646" s="95">
        <v>5.8699999999999974E-4</v>
      </c>
    </row>
    <row r="1647" spans="2:10" ht="30" x14ac:dyDescent="0.25">
      <c r="B1647" s="85" t="s">
        <v>1876</v>
      </c>
      <c r="C1647" s="86" t="s">
        <v>1876</v>
      </c>
      <c r="D1647" s="33" t="s">
        <v>1568</v>
      </c>
      <c r="E1647" s="92">
        <v>553.95000000000005</v>
      </c>
      <c r="F1647" s="92">
        <v>553.95000000000005</v>
      </c>
      <c r="G1647" s="113" t="s">
        <v>1568</v>
      </c>
      <c r="H1647" s="95">
        <v>4.4999999999999997E-3</v>
      </c>
      <c r="I1647" s="95">
        <v>4.4359999999999998E-3</v>
      </c>
      <c r="J1647" s="95">
        <v>6.4000000000000051E-5</v>
      </c>
    </row>
    <row r="1648" spans="2:10" x14ac:dyDescent="0.25">
      <c r="B1648" s="85" t="s">
        <v>1876</v>
      </c>
      <c r="C1648" s="86" t="s">
        <v>1876</v>
      </c>
      <c r="D1648" s="33" t="s">
        <v>1541</v>
      </c>
      <c r="E1648" s="92">
        <v>500.99</v>
      </c>
      <c r="F1648" s="92">
        <v>500.99</v>
      </c>
      <c r="G1648" s="113" t="s">
        <v>1541</v>
      </c>
      <c r="H1648" s="95">
        <v>0.02</v>
      </c>
      <c r="I1648" s="95">
        <v>1.4019E-2</v>
      </c>
      <c r="J1648" s="95">
        <v>5.9810000000000002E-3</v>
      </c>
    </row>
    <row r="1649" spans="2:10" x14ac:dyDescent="0.25">
      <c r="B1649" s="85" t="s">
        <v>1876</v>
      </c>
      <c r="C1649" s="86" t="s">
        <v>1876</v>
      </c>
      <c r="D1649" s="33" t="s">
        <v>1537</v>
      </c>
      <c r="E1649" s="92">
        <v>553.95000000000005</v>
      </c>
      <c r="F1649" s="92">
        <v>553.95000000000005</v>
      </c>
      <c r="G1649" s="113" t="s">
        <v>1537</v>
      </c>
      <c r="H1649" s="95">
        <v>2.5000000000000001E-3</v>
      </c>
      <c r="I1649" s="95">
        <v>1.6200000000000001E-3</v>
      </c>
      <c r="J1649" s="95">
        <v>8.7999999999999992E-4</v>
      </c>
    </row>
    <row r="1650" spans="2:10" x14ac:dyDescent="0.25">
      <c r="B1650" s="85" t="s">
        <v>1876</v>
      </c>
      <c r="C1650" s="86" t="s">
        <v>1876</v>
      </c>
      <c r="D1650" s="33" t="s">
        <v>1536</v>
      </c>
      <c r="E1650" s="92">
        <v>574.19000000000005</v>
      </c>
      <c r="F1650" s="92">
        <v>574.19000000000005</v>
      </c>
      <c r="G1650" s="113" t="s">
        <v>1536</v>
      </c>
      <c r="H1650" s="95">
        <v>1.1999999999999999E-3</v>
      </c>
      <c r="I1650" s="95">
        <v>6.7700000000000008E-4</v>
      </c>
      <c r="J1650" s="95">
        <v>5.2299999999999992E-4</v>
      </c>
    </row>
    <row r="1651" spans="2:10" x14ac:dyDescent="0.25">
      <c r="B1651" s="85" t="s">
        <v>1876</v>
      </c>
      <c r="C1651" s="86" t="s">
        <v>1876</v>
      </c>
      <c r="D1651" s="33" t="s">
        <v>1555</v>
      </c>
      <c r="E1651" s="92">
        <v>500.99</v>
      </c>
      <c r="F1651" s="92">
        <v>500.99</v>
      </c>
      <c r="G1651" s="113" t="s">
        <v>1555</v>
      </c>
      <c r="H1651" s="95">
        <v>1.7999999999999999E-2</v>
      </c>
      <c r="I1651" s="95">
        <v>1.0186000000000001E-2</v>
      </c>
      <c r="J1651" s="95">
        <v>7.8139999999999998E-3</v>
      </c>
    </row>
    <row r="1652" spans="2:10" x14ac:dyDescent="0.25">
      <c r="B1652" s="85" t="s">
        <v>1876</v>
      </c>
      <c r="C1652" s="86" t="s">
        <v>1876</v>
      </c>
      <c r="D1652" s="33" t="s">
        <v>1567</v>
      </c>
      <c r="E1652" s="92">
        <v>553.95000000000005</v>
      </c>
      <c r="F1652" s="92">
        <v>553.95000000000005</v>
      </c>
      <c r="G1652" s="113" t="s">
        <v>1567</v>
      </c>
      <c r="H1652" s="95">
        <v>1E-3</v>
      </c>
      <c r="I1652" s="95">
        <v>1.35E-4</v>
      </c>
      <c r="J1652" s="95">
        <v>8.6499999999999999E-4</v>
      </c>
    </row>
    <row r="1653" spans="2:10" x14ac:dyDescent="0.25">
      <c r="B1653" s="85" t="s">
        <v>1876</v>
      </c>
      <c r="C1653" s="86" t="s">
        <v>1876</v>
      </c>
      <c r="D1653" s="33" t="s">
        <v>1538</v>
      </c>
      <c r="E1653" s="92">
        <v>553.95000000000005</v>
      </c>
      <c r="F1653" s="92">
        <v>553.95000000000005</v>
      </c>
      <c r="G1653" s="113" t="s">
        <v>1538</v>
      </c>
      <c r="H1653" s="95">
        <v>3.7499999999999999E-3</v>
      </c>
      <c r="I1653" s="95">
        <v>3.5E-4</v>
      </c>
      <c r="J1653" s="95">
        <v>3.3999999999999998E-3</v>
      </c>
    </row>
    <row r="1654" spans="2:10" x14ac:dyDescent="0.25">
      <c r="B1654" s="85" t="s">
        <v>1876</v>
      </c>
      <c r="C1654" s="86" t="s">
        <v>1876</v>
      </c>
      <c r="D1654" s="33" t="s">
        <v>1564</v>
      </c>
      <c r="E1654" s="92">
        <v>553.95000000000005</v>
      </c>
      <c r="F1654" s="92">
        <v>553.95000000000005</v>
      </c>
      <c r="G1654" s="113" t="s">
        <v>1564</v>
      </c>
      <c r="H1654" s="95">
        <v>8.0000000000000002E-3</v>
      </c>
      <c r="I1654" s="95">
        <v>7.2830000000000004E-3</v>
      </c>
      <c r="J1654" s="95">
        <v>7.1699999999999965E-4</v>
      </c>
    </row>
    <row r="1655" spans="2:10" x14ac:dyDescent="0.25">
      <c r="B1655" s="85" t="s">
        <v>1876</v>
      </c>
      <c r="C1655" s="86" t="s">
        <v>1876</v>
      </c>
      <c r="D1655" s="33" t="s">
        <v>1540</v>
      </c>
      <c r="E1655" s="92">
        <v>553.95000000000005</v>
      </c>
      <c r="F1655" s="92">
        <v>553.95000000000005</v>
      </c>
      <c r="G1655" s="113" t="s">
        <v>1540</v>
      </c>
      <c r="H1655" s="95">
        <v>0.01</v>
      </c>
      <c r="I1655" s="95">
        <v>5.718E-3</v>
      </c>
      <c r="J1655" s="95">
        <v>4.2820000000000002E-3</v>
      </c>
    </row>
    <row r="1656" spans="2:10" x14ac:dyDescent="0.25">
      <c r="B1656" s="85" t="s">
        <v>1876</v>
      </c>
      <c r="C1656" s="86" t="s">
        <v>1876</v>
      </c>
      <c r="D1656" s="33" t="s">
        <v>1551</v>
      </c>
      <c r="E1656" s="92">
        <v>553.95000000000005</v>
      </c>
      <c r="F1656" s="92">
        <v>553.95000000000005</v>
      </c>
      <c r="G1656" s="113" t="s">
        <v>1551</v>
      </c>
      <c r="H1656" s="95">
        <v>6.0000000000000001E-3</v>
      </c>
      <c r="I1656" s="95">
        <v>3.7980000000000002E-3</v>
      </c>
      <c r="J1656" s="95">
        <v>2.202E-3</v>
      </c>
    </row>
    <row r="1657" spans="2:10" x14ac:dyDescent="0.25">
      <c r="B1657" s="85" t="s">
        <v>1876</v>
      </c>
      <c r="C1657" s="86" t="s">
        <v>1876</v>
      </c>
      <c r="D1657" s="33" t="s">
        <v>256</v>
      </c>
      <c r="E1657" s="92">
        <v>460.47</v>
      </c>
      <c r="F1657" s="92">
        <v>460.47</v>
      </c>
      <c r="G1657" s="113" t="s">
        <v>256</v>
      </c>
      <c r="H1657" s="95">
        <v>0.17304</v>
      </c>
      <c r="I1657" s="95">
        <v>0.17304</v>
      </c>
      <c r="J1657" s="95">
        <v>0</v>
      </c>
    </row>
    <row r="1658" spans="2:10" ht="30" x14ac:dyDescent="0.25">
      <c r="B1658" s="85" t="s">
        <v>1876</v>
      </c>
      <c r="C1658" s="86" t="s">
        <v>1876</v>
      </c>
      <c r="D1658" s="33" t="s">
        <v>1288</v>
      </c>
      <c r="E1658" s="92">
        <v>553.95000000000005</v>
      </c>
      <c r="F1658" s="92">
        <v>553.95000000000005</v>
      </c>
      <c r="G1658" s="113" t="s">
        <v>1288</v>
      </c>
      <c r="H1658" s="95">
        <v>2.813E-3</v>
      </c>
      <c r="I1658" s="95">
        <v>2.813E-3</v>
      </c>
      <c r="J1658" s="95">
        <v>0</v>
      </c>
    </row>
    <row r="1659" spans="2:10" x14ac:dyDescent="0.25">
      <c r="B1659" s="85" t="s">
        <v>1876</v>
      </c>
      <c r="C1659" s="86" t="s">
        <v>1876</v>
      </c>
      <c r="D1659" s="33" t="s">
        <v>1573</v>
      </c>
      <c r="E1659" s="92">
        <v>500.99</v>
      </c>
      <c r="F1659" s="92">
        <v>500.99</v>
      </c>
      <c r="G1659" s="113" t="s">
        <v>1573</v>
      </c>
      <c r="H1659" s="95">
        <v>6.7000000000000004E-2</v>
      </c>
      <c r="I1659" s="95">
        <v>7.0831000000000005E-2</v>
      </c>
      <c r="J1659" s="95">
        <v>-3.8310000000000032E-3</v>
      </c>
    </row>
    <row r="1660" spans="2:10" x14ac:dyDescent="0.25">
      <c r="B1660" s="85" t="s">
        <v>1876</v>
      </c>
      <c r="C1660" s="86" t="s">
        <v>1876</v>
      </c>
      <c r="D1660" s="33" t="s">
        <v>1883</v>
      </c>
      <c r="E1660" s="92">
        <v>460.47</v>
      </c>
      <c r="F1660" s="92">
        <v>460.47</v>
      </c>
      <c r="G1660" s="113" t="s">
        <v>1883</v>
      </c>
      <c r="H1660" s="95">
        <v>0.28559400000000001</v>
      </c>
      <c r="I1660" s="95">
        <v>0.28559400000000001</v>
      </c>
      <c r="J1660" s="95">
        <v>0</v>
      </c>
    </row>
    <row r="1661" spans="2:10" x14ac:dyDescent="0.25">
      <c r="B1661" s="85" t="s">
        <v>1876</v>
      </c>
      <c r="C1661" s="86" t="s">
        <v>1876</v>
      </c>
      <c r="D1661" s="33" t="s">
        <v>1575</v>
      </c>
      <c r="E1661" s="92">
        <v>460.47</v>
      </c>
      <c r="F1661" s="92">
        <v>460.47</v>
      </c>
      <c r="G1661" s="113" t="s">
        <v>1575</v>
      </c>
      <c r="H1661" s="95">
        <v>0.16314400000000001</v>
      </c>
      <c r="I1661" s="95">
        <v>0.16314400000000001</v>
      </c>
      <c r="J1661" s="95">
        <v>0</v>
      </c>
    </row>
    <row r="1662" spans="2:10" x14ac:dyDescent="0.25">
      <c r="B1662" s="85" t="s">
        <v>1876</v>
      </c>
      <c r="C1662" s="86" t="s">
        <v>1876</v>
      </c>
      <c r="D1662" s="33" t="s">
        <v>1576</v>
      </c>
      <c r="E1662" s="92">
        <v>460.47</v>
      </c>
      <c r="F1662" s="92">
        <v>460.47</v>
      </c>
      <c r="G1662" s="113" t="s">
        <v>1576</v>
      </c>
      <c r="H1662" s="95">
        <v>0.22</v>
      </c>
      <c r="I1662" s="95">
        <v>0.22013300000000002</v>
      </c>
      <c r="J1662" s="95">
        <v>-1.3300000000000977E-4</v>
      </c>
    </row>
    <row r="1663" spans="2:10" x14ac:dyDescent="0.25">
      <c r="B1663" s="85" t="s">
        <v>1876</v>
      </c>
      <c r="C1663" s="86" t="s">
        <v>1876</v>
      </c>
      <c r="D1663" s="33" t="s">
        <v>1573</v>
      </c>
      <c r="E1663" s="92">
        <v>500.99</v>
      </c>
      <c r="F1663" s="92">
        <v>500.99</v>
      </c>
      <c r="G1663" s="113" t="s">
        <v>1573</v>
      </c>
      <c r="H1663" s="95">
        <v>3.5000000000000003E-2</v>
      </c>
      <c r="I1663" s="95">
        <v>1.8338999999999998E-2</v>
      </c>
      <c r="J1663" s="95">
        <v>1.6661000000000002E-2</v>
      </c>
    </row>
    <row r="1664" spans="2:10" x14ac:dyDescent="0.25">
      <c r="B1664" s="85" t="s">
        <v>1876</v>
      </c>
      <c r="C1664" s="86" t="s">
        <v>1876</v>
      </c>
      <c r="D1664" s="33" t="s">
        <v>1577</v>
      </c>
      <c r="E1664" s="92">
        <v>460.47</v>
      </c>
      <c r="F1664" s="92">
        <v>460.47</v>
      </c>
      <c r="G1664" s="113" t="s">
        <v>1577</v>
      </c>
      <c r="H1664" s="95">
        <v>0.18</v>
      </c>
      <c r="I1664" s="95">
        <v>0.19986400000000001</v>
      </c>
      <c r="J1664" s="95">
        <v>-1.9864000000000003E-2</v>
      </c>
    </row>
    <row r="1665" spans="2:10" x14ac:dyDescent="0.25">
      <c r="B1665" s="85" t="s">
        <v>1876</v>
      </c>
      <c r="C1665" s="86" t="s">
        <v>1876</v>
      </c>
      <c r="D1665" s="33" t="s">
        <v>1578</v>
      </c>
      <c r="E1665" s="92">
        <v>553.95000000000005</v>
      </c>
      <c r="F1665" s="92">
        <v>553.95000000000005</v>
      </c>
      <c r="G1665" s="113" t="s">
        <v>1578</v>
      </c>
      <c r="H1665" s="95">
        <v>5.5999999999999999E-3</v>
      </c>
      <c r="I1665" s="95">
        <v>3.5000000000000001E-3</v>
      </c>
      <c r="J1665" s="95">
        <v>2.0999999999999994E-3</v>
      </c>
    </row>
    <row r="1666" spans="2:10" x14ac:dyDescent="0.25">
      <c r="B1666" s="87"/>
      <c r="C1666" s="88" t="s">
        <v>117</v>
      </c>
      <c r="D1666" s="89"/>
      <c r="E1666" s="93"/>
      <c r="F1666" s="93"/>
      <c r="G1666" s="114"/>
      <c r="H1666" s="96">
        <v>7.6656459999999988</v>
      </c>
      <c r="I1666" s="96">
        <v>7.0944319999999976</v>
      </c>
      <c r="J1666" s="96">
        <v>0.57121399999999978</v>
      </c>
    </row>
    <row r="1667" spans="2:10" ht="30" x14ac:dyDescent="0.25">
      <c r="B1667" s="85" t="s">
        <v>82</v>
      </c>
      <c r="C1667" s="86" t="s">
        <v>82</v>
      </c>
      <c r="D1667" s="33" t="s">
        <v>1884</v>
      </c>
      <c r="E1667" s="92">
        <v>500.99</v>
      </c>
      <c r="F1667" s="92">
        <v>500.99</v>
      </c>
      <c r="G1667" s="113" t="s">
        <v>1884</v>
      </c>
      <c r="H1667" s="95">
        <v>3.3869999999999997E-2</v>
      </c>
      <c r="I1667" s="95">
        <v>3.3869999999999997E-2</v>
      </c>
      <c r="J1667" s="95">
        <v>0</v>
      </c>
    </row>
    <row r="1668" spans="2:10" x14ac:dyDescent="0.25">
      <c r="B1668" s="85" t="s">
        <v>82</v>
      </c>
      <c r="C1668" s="86" t="s">
        <v>82</v>
      </c>
      <c r="D1668" s="33" t="s">
        <v>1480</v>
      </c>
      <c r="E1668" s="92">
        <v>574.19000000000005</v>
      </c>
      <c r="F1668" s="92">
        <v>574.19000000000005</v>
      </c>
      <c r="G1668" s="113" t="s">
        <v>1480</v>
      </c>
      <c r="H1668" s="95">
        <v>4.2200000000000001E-4</v>
      </c>
      <c r="I1668" s="95">
        <v>4.2200000000000001E-4</v>
      </c>
      <c r="J1668" s="95">
        <v>0</v>
      </c>
    </row>
    <row r="1669" spans="2:10" x14ac:dyDescent="0.25">
      <c r="B1669" s="85" t="s">
        <v>82</v>
      </c>
      <c r="C1669" s="86" t="s">
        <v>82</v>
      </c>
      <c r="D1669" s="33" t="s">
        <v>1582</v>
      </c>
      <c r="E1669" s="92">
        <v>574.19000000000005</v>
      </c>
      <c r="F1669" s="92">
        <v>574.19000000000005</v>
      </c>
      <c r="G1669" s="113" t="s">
        <v>1582</v>
      </c>
      <c r="H1669" s="95">
        <v>5.9999999999999995E-4</v>
      </c>
      <c r="I1669" s="95">
        <v>5.0299999999999997E-4</v>
      </c>
      <c r="J1669" s="95">
        <v>9.6999999999999973E-5</v>
      </c>
    </row>
    <row r="1670" spans="2:10" x14ac:dyDescent="0.25">
      <c r="B1670" s="85" t="s">
        <v>82</v>
      </c>
      <c r="C1670" s="86" t="s">
        <v>82</v>
      </c>
      <c r="D1670" s="33" t="s">
        <v>1583</v>
      </c>
      <c r="E1670" s="92">
        <v>553.95000000000005</v>
      </c>
      <c r="F1670" s="92">
        <v>553.95000000000005</v>
      </c>
      <c r="G1670" s="113" t="s">
        <v>1583</v>
      </c>
      <c r="H1670" s="95">
        <v>3.7000000000000002E-3</v>
      </c>
      <c r="I1670" s="95">
        <v>8.2210000000000009E-3</v>
      </c>
      <c r="J1670" s="95">
        <v>-4.5209999999999998E-3</v>
      </c>
    </row>
    <row r="1671" spans="2:10" ht="30" x14ac:dyDescent="0.25">
      <c r="B1671" s="85" t="s">
        <v>82</v>
      </c>
      <c r="C1671" s="86" t="s">
        <v>82</v>
      </c>
      <c r="D1671" s="33" t="s">
        <v>1580</v>
      </c>
      <c r="E1671" s="92">
        <v>574.19000000000005</v>
      </c>
      <c r="F1671" s="92">
        <v>574.19000000000005</v>
      </c>
      <c r="G1671" s="113" t="s">
        <v>1580</v>
      </c>
      <c r="H1671" s="95">
        <v>1.1999999999999999E-3</v>
      </c>
      <c r="I1671" s="95">
        <v>9.3700000000000001E-4</v>
      </c>
      <c r="J1671" s="95">
        <v>2.6299999999999989E-4</v>
      </c>
    </row>
    <row r="1672" spans="2:10" x14ac:dyDescent="0.25">
      <c r="B1672" s="85" t="s">
        <v>82</v>
      </c>
      <c r="C1672" s="86" t="s">
        <v>82</v>
      </c>
      <c r="D1672" s="33" t="s">
        <v>1584</v>
      </c>
      <c r="E1672" s="92">
        <v>553.95000000000005</v>
      </c>
      <c r="F1672" s="92">
        <v>553.95000000000005</v>
      </c>
      <c r="G1672" s="113" t="s">
        <v>1584</v>
      </c>
      <c r="H1672" s="95">
        <v>1.5E-3</v>
      </c>
      <c r="I1672" s="95">
        <v>9.0200000000000002E-4</v>
      </c>
      <c r="J1672" s="95">
        <v>5.9800000000000001E-4</v>
      </c>
    </row>
    <row r="1673" spans="2:10" x14ac:dyDescent="0.25">
      <c r="B1673" s="85" t="s">
        <v>82</v>
      </c>
      <c r="C1673" s="86" t="s">
        <v>82</v>
      </c>
      <c r="D1673" s="33" t="s">
        <v>1581</v>
      </c>
      <c r="E1673" s="92">
        <v>553.95000000000005</v>
      </c>
      <c r="F1673" s="92">
        <v>553.95000000000005</v>
      </c>
      <c r="G1673" s="113" t="s">
        <v>1581</v>
      </c>
      <c r="H1673" s="95">
        <v>6.0000000000000001E-3</v>
      </c>
      <c r="I1673" s="95">
        <v>5.9499999999999993E-4</v>
      </c>
      <c r="J1673" s="95">
        <v>5.4050000000000001E-3</v>
      </c>
    </row>
    <row r="1674" spans="2:10" ht="30" x14ac:dyDescent="0.25">
      <c r="B1674" s="85" t="s">
        <v>82</v>
      </c>
      <c r="C1674" s="86" t="s">
        <v>82</v>
      </c>
      <c r="D1674" s="33" t="s">
        <v>1411</v>
      </c>
      <c r="E1674" s="92">
        <v>574.19000000000005</v>
      </c>
      <c r="F1674" s="92">
        <v>574.19000000000005</v>
      </c>
      <c r="G1674" s="113" t="s">
        <v>1411</v>
      </c>
      <c r="H1674" s="95">
        <v>1.1000000000000001E-3</v>
      </c>
      <c r="I1674" s="95">
        <v>1.1200000000000001E-3</v>
      </c>
      <c r="J1674" s="95">
        <v>-2.0000000000000019E-5</v>
      </c>
    </row>
    <row r="1675" spans="2:10" x14ac:dyDescent="0.25">
      <c r="B1675" s="87"/>
      <c r="C1675" s="88" t="s">
        <v>50</v>
      </c>
      <c r="D1675" s="89"/>
      <c r="E1675" s="93"/>
      <c r="F1675" s="93"/>
      <c r="G1675" s="114"/>
      <c r="H1675" s="96">
        <v>4.8392000000000004E-2</v>
      </c>
      <c r="I1675" s="96">
        <v>4.6569999999999986E-2</v>
      </c>
      <c r="J1675" s="96">
        <v>1.8220000000000005E-3</v>
      </c>
    </row>
    <row r="1676" spans="2:10" x14ac:dyDescent="0.25">
      <c r="B1676" s="85" t="s">
        <v>83</v>
      </c>
      <c r="C1676" s="86" t="s">
        <v>83</v>
      </c>
      <c r="D1676" s="33" t="s">
        <v>1601</v>
      </c>
      <c r="E1676" s="92">
        <v>500.99</v>
      </c>
      <c r="F1676" s="92">
        <v>500.99</v>
      </c>
      <c r="G1676" s="113" t="s">
        <v>1601</v>
      </c>
      <c r="H1676" s="95">
        <v>0.10299999999999999</v>
      </c>
      <c r="I1676" s="95">
        <v>6.8617000000000011E-2</v>
      </c>
      <c r="J1676" s="95">
        <v>3.4382999999999997E-2</v>
      </c>
    </row>
    <row r="1677" spans="2:10" x14ac:dyDescent="0.25">
      <c r="B1677" s="85" t="s">
        <v>83</v>
      </c>
      <c r="C1677" s="86" t="s">
        <v>83</v>
      </c>
      <c r="D1677" s="33" t="s">
        <v>1596</v>
      </c>
      <c r="E1677" s="92">
        <v>460.47</v>
      </c>
      <c r="F1677" s="92">
        <v>460.47</v>
      </c>
      <c r="G1677" s="113" t="s">
        <v>1596</v>
      </c>
      <c r="H1677" s="95">
        <v>0.359182</v>
      </c>
      <c r="I1677" s="95">
        <v>0.359182</v>
      </c>
      <c r="J1677" s="95">
        <v>0</v>
      </c>
    </row>
    <row r="1678" spans="2:10" ht="30" x14ac:dyDescent="0.25">
      <c r="B1678" s="85" t="s">
        <v>83</v>
      </c>
      <c r="C1678" s="86" t="s">
        <v>83</v>
      </c>
      <c r="D1678" s="33" t="s">
        <v>1595</v>
      </c>
      <c r="E1678" s="92">
        <v>460.47</v>
      </c>
      <c r="F1678" s="92">
        <v>460.47</v>
      </c>
      <c r="G1678" s="113" t="s">
        <v>1595</v>
      </c>
      <c r="H1678" s="95">
        <v>0.32908100000000001</v>
      </c>
      <c r="I1678" s="95">
        <v>0.32908100000000001</v>
      </c>
      <c r="J1678" s="95">
        <v>0</v>
      </c>
    </row>
    <row r="1679" spans="2:10" ht="30" x14ac:dyDescent="0.25">
      <c r="B1679" s="85" t="s">
        <v>83</v>
      </c>
      <c r="C1679" s="86" t="s">
        <v>83</v>
      </c>
      <c r="D1679" s="33" t="s">
        <v>1885</v>
      </c>
      <c r="E1679" s="92">
        <v>500.99</v>
      </c>
      <c r="F1679" s="92">
        <v>500.99</v>
      </c>
      <c r="G1679" s="113" t="s">
        <v>1885</v>
      </c>
      <c r="H1679" s="95">
        <v>4.0057999999999996E-2</v>
      </c>
      <c r="I1679" s="95">
        <v>4.0057999999999996E-2</v>
      </c>
      <c r="J1679" s="95">
        <v>0</v>
      </c>
    </row>
    <row r="1680" spans="2:10" x14ac:dyDescent="0.25">
      <c r="B1680" s="85" t="s">
        <v>83</v>
      </c>
      <c r="C1680" s="86" t="s">
        <v>83</v>
      </c>
      <c r="D1680" s="33" t="s">
        <v>1601</v>
      </c>
      <c r="E1680" s="92">
        <v>574.19000000000005</v>
      </c>
      <c r="F1680" s="92">
        <v>574.19000000000005</v>
      </c>
      <c r="G1680" s="113" t="s">
        <v>1601</v>
      </c>
      <c r="H1680" s="95">
        <v>5.0000000000000001E-4</v>
      </c>
      <c r="I1680" s="95">
        <v>3.19E-4</v>
      </c>
      <c r="J1680" s="95">
        <v>1.8099999999999998E-4</v>
      </c>
    </row>
    <row r="1681" spans="2:10" x14ac:dyDescent="0.25">
      <c r="B1681" s="85" t="s">
        <v>83</v>
      </c>
      <c r="C1681" s="86" t="s">
        <v>83</v>
      </c>
      <c r="D1681" s="33" t="s">
        <v>1480</v>
      </c>
      <c r="E1681" s="92">
        <v>553.95000000000005</v>
      </c>
      <c r="F1681" s="92">
        <v>553.95000000000005</v>
      </c>
      <c r="G1681" s="113" t="s">
        <v>1480</v>
      </c>
      <c r="H1681" s="95">
        <v>1.823E-3</v>
      </c>
      <c r="I1681" s="95">
        <v>1.823E-3</v>
      </c>
      <c r="J1681" s="95">
        <v>0</v>
      </c>
    </row>
    <row r="1682" spans="2:10" x14ac:dyDescent="0.25">
      <c r="B1682" s="85" t="s">
        <v>83</v>
      </c>
      <c r="C1682" s="86" t="s">
        <v>83</v>
      </c>
      <c r="D1682" s="33" t="s">
        <v>1600</v>
      </c>
      <c r="E1682" s="92">
        <v>500.99</v>
      </c>
      <c r="F1682" s="92">
        <v>500.99</v>
      </c>
      <c r="G1682" s="113" t="s">
        <v>1600</v>
      </c>
      <c r="H1682" s="95">
        <v>5.1999999999999998E-2</v>
      </c>
      <c r="I1682" s="95">
        <v>2.1045000000000001E-2</v>
      </c>
      <c r="J1682" s="95">
        <v>3.0955E-2</v>
      </c>
    </row>
    <row r="1683" spans="2:10" x14ac:dyDescent="0.25">
      <c r="B1683" s="85" t="s">
        <v>83</v>
      </c>
      <c r="C1683" s="86" t="s">
        <v>83</v>
      </c>
      <c r="D1683" s="33" t="s">
        <v>1598</v>
      </c>
      <c r="E1683" s="92">
        <v>500.99</v>
      </c>
      <c r="F1683" s="92">
        <v>500.99</v>
      </c>
      <c r="G1683" s="113" t="s">
        <v>1598</v>
      </c>
      <c r="H1683" s="95">
        <v>0.15</v>
      </c>
      <c r="I1683" s="95">
        <v>9.2332999999999998E-2</v>
      </c>
      <c r="J1683" s="95">
        <v>5.7667000000000003E-2</v>
      </c>
    </row>
    <row r="1684" spans="2:10" ht="30" x14ac:dyDescent="0.25">
      <c r="B1684" s="85" t="s">
        <v>83</v>
      </c>
      <c r="C1684" s="86" t="s">
        <v>83</v>
      </c>
      <c r="D1684" s="33" t="s">
        <v>1886</v>
      </c>
      <c r="E1684" s="92">
        <v>553.95000000000005</v>
      </c>
      <c r="F1684" s="92">
        <v>553.95000000000005</v>
      </c>
      <c r="G1684" s="113" t="s">
        <v>1886</v>
      </c>
      <c r="H1684" s="95">
        <v>4.1710000000000002E-3</v>
      </c>
      <c r="I1684" s="95">
        <v>4.1710000000000002E-3</v>
      </c>
      <c r="J1684" s="95">
        <v>0</v>
      </c>
    </row>
    <row r="1685" spans="2:10" ht="30" x14ac:dyDescent="0.25">
      <c r="B1685" s="85" t="s">
        <v>83</v>
      </c>
      <c r="C1685" s="86" t="s">
        <v>83</v>
      </c>
      <c r="D1685" s="33" t="s">
        <v>1887</v>
      </c>
      <c r="E1685" s="92">
        <v>553.95000000000005</v>
      </c>
      <c r="F1685" s="92">
        <v>553.95000000000005</v>
      </c>
      <c r="G1685" s="113" t="s">
        <v>1887</v>
      </c>
      <c r="H1685" s="95">
        <v>4.2329999999999998E-3</v>
      </c>
      <c r="I1685" s="95">
        <v>4.2329999999999998E-3</v>
      </c>
      <c r="J1685" s="95">
        <v>0</v>
      </c>
    </row>
    <row r="1686" spans="2:10" ht="30" x14ac:dyDescent="0.25">
      <c r="B1686" s="85" t="s">
        <v>83</v>
      </c>
      <c r="C1686" s="86" t="s">
        <v>83</v>
      </c>
      <c r="D1686" s="33" t="s">
        <v>1888</v>
      </c>
      <c r="E1686" s="92">
        <v>553.95000000000005</v>
      </c>
      <c r="F1686" s="92">
        <v>553.95000000000005</v>
      </c>
      <c r="G1686" s="113" t="s">
        <v>1888</v>
      </c>
      <c r="H1686" s="95">
        <v>2.8000000000000001E-2</v>
      </c>
      <c r="I1686" s="95">
        <v>1.5723000000000001E-2</v>
      </c>
      <c r="J1686" s="95">
        <v>1.2277E-2</v>
      </c>
    </row>
    <row r="1687" spans="2:10" x14ac:dyDescent="0.25">
      <c r="B1687" s="85" t="s">
        <v>83</v>
      </c>
      <c r="C1687" s="86" t="s">
        <v>83</v>
      </c>
      <c r="D1687" s="33" t="s">
        <v>1590</v>
      </c>
      <c r="E1687" s="92">
        <v>574.19000000000005</v>
      </c>
      <c r="F1687" s="92">
        <v>574.19000000000005</v>
      </c>
      <c r="G1687" s="113" t="s">
        <v>1590</v>
      </c>
      <c r="H1687" s="95">
        <v>1.1000000000000001E-3</v>
      </c>
      <c r="I1687" s="95">
        <v>8.0000000000000004E-4</v>
      </c>
      <c r="J1687" s="95">
        <v>3.0000000000000003E-4</v>
      </c>
    </row>
    <row r="1688" spans="2:10" x14ac:dyDescent="0.25">
      <c r="B1688" s="85" t="s">
        <v>83</v>
      </c>
      <c r="C1688" s="86" t="s">
        <v>83</v>
      </c>
      <c r="D1688" s="33" t="s">
        <v>1592</v>
      </c>
      <c r="E1688" s="92">
        <v>553.95000000000005</v>
      </c>
      <c r="F1688" s="92">
        <v>553.95000000000005</v>
      </c>
      <c r="G1688" s="113" t="s">
        <v>1592</v>
      </c>
      <c r="H1688" s="95">
        <v>2E-3</v>
      </c>
      <c r="I1688" s="95">
        <v>2.2000000000000001E-3</v>
      </c>
      <c r="J1688" s="95">
        <v>-2.0000000000000017E-4</v>
      </c>
    </row>
    <row r="1689" spans="2:10" ht="45" x14ac:dyDescent="0.25">
      <c r="B1689" s="85" t="s">
        <v>83</v>
      </c>
      <c r="C1689" s="86" t="s">
        <v>83</v>
      </c>
      <c r="D1689" s="33" t="s">
        <v>1889</v>
      </c>
      <c r="E1689" s="92">
        <v>500.99</v>
      </c>
      <c r="F1689" s="92">
        <v>500.99</v>
      </c>
      <c r="G1689" s="113" t="s">
        <v>1889</v>
      </c>
      <c r="H1689" s="95">
        <v>2.1663000000000002E-2</v>
      </c>
      <c r="I1689" s="95">
        <v>2.1663000000000002E-2</v>
      </c>
      <c r="J1689" s="95">
        <v>0</v>
      </c>
    </row>
    <row r="1690" spans="2:10" ht="45" x14ac:dyDescent="0.25">
      <c r="B1690" s="85" t="s">
        <v>83</v>
      </c>
      <c r="C1690" s="86" t="s">
        <v>83</v>
      </c>
      <c r="D1690" s="33" t="s">
        <v>1890</v>
      </c>
      <c r="E1690" s="92">
        <v>553.95000000000005</v>
      </c>
      <c r="F1690" s="92">
        <v>553.95000000000005</v>
      </c>
      <c r="G1690" s="113" t="s">
        <v>1890</v>
      </c>
      <c r="H1690" s="95">
        <v>3.9810000000000002E-3</v>
      </c>
      <c r="I1690" s="95">
        <v>3.9810000000000002E-3</v>
      </c>
      <c r="J1690" s="95">
        <v>0</v>
      </c>
    </row>
    <row r="1691" spans="2:10" ht="45" x14ac:dyDescent="0.25">
      <c r="B1691" s="85" t="s">
        <v>83</v>
      </c>
      <c r="C1691" s="86" t="s">
        <v>83</v>
      </c>
      <c r="D1691" s="33" t="s">
        <v>1891</v>
      </c>
      <c r="E1691" s="92">
        <v>553.95000000000005</v>
      </c>
      <c r="F1691" s="92">
        <v>553.95000000000005</v>
      </c>
      <c r="G1691" s="113" t="s">
        <v>1891</v>
      </c>
      <c r="H1691" s="95">
        <v>2.5360000000000001E-3</v>
      </c>
      <c r="I1691" s="95">
        <v>2.5360000000000001E-3</v>
      </c>
      <c r="J1691" s="95">
        <v>0</v>
      </c>
    </row>
    <row r="1692" spans="2:10" ht="30" x14ac:dyDescent="0.25">
      <c r="B1692" s="85" t="s">
        <v>83</v>
      </c>
      <c r="C1692" s="86" t="s">
        <v>83</v>
      </c>
      <c r="D1692" s="33" t="s">
        <v>1608</v>
      </c>
      <c r="E1692" s="92">
        <v>553.95000000000005</v>
      </c>
      <c r="F1692" s="92">
        <v>553.95000000000005</v>
      </c>
      <c r="G1692" s="113" t="s">
        <v>1608</v>
      </c>
      <c r="H1692" s="95">
        <v>1.5079E-2</v>
      </c>
      <c r="I1692" s="95">
        <v>1.5079E-2</v>
      </c>
      <c r="J1692" s="95">
        <v>0</v>
      </c>
    </row>
    <row r="1693" spans="2:10" x14ac:dyDescent="0.25">
      <c r="B1693" s="85" t="s">
        <v>83</v>
      </c>
      <c r="C1693" s="86" t="s">
        <v>83</v>
      </c>
      <c r="D1693" s="33" t="s">
        <v>1591</v>
      </c>
      <c r="E1693" s="92">
        <v>553.95000000000005</v>
      </c>
      <c r="F1693" s="92">
        <v>553.95000000000005</v>
      </c>
      <c r="G1693" s="113" t="s">
        <v>1591</v>
      </c>
      <c r="H1693" s="95">
        <v>6.0000000000000001E-3</v>
      </c>
      <c r="I1693" s="95">
        <v>8.3470000000000003E-3</v>
      </c>
      <c r="J1693" s="95">
        <v>-2.3469999999999997E-3</v>
      </c>
    </row>
    <row r="1694" spans="2:10" x14ac:dyDescent="0.25">
      <c r="B1694" s="85" t="s">
        <v>83</v>
      </c>
      <c r="C1694" s="86" t="s">
        <v>83</v>
      </c>
      <c r="D1694" s="33" t="s">
        <v>1604</v>
      </c>
      <c r="E1694" s="92">
        <v>574.19000000000005</v>
      </c>
      <c r="F1694" s="92">
        <v>574.19000000000005</v>
      </c>
      <c r="G1694" s="113" t="s">
        <v>1604</v>
      </c>
      <c r="H1694" s="95">
        <v>1E-3</v>
      </c>
      <c r="I1694" s="95">
        <v>7.2499999999999995E-4</v>
      </c>
      <c r="J1694" s="95">
        <v>2.7500000000000002E-4</v>
      </c>
    </row>
    <row r="1695" spans="2:10" x14ac:dyDescent="0.25">
      <c r="B1695" s="85" t="s">
        <v>83</v>
      </c>
      <c r="C1695" s="86" t="s">
        <v>83</v>
      </c>
      <c r="D1695" s="33" t="s">
        <v>1610</v>
      </c>
      <c r="E1695" s="92">
        <v>553.95000000000005</v>
      </c>
      <c r="F1695" s="92">
        <v>553.95000000000005</v>
      </c>
      <c r="G1695" s="113" t="s">
        <v>1610</v>
      </c>
      <c r="H1695" s="95">
        <v>1.5E-3</v>
      </c>
      <c r="I1695" s="95">
        <v>2.8860000000000001E-3</v>
      </c>
      <c r="J1695" s="95">
        <v>-1.3860000000000001E-3</v>
      </c>
    </row>
    <row r="1696" spans="2:10" x14ac:dyDescent="0.25">
      <c r="B1696" s="85" t="s">
        <v>83</v>
      </c>
      <c r="C1696" s="86" t="s">
        <v>83</v>
      </c>
      <c r="D1696" s="33" t="s">
        <v>1589</v>
      </c>
      <c r="E1696" s="92">
        <v>500.99</v>
      </c>
      <c r="F1696" s="92">
        <v>500.99</v>
      </c>
      <c r="G1696" s="113" t="s">
        <v>1589</v>
      </c>
      <c r="H1696" s="95">
        <v>2.3E-2</v>
      </c>
      <c r="I1696" s="95">
        <v>1.9039E-2</v>
      </c>
      <c r="J1696" s="95">
        <v>3.9609999999999984E-3</v>
      </c>
    </row>
    <row r="1697" spans="2:10" x14ac:dyDescent="0.25">
      <c r="B1697" s="85" t="s">
        <v>83</v>
      </c>
      <c r="C1697" s="86" t="s">
        <v>83</v>
      </c>
      <c r="D1697" s="33" t="s">
        <v>1593</v>
      </c>
      <c r="E1697" s="92">
        <v>553.95000000000005</v>
      </c>
      <c r="F1697" s="92">
        <v>553.95000000000005</v>
      </c>
      <c r="G1697" s="113" t="s">
        <v>1593</v>
      </c>
      <c r="H1697" s="95">
        <v>3.5000000000000001E-3</v>
      </c>
      <c r="I1697" s="95">
        <v>7.7999999999999999E-4</v>
      </c>
      <c r="J1697" s="95">
        <v>2.7199999999999998E-3</v>
      </c>
    </row>
    <row r="1698" spans="2:10" ht="30" x14ac:dyDescent="0.25">
      <c r="B1698" s="85" t="s">
        <v>83</v>
      </c>
      <c r="C1698" s="86" t="s">
        <v>83</v>
      </c>
      <c r="D1698" s="33" t="s">
        <v>1892</v>
      </c>
      <c r="E1698" s="92">
        <v>500.99</v>
      </c>
      <c r="F1698" s="92">
        <v>500.99</v>
      </c>
      <c r="G1698" s="113" t="s">
        <v>1892</v>
      </c>
      <c r="H1698" s="95">
        <v>0.115745</v>
      </c>
      <c r="I1698" s="95">
        <v>0.115745</v>
      </c>
      <c r="J1698" s="95">
        <v>0</v>
      </c>
    </row>
    <row r="1699" spans="2:10" ht="30" x14ac:dyDescent="0.25">
      <c r="B1699" s="85" t="s">
        <v>83</v>
      </c>
      <c r="C1699" s="86" t="s">
        <v>83</v>
      </c>
      <c r="D1699" s="33" t="s">
        <v>1893</v>
      </c>
      <c r="E1699" s="92">
        <v>553.95000000000005</v>
      </c>
      <c r="F1699" s="92">
        <v>553.95000000000005</v>
      </c>
      <c r="G1699" s="113" t="s">
        <v>1893</v>
      </c>
      <c r="H1699" s="95">
        <v>2.5700000000000001E-4</v>
      </c>
      <c r="I1699" s="95">
        <v>2.5700000000000001E-4</v>
      </c>
      <c r="J1699" s="95">
        <v>0</v>
      </c>
    </row>
    <row r="1700" spans="2:10" ht="30" x14ac:dyDescent="0.25">
      <c r="B1700" s="85" t="s">
        <v>83</v>
      </c>
      <c r="C1700" s="86" t="s">
        <v>83</v>
      </c>
      <c r="D1700" s="33" t="s">
        <v>1594</v>
      </c>
      <c r="E1700" s="92">
        <v>553.95000000000005</v>
      </c>
      <c r="F1700" s="92">
        <v>553.95000000000005</v>
      </c>
      <c r="G1700" s="113" t="s">
        <v>1594</v>
      </c>
      <c r="H1700" s="95">
        <v>1.6E-2</v>
      </c>
      <c r="I1700" s="95">
        <v>1.5218000000000001E-2</v>
      </c>
      <c r="J1700" s="95">
        <v>7.8200000000000003E-4</v>
      </c>
    </row>
    <row r="1701" spans="2:10" x14ac:dyDescent="0.25">
      <c r="B1701" s="85" t="s">
        <v>83</v>
      </c>
      <c r="C1701" s="86" t="s">
        <v>83</v>
      </c>
      <c r="D1701" s="33" t="s">
        <v>1588</v>
      </c>
      <c r="E1701" s="92">
        <v>553.95000000000005</v>
      </c>
      <c r="F1701" s="92">
        <v>553.95000000000005</v>
      </c>
      <c r="G1701" s="113" t="s">
        <v>1588</v>
      </c>
      <c r="H1701" s="95">
        <v>8.3000000000000001E-3</v>
      </c>
      <c r="I1701" s="95">
        <v>5.2880000000000002E-3</v>
      </c>
      <c r="J1701" s="95">
        <v>3.0120000000000004E-3</v>
      </c>
    </row>
    <row r="1702" spans="2:10" x14ac:dyDescent="0.25">
      <c r="B1702" s="85" t="s">
        <v>83</v>
      </c>
      <c r="C1702" s="86" t="s">
        <v>83</v>
      </c>
      <c r="D1702" s="33" t="s">
        <v>1607</v>
      </c>
      <c r="E1702" s="92">
        <v>500.99</v>
      </c>
      <c r="F1702" s="92">
        <v>500.99</v>
      </c>
      <c r="G1702" s="113" t="s">
        <v>1607</v>
      </c>
      <c r="H1702" s="95">
        <v>1.2E-2</v>
      </c>
      <c r="I1702" s="95">
        <v>9.5820000000000002E-3</v>
      </c>
      <c r="J1702" s="95">
        <v>2.4179999999999991E-3</v>
      </c>
    </row>
    <row r="1703" spans="2:10" x14ac:dyDescent="0.25">
      <c r="B1703" s="85" t="s">
        <v>83</v>
      </c>
      <c r="C1703" s="86" t="s">
        <v>83</v>
      </c>
      <c r="D1703" s="33" t="s">
        <v>1600</v>
      </c>
      <c r="E1703" s="92">
        <v>500.99</v>
      </c>
      <c r="F1703" s="92">
        <v>500.99</v>
      </c>
      <c r="G1703" s="113" t="s">
        <v>1600</v>
      </c>
      <c r="H1703" s="95">
        <v>0.41099999999999998</v>
      </c>
      <c r="I1703" s="95">
        <v>8.9619999999999995E-3</v>
      </c>
      <c r="J1703" s="95">
        <v>0.40203800000000001</v>
      </c>
    </row>
    <row r="1704" spans="2:10" ht="30" x14ac:dyDescent="0.25">
      <c r="B1704" s="85" t="s">
        <v>83</v>
      </c>
      <c r="C1704" s="86" t="s">
        <v>83</v>
      </c>
      <c r="D1704" s="33" t="s">
        <v>1606</v>
      </c>
      <c r="E1704" s="92">
        <v>500.99</v>
      </c>
      <c r="F1704" s="92">
        <v>500.99</v>
      </c>
      <c r="G1704" s="113" t="s">
        <v>1606</v>
      </c>
      <c r="H1704" s="95">
        <v>1.3439999999999999E-2</v>
      </c>
      <c r="I1704" s="95">
        <v>7.0199999999999993E-3</v>
      </c>
      <c r="J1704" s="95">
        <v>6.4200000000000004E-3</v>
      </c>
    </row>
    <row r="1705" spans="2:10" x14ac:dyDescent="0.25">
      <c r="B1705" s="85" t="s">
        <v>83</v>
      </c>
      <c r="C1705" s="86" t="s">
        <v>83</v>
      </c>
      <c r="D1705" s="33" t="s">
        <v>1586</v>
      </c>
      <c r="E1705" s="92">
        <v>553.95000000000005</v>
      </c>
      <c r="F1705" s="92">
        <v>553.95000000000005</v>
      </c>
      <c r="G1705" s="113" t="s">
        <v>1586</v>
      </c>
      <c r="H1705" s="95">
        <v>7.0000000000000001E-3</v>
      </c>
      <c r="I1705" s="95">
        <v>5.9169999999999995E-3</v>
      </c>
      <c r="J1705" s="95">
        <v>1.0830000000000002E-3</v>
      </c>
    </row>
    <row r="1706" spans="2:10" x14ac:dyDescent="0.25">
      <c r="B1706" s="85" t="s">
        <v>83</v>
      </c>
      <c r="C1706" s="86" t="s">
        <v>83</v>
      </c>
      <c r="D1706" s="33" t="s">
        <v>1603</v>
      </c>
      <c r="E1706" s="92">
        <v>500.99</v>
      </c>
      <c r="F1706" s="92">
        <v>500.99</v>
      </c>
      <c r="G1706" s="113" t="s">
        <v>1603</v>
      </c>
      <c r="H1706" s="95">
        <v>3.8359999999999998E-2</v>
      </c>
      <c r="I1706" s="95">
        <v>5.4269999999999995E-3</v>
      </c>
      <c r="J1706" s="95">
        <v>3.2932999999999997E-2</v>
      </c>
    </row>
    <row r="1707" spans="2:10" x14ac:dyDescent="0.25">
      <c r="B1707" s="85" t="s">
        <v>83</v>
      </c>
      <c r="C1707" s="86" t="s">
        <v>83</v>
      </c>
      <c r="D1707" s="33" t="s">
        <v>1609</v>
      </c>
      <c r="E1707" s="92">
        <v>553.95000000000005</v>
      </c>
      <c r="F1707" s="92">
        <v>553.95000000000005</v>
      </c>
      <c r="G1707" s="113" t="s">
        <v>1609</v>
      </c>
      <c r="H1707" s="95">
        <v>8.0000000000000002E-3</v>
      </c>
      <c r="I1707" s="95">
        <v>3.7780000000000001E-3</v>
      </c>
      <c r="J1707" s="95">
        <v>4.2219999999999992E-3</v>
      </c>
    </row>
    <row r="1708" spans="2:10" x14ac:dyDescent="0.25">
      <c r="B1708" s="85" t="s">
        <v>83</v>
      </c>
      <c r="C1708" s="86" t="s">
        <v>83</v>
      </c>
      <c r="D1708" s="33" t="s">
        <v>1605</v>
      </c>
      <c r="E1708" s="92">
        <v>460.47</v>
      </c>
      <c r="F1708" s="92">
        <v>460.47</v>
      </c>
      <c r="G1708" s="113" t="s">
        <v>1605</v>
      </c>
      <c r="H1708" s="95">
        <v>0.16500000000000001</v>
      </c>
      <c r="I1708" s="95">
        <v>5.0469999999999994E-3</v>
      </c>
      <c r="J1708" s="95">
        <v>0.15995300000000001</v>
      </c>
    </row>
    <row r="1709" spans="2:10" x14ac:dyDescent="0.25">
      <c r="B1709" s="85" t="s">
        <v>83</v>
      </c>
      <c r="C1709" s="86" t="s">
        <v>83</v>
      </c>
      <c r="D1709" s="33" t="s">
        <v>1587</v>
      </c>
      <c r="E1709" s="92">
        <v>553.95000000000005</v>
      </c>
      <c r="F1709" s="92">
        <v>553.95000000000005</v>
      </c>
      <c r="G1709" s="113" t="s">
        <v>1587</v>
      </c>
      <c r="H1709" s="95">
        <v>1.9E-3</v>
      </c>
      <c r="I1709" s="95">
        <v>4.0699999999999997E-4</v>
      </c>
      <c r="J1709" s="95">
        <v>1.493E-3</v>
      </c>
    </row>
    <row r="1710" spans="2:10" x14ac:dyDescent="0.25">
      <c r="B1710" s="87"/>
      <c r="C1710" s="88" t="s">
        <v>115</v>
      </c>
      <c r="D1710" s="89"/>
      <c r="E1710" s="93"/>
      <c r="F1710" s="93"/>
      <c r="G1710" s="114"/>
      <c r="H1710" s="96">
        <v>1.9504090000000001</v>
      </c>
      <c r="I1710" s="96">
        <v>1.1972689999999997</v>
      </c>
      <c r="J1710" s="96">
        <v>0.75314000000000003</v>
      </c>
    </row>
    <row r="1711" spans="2:10" ht="30" x14ac:dyDescent="0.25">
      <c r="B1711" s="87"/>
      <c r="C1711" s="44" t="s">
        <v>84</v>
      </c>
      <c r="D1711" s="36"/>
      <c r="E1711" s="38">
        <v>1231.97</v>
      </c>
      <c r="F1711" s="38">
        <v>1231.97</v>
      </c>
      <c r="G1711" s="115"/>
      <c r="H1711" s="55">
        <v>26.773800000000001</v>
      </c>
      <c r="I1711" s="55">
        <v>26.773800000000001</v>
      </c>
      <c r="J1711" s="53">
        <v>0</v>
      </c>
    </row>
    <row r="1712" spans="2:10" x14ac:dyDescent="0.25">
      <c r="B1712" s="90" t="s">
        <v>1894</v>
      </c>
      <c r="C1712" s="90"/>
      <c r="D1712" s="91"/>
      <c r="E1712" s="94"/>
      <c r="F1712" s="94"/>
      <c r="G1712" s="116"/>
      <c r="H1712" s="97">
        <v>542.71219399999995</v>
      </c>
      <c r="I1712" s="97">
        <v>515.73657800000001</v>
      </c>
      <c r="J1712" s="97">
        <v>27.733489999999996</v>
      </c>
    </row>
  </sheetData>
  <mergeCells count="1">
    <mergeCell ref="B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8"/>
  <sheetViews>
    <sheetView tabSelected="1" workbookViewId="0">
      <selection activeCell="B15" sqref="B15"/>
    </sheetView>
  </sheetViews>
  <sheetFormatPr defaultRowHeight="15" x14ac:dyDescent="0.25"/>
  <cols>
    <col min="1" max="1" width="10.28515625" style="102" customWidth="1"/>
    <col min="2" max="2" width="32" style="102" customWidth="1"/>
    <col min="3" max="3" width="32.42578125" style="102" customWidth="1"/>
    <col min="4" max="4" width="51.85546875" style="123" customWidth="1"/>
    <col min="5" max="5" width="26.85546875" style="102" customWidth="1"/>
    <col min="6" max="6" width="28.28515625" style="102" customWidth="1"/>
    <col min="7" max="7" width="42.5703125" style="123" customWidth="1"/>
    <col min="8" max="8" width="24.5703125" style="137" customWidth="1"/>
    <col min="9" max="9" width="21.28515625" style="137" customWidth="1"/>
    <col min="10" max="10" width="22.28515625" style="137" customWidth="1"/>
    <col min="11" max="16384" width="9.140625" style="102"/>
  </cols>
  <sheetData>
    <row r="1" spans="1:10" x14ac:dyDescent="0.25">
      <c r="A1" s="103"/>
      <c r="B1" s="79"/>
      <c r="C1" s="47"/>
      <c r="D1" s="118"/>
      <c r="E1" s="79"/>
      <c r="F1" s="79"/>
      <c r="G1" s="118"/>
      <c r="H1" s="128"/>
      <c r="I1" s="128"/>
      <c r="J1" s="129"/>
    </row>
    <row r="2" spans="1:10" x14ac:dyDescent="0.25">
      <c r="A2" s="104"/>
      <c r="B2" s="138" t="s">
        <v>2075</v>
      </c>
      <c r="C2" s="138"/>
      <c r="D2" s="138"/>
      <c r="E2" s="138"/>
      <c r="F2" s="138"/>
      <c r="G2" s="138"/>
      <c r="H2" s="138"/>
      <c r="I2" s="138"/>
      <c r="J2" s="130"/>
    </row>
    <row r="3" spans="1:10" ht="36" x14ac:dyDescent="0.25">
      <c r="A3" s="104"/>
      <c r="B3" s="138"/>
      <c r="C3" s="138"/>
      <c r="D3" s="138"/>
      <c r="E3" s="138"/>
      <c r="F3" s="138"/>
      <c r="G3" s="138"/>
      <c r="H3" s="138"/>
      <c r="I3" s="138"/>
      <c r="J3" s="131" t="s">
        <v>51</v>
      </c>
    </row>
    <row r="4" spans="1:10" x14ac:dyDescent="0.25">
      <c r="A4" s="104"/>
      <c r="B4" s="138"/>
      <c r="C4" s="138"/>
      <c r="D4" s="138"/>
      <c r="E4" s="138"/>
      <c r="F4" s="138"/>
      <c r="G4" s="138"/>
      <c r="H4" s="138"/>
      <c r="I4" s="138"/>
      <c r="J4" s="129"/>
    </row>
    <row r="5" spans="1:10" ht="90" x14ac:dyDescent="0.25">
      <c r="A5" s="32" t="s">
        <v>36</v>
      </c>
      <c r="B5" s="7" t="s">
        <v>0</v>
      </c>
      <c r="C5" s="7" t="s">
        <v>1</v>
      </c>
      <c r="D5" s="7" t="s">
        <v>2</v>
      </c>
      <c r="E5" s="7" t="s">
        <v>31</v>
      </c>
      <c r="F5" s="7" t="s">
        <v>32</v>
      </c>
      <c r="G5" s="7" t="s">
        <v>33</v>
      </c>
      <c r="H5" s="21" t="s">
        <v>34</v>
      </c>
      <c r="I5" s="21" t="s">
        <v>35</v>
      </c>
      <c r="J5" s="21" t="s">
        <v>3</v>
      </c>
    </row>
    <row r="6" spans="1:10" x14ac:dyDescent="0.25">
      <c r="A6" s="27">
        <v>1</v>
      </c>
      <c r="B6" s="7">
        <v>2</v>
      </c>
      <c r="C6" s="5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30" x14ac:dyDescent="0.25">
      <c r="A7" s="98"/>
      <c r="B7" s="38" t="s">
        <v>52</v>
      </c>
      <c r="C7" s="38" t="s">
        <v>52</v>
      </c>
      <c r="D7" s="119" t="s">
        <v>1899</v>
      </c>
      <c r="E7" s="98">
        <v>333.99</v>
      </c>
      <c r="F7" s="98">
        <v>333.99</v>
      </c>
      <c r="G7" s="119" t="s">
        <v>1899</v>
      </c>
      <c r="H7" s="53">
        <v>4.0999999999999996</v>
      </c>
      <c r="I7" s="53">
        <v>3.2419000000000002</v>
      </c>
      <c r="J7" s="132">
        <f>H7-I7</f>
        <v>0.85809999999999942</v>
      </c>
    </row>
    <row r="8" spans="1:10" ht="13.5" customHeight="1" x14ac:dyDescent="0.25">
      <c r="A8" s="98"/>
      <c r="B8" s="38" t="s">
        <v>52</v>
      </c>
      <c r="C8" s="38" t="s">
        <v>52</v>
      </c>
      <c r="D8" s="119" t="s">
        <v>1900</v>
      </c>
      <c r="E8" s="98">
        <v>333.99</v>
      </c>
      <c r="F8" s="98">
        <v>333.99</v>
      </c>
      <c r="G8" s="119" t="s">
        <v>1900</v>
      </c>
      <c r="H8" s="53">
        <v>0.69452400000000003</v>
      </c>
      <c r="I8" s="53">
        <v>0.69452400000000003</v>
      </c>
      <c r="J8" s="132">
        <f t="shared" ref="J8:J71" si="0">H8-I8</f>
        <v>0</v>
      </c>
    </row>
    <row r="9" spans="1:10" x14ac:dyDescent="0.25">
      <c r="A9" s="98"/>
      <c r="B9" s="38" t="s">
        <v>52</v>
      </c>
      <c r="C9" s="38" t="s">
        <v>52</v>
      </c>
      <c r="D9" s="119" t="s">
        <v>1901</v>
      </c>
      <c r="E9" s="98">
        <v>333.99</v>
      </c>
      <c r="F9" s="98">
        <v>333.99</v>
      </c>
      <c r="G9" s="119" t="s">
        <v>1901</v>
      </c>
      <c r="H9" s="53">
        <v>1.6</v>
      </c>
      <c r="I9" s="53">
        <v>1.6</v>
      </c>
      <c r="J9" s="132">
        <f t="shared" si="0"/>
        <v>0</v>
      </c>
    </row>
    <row r="10" spans="1:10" x14ac:dyDescent="0.25">
      <c r="A10" s="98"/>
      <c r="B10" s="38" t="s">
        <v>52</v>
      </c>
      <c r="C10" s="38" t="s">
        <v>52</v>
      </c>
      <c r="D10" s="119" t="s">
        <v>127</v>
      </c>
      <c r="E10" s="98">
        <v>460.47</v>
      </c>
      <c r="F10" s="98">
        <v>460.47</v>
      </c>
      <c r="G10" s="119" t="s">
        <v>127</v>
      </c>
      <c r="H10" s="53">
        <v>0.09</v>
      </c>
      <c r="I10" s="53">
        <v>9.5784999999999995E-2</v>
      </c>
      <c r="J10" s="132">
        <f t="shared" si="0"/>
        <v>-5.7849999999999985E-3</v>
      </c>
    </row>
    <row r="11" spans="1:10" x14ac:dyDescent="0.25">
      <c r="A11" s="98"/>
      <c r="B11" s="38" t="s">
        <v>52</v>
      </c>
      <c r="C11" s="38" t="s">
        <v>52</v>
      </c>
      <c r="D11" s="119" t="s">
        <v>124</v>
      </c>
      <c r="E11" s="5">
        <v>553.95000000000005</v>
      </c>
      <c r="F11" s="5">
        <v>553.95000000000005</v>
      </c>
      <c r="G11" s="119" t="s">
        <v>124</v>
      </c>
      <c r="H11" s="53">
        <v>1.33E-3</v>
      </c>
      <c r="I11" s="53">
        <v>1.2070000000000002E-3</v>
      </c>
      <c r="J11" s="132">
        <f t="shared" si="0"/>
        <v>1.2299999999999985E-4</v>
      </c>
    </row>
    <row r="12" spans="1:10" x14ac:dyDescent="0.25">
      <c r="A12" s="98"/>
      <c r="B12" s="105" t="s">
        <v>128</v>
      </c>
      <c r="C12" s="105" t="s">
        <v>128</v>
      </c>
      <c r="D12" s="120"/>
      <c r="E12" s="98"/>
      <c r="F12" s="98"/>
      <c r="G12" s="120"/>
      <c r="H12" s="133">
        <f>SUM(H7:H11)</f>
        <v>6.4858540000000007</v>
      </c>
      <c r="I12" s="133">
        <f>SUM(I7:I11)</f>
        <v>5.6334160000000004</v>
      </c>
      <c r="J12" s="134">
        <f t="shared" si="0"/>
        <v>0.85243800000000025</v>
      </c>
    </row>
    <row r="13" spans="1:10" x14ac:dyDescent="0.25">
      <c r="A13" s="98"/>
      <c r="B13" s="38" t="s">
        <v>4</v>
      </c>
      <c r="C13" s="38" t="s">
        <v>4</v>
      </c>
      <c r="D13" s="119" t="s">
        <v>153</v>
      </c>
      <c r="E13" s="98">
        <v>500.99</v>
      </c>
      <c r="F13" s="98">
        <v>500.99</v>
      </c>
      <c r="G13" s="119" t="s">
        <v>153</v>
      </c>
      <c r="H13" s="53">
        <v>2.0500000000000001E-2</v>
      </c>
      <c r="I13" s="53">
        <v>1.3675000000000001E-2</v>
      </c>
      <c r="J13" s="132">
        <f t="shared" si="0"/>
        <v>6.8249999999999995E-3</v>
      </c>
    </row>
    <row r="14" spans="1:10" ht="30" x14ac:dyDescent="0.25">
      <c r="A14" s="98"/>
      <c r="B14" s="38" t="s">
        <v>4</v>
      </c>
      <c r="C14" s="38" t="s">
        <v>4</v>
      </c>
      <c r="D14" s="119" t="s">
        <v>133</v>
      </c>
      <c r="E14" s="98">
        <v>574.19000000000005</v>
      </c>
      <c r="F14" s="98">
        <v>574.19000000000005</v>
      </c>
      <c r="G14" s="119" t="s">
        <v>133</v>
      </c>
      <c r="H14" s="53">
        <v>1.5E-3</v>
      </c>
      <c r="I14" s="53">
        <v>2.0739999999999999E-3</v>
      </c>
      <c r="J14" s="132">
        <f t="shared" si="0"/>
        <v>-5.7399999999999986E-4</v>
      </c>
    </row>
    <row r="15" spans="1:10" x14ac:dyDescent="0.25">
      <c r="A15" s="98"/>
      <c r="B15" s="38" t="s">
        <v>4</v>
      </c>
      <c r="C15" s="38" t="s">
        <v>4</v>
      </c>
      <c r="D15" s="119" t="s">
        <v>140</v>
      </c>
      <c r="E15" s="98">
        <v>553.95000000000005</v>
      </c>
      <c r="F15" s="98">
        <v>553.95000000000005</v>
      </c>
      <c r="G15" s="119" t="s">
        <v>140</v>
      </c>
      <c r="H15" s="53">
        <v>2.8999999999999998E-3</v>
      </c>
      <c r="I15" s="53">
        <v>2.6389999999999999E-3</v>
      </c>
      <c r="J15" s="132">
        <f t="shared" si="0"/>
        <v>2.6099999999999995E-4</v>
      </c>
    </row>
    <row r="16" spans="1:10" ht="30" x14ac:dyDescent="0.25">
      <c r="A16" s="98"/>
      <c r="B16" s="38" t="s">
        <v>4</v>
      </c>
      <c r="C16" s="38" t="s">
        <v>4</v>
      </c>
      <c r="D16" s="119" t="s">
        <v>163</v>
      </c>
      <c r="E16" s="98">
        <v>460.47</v>
      </c>
      <c r="F16" s="98">
        <v>460.47</v>
      </c>
      <c r="G16" s="119" t="s">
        <v>163</v>
      </c>
      <c r="H16" s="53">
        <v>0.09</v>
      </c>
      <c r="I16" s="53">
        <v>0.09</v>
      </c>
      <c r="J16" s="132">
        <f t="shared" si="0"/>
        <v>0</v>
      </c>
    </row>
    <row r="17" spans="1:10" ht="45" x14ac:dyDescent="0.25">
      <c r="A17" s="98"/>
      <c r="B17" s="38" t="s">
        <v>4</v>
      </c>
      <c r="C17" s="38" t="s">
        <v>4</v>
      </c>
      <c r="D17" s="119" t="s">
        <v>1644</v>
      </c>
      <c r="E17" s="98">
        <v>553.95000000000005</v>
      </c>
      <c r="F17" s="98">
        <v>553.95000000000005</v>
      </c>
      <c r="G17" s="119" t="s">
        <v>1644</v>
      </c>
      <c r="H17" s="53">
        <v>1.03E-2</v>
      </c>
      <c r="I17" s="53">
        <v>1.03E-2</v>
      </c>
      <c r="J17" s="132">
        <f t="shared" si="0"/>
        <v>0</v>
      </c>
    </row>
    <row r="18" spans="1:10" x14ac:dyDescent="0.25">
      <c r="A18" s="98"/>
      <c r="B18" s="38" t="s">
        <v>4</v>
      </c>
      <c r="C18" s="38" t="s">
        <v>4</v>
      </c>
      <c r="D18" s="119" t="s">
        <v>145</v>
      </c>
      <c r="E18" s="98">
        <v>553.95000000000005</v>
      </c>
      <c r="F18" s="98">
        <v>553.95000000000005</v>
      </c>
      <c r="G18" s="119" t="s">
        <v>145</v>
      </c>
      <c r="H18" s="53">
        <v>7.1999999999999998E-3</v>
      </c>
      <c r="I18" s="53">
        <v>4.7999999999999996E-3</v>
      </c>
      <c r="J18" s="132">
        <f t="shared" si="0"/>
        <v>2.4000000000000002E-3</v>
      </c>
    </row>
    <row r="19" spans="1:10" x14ac:dyDescent="0.25">
      <c r="A19" s="98"/>
      <c r="B19" s="38" t="s">
        <v>4</v>
      </c>
      <c r="C19" s="38" t="s">
        <v>4</v>
      </c>
      <c r="D19" s="119" t="s">
        <v>151</v>
      </c>
      <c r="E19" s="98">
        <v>553.95000000000005</v>
      </c>
      <c r="F19" s="98">
        <v>553.95000000000005</v>
      </c>
      <c r="G19" s="119" t="s">
        <v>151</v>
      </c>
      <c r="H19" s="53">
        <v>8.0000000000000002E-3</v>
      </c>
      <c r="I19" s="53">
        <v>7.7999999999999996E-3</v>
      </c>
      <c r="J19" s="132">
        <f t="shared" si="0"/>
        <v>2.0000000000000052E-4</v>
      </c>
    </row>
    <row r="20" spans="1:10" ht="30" x14ac:dyDescent="0.25">
      <c r="A20" s="98"/>
      <c r="B20" s="38" t="s">
        <v>4</v>
      </c>
      <c r="C20" s="38" t="s">
        <v>4</v>
      </c>
      <c r="D20" s="119" t="s">
        <v>136</v>
      </c>
      <c r="E20" s="98">
        <v>460.47</v>
      </c>
      <c r="F20" s="98">
        <v>460.47</v>
      </c>
      <c r="G20" s="119" t="s">
        <v>136</v>
      </c>
      <c r="H20" s="53">
        <v>0.127086</v>
      </c>
      <c r="I20" s="53">
        <v>0.127086</v>
      </c>
      <c r="J20" s="132">
        <f t="shared" si="0"/>
        <v>0</v>
      </c>
    </row>
    <row r="21" spans="1:10" ht="30" x14ac:dyDescent="0.25">
      <c r="A21" s="98"/>
      <c r="B21" s="38" t="s">
        <v>4</v>
      </c>
      <c r="C21" s="38" t="s">
        <v>4</v>
      </c>
      <c r="D21" s="119" t="s">
        <v>1902</v>
      </c>
      <c r="E21" s="98">
        <v>500.99</v>
      </c>
      <c r="F21" s="98">
        <v>500.99</v>
      </c>
      <c r="G21" s="119" t="s">
        <v>1902</v>
      </c>
      <c r="H21" s="53">
        <v>3.2305E-2</v>
      </c>
      <c r="I21" s="53">
        <v>3.2305E-2</v>
      </c>
      <c r="J21" s="132">
        <f t="shared" si="0"/>
        <v>0</v>
      </c>
    </row>
    <row r="22" spans="1:10" x14ac:dyDescent="0.25">
      <c r="A22" s="98"/>
      <c r="B22" s="38" t="s">
        <v>4</v>
      </c>
      <c r="C22" s="38" t="s">
        <v>4</v>
      </c>
      <c r="D22" s="119" t="s">
        <v>160</v>
      </c>
      <c r="E22" s="98">
        <v>574.19000000000005</v>
      </c>
      <c r="F22" s="98">
        <v>574.19000000000005</v>
      </c>
      <c r="G22" s="119" t="s">
        <v>160</v>
      </c>
      <c r="H22" s="53">
        <v>1.1000000000000001E-3</v>
      </c>
      <c r="I22" s="53">
        <v>1.08E-3</v>
      </c>
      <c r="J22" s="132">
        <f t="shared" si="0"/>
        <v>2.0000000000000052E-5</v>
      </c>
    </row>
    <row r="23" spans="1:10" ht="60" x14ac:dyDescent="0.25">
      <c r="A23" s="98"/>
      <c r="B23" s="38" t="s">
        <v>4</v>
      </c>
      <c r="C23" s="38" t="s">
        <v>4</v>
      </c>
      <c r="D23" s="119" t="s">
        <v>161</v>
      </c>
      <c r="E23" s="98">
        <v>553.95000000000005</v>
      </c>
      <c r="F23" s="98">
        <v>553.95000000000005</v>
      </c>
      <c r="G23" s="119" t="s">
        <v>161</v>
      </c>
      <c r="H23" s="53">
        <v>9.4999999999999998E-3</v>
      </c>
      <c r="I23" s="53">
        <v>3.7080000000000004E-3</v>
      </c>
      <c r="J23" s="132">
        <f t="shared" si="0"/>
        <v>5.7919999999999994E-3</v>
      </c>
    </row>
    <row r="24" spans="1:10" ht="30" x14ac:dyDescent="0.25">
      <c r="A24" s="98"/>
      <c r="B24" s="38" t="s">
        <v>4</v>
      </c>
      <c r="C24" s="38" t="s">
        <v>4</v>
      </c>
      <c r="D24" s="119" t="s">
        <v>1646</v>
      </c>
      <c r="E24" s="98">
        <v>460.47</v>
      </c>
      <c r="F24" s="98">
        <v>460.47</v>
      </c>
      <c r="G24" s="119" t="s">
        <v>1646</v>
      </c>
      <c r="H24" s="53">
        <v>0.154</v>
      </c>
      <c r="I24" s="53">
        <v>0.155778</v>
      </c>
      <c r="J24" s="132">
        <f t="shared" si="0"/>
        <v>-1.7780000000000018E-3</v>
      </c>
    </row>
    <row r="25" spans="1:10" ht="30" x14ac:dyDescent="0.25">
      <c r="A25" s="98"/>
      <c r="B25" s="38" t="s">
        <v>4</v>
      </c>
      <c r="C25" s="38" t="s">
        <v>4</v>
      </c>
      <c r="D25" s="119" t="s">
        <v>1903</v>
      </c>
      <c r="E25" s="98">
        <v>500.99</v>
      </c>
      <c r="F25" s="98">
        <v>500.99</v>
      </c>
      <c r="G25" s="119" t="s">
        <v>1903</v>
      </c>
      <c r="H25" s="53">
        <v>6.6164000000000001E-2</v>
      </c>
      <c r="I25" s="53">
        <v>6.6164000000000001E-2</v>
      </c>
      <c r="J25" s="132">
        <f t="shared" si="0"/>
        <v>0</v>
      </c>
    </row>
    <row r="26" spans="1:10" ht="30" x14ac:dyDescent="0.25">
      <c r="A26" s="98"/>
      <c r="B26" s="38" t="s">
        <v>4</v>
      </c>
      <c r="C26" s="38" t="s">
        <v>4</v>
      </c>
      <c r="D26" s="119" t="s">
        <v>134</v>
      </c>
      <c r="E26" s="98">
        <v>460.47</v>
      </c>
      <c r="F26" s="98">
        <v>460.47</v>
      </c>
      <c r="G26" s="119" t="s">
        <v>134</v>
      </c>
      <c r="H26" s="53">
        <v>0.312247</v>
      </c>
      <c r="I26" s="53">
        <v>0.312247</v>
      </c>
      <c r="J26" s="132">
        <f t="shared" si="0"/>
        <v>0</v>
      </c>
    </row>
    <row r="27" spans="1:10" ht="30" x14ac:dyDescent="0.25">
      <c r="A27" s="98"/>
      <c r="B27" s="38" t="s">
        <v>4</v>
      </c>
      <c r="C27" s="38" t="s">
        <v>4</v>
      </c>
      <c r="D27" s="119" t="s">
        <v>163</v>
      </c>
      <c r="E27" s="98">
        <v>460.47</v>
      </c>
      <c r="F27" s="98">
        <v>460.47</v>
      </c>
      <c r="G27" s="119" t="s">
        <v>163</v>
      </c>
      <c r="H27" s="53">
        <v>0.4</v>
      </c>
      <c r="I27" s="53">
        <v>0.23367099999999999</v>
      </c>
      <c r="J27" s="132">
        <f t="shared" si="0"/>
        <v>0.16632900000000003</v>
      </c>
    </row>
    <row r="28" spans="1:10" ht="45" x14ac:dyDescent="0.25">
      <c r="A28" s="98"/>
      <c r="B28" s="38" t="s">
        <v>4</v>
      </c>
      <c r="C28" s="38" t="s">
        <v>4</v>
      </c>
      <c r="D28" s="119" t="s">
        <v>1644</v>
      </c>
      <c r="E28" s="98">
        <v>553.95000000000005</v>
      </c>
      <c r="F28" s="98">
        <v>553.95000000000005</v>
      </c>
      <c r="G28" s="119" t="s">
        <v>1644</v>
      </c>
      <c r="H28" s="53">
        <v>4.7000000000000002E-3</v>
      </c>
      <c r="I28" s="53">
        <v>3.0870000000000003E-3</v>
      </c>
      <c r="J28" s="132">
        <f t="shared" si="0"/>
        <v>1.6129999999999999E-3</v>
      </c>
    </row>
    <row r="29" spans="1:10" x14ac:dyDescent="0.25">
      <c r="A29" s="98"/>
      <c r="B29" s="38" t="s">
        <v>4</v>
      </c>
      <c r="C29" s="38" t="s">
        <v>4</v>
      </c>
      <c r="D29" s="119" t="s">
        <v>129</v>
      </c>
      <c r="E29" s="98">
        <v>574.19000000000005</v>
      </c>
      <c r="F29" s="98">
        <v>574.19000000000005</v>
      </c>
      <c r="G29" s="119" t="s">
        <v>129</v>
      </c>
      <c r="H29" s="53">
        <v>1E-4</v>
      </c>
      <c r="I29" s="53">
        <v>1E-4</v>
      </c>
      <c r="J29" s="132">
        <f t="shared" si="0"/>
        <v>0</v>
      </c>
    </row>
    <row r="30" spans="1:10" ht="30" x14ac:dyDescent="0.25">
      <c r="A30" s="98"/>
      <c r="B30" s="38" t="s">
        <v>4</v>
      </c>
      <c r="C30" s="38" t="s">
        <v>4</v>
      </c>
      <c r="D30" s="119" t="s">
        <v>1646</v>
      </c>
      <c r="E30" s="98">
        <v>460.47</v>
      </c>
      <c r="F30" s="98">
        <v>460.47</v>
      </c>
      <c r="G30" s="119" t="s">
        <v>1646</v>
      </c>
      <c r="H30" s="53">
        <v>0.42499999999999999</v>
      </c>
      <c r="I30" s="53">
        <v>0.39655900000000005</v>
      </c>
      <c r="J30" s="132">
        <f t="shared" si="0"/>
        <v>2.8440999999999939E-2</v>
      </c>
    </row>
    <row r="31" spans="1:10" x14ac:dyDescent="0.25">
      <c r="A31" s="98"/>
      <c r="B31" s="38" t="s">
        <v>4</v>
      </c>
      <c r="C31" s="38" t="s">
        <v>4</v>
      </c>
      <c r="D31" s="119" t="s">
        <v>157</v>
      </c>
      <c r="E31" s="98">
        <v>500.99</v>
      </c>
      <c r="F31" s="98">
        <v>500.99</v>
      </c>
      <c r="G31" s="119" t="s">
        <v>157</v>
      </c>
      <c r="H31" s="53">
        <v>4.2000000000000003E-2</v>
      </c>
      <c r="I31" s="53">
        <v>3.2000000000000001E-2</v>
      </c>
      <c r="J31" s="132">
        <f t="shared" si="0"/>
        <v>1.0000000000000002E-2</v>
      </c>
    </row>
    <row r="32" spans="1:10" x14ac:dyDescent="0.25">
      <c r="A32" s="98"/>
      <c r="B32" s="38" t="s">
        <v>4</v>
      </c>
      <c r="C32" s="38" t="s">
        <v>4</v>
      </c>
      <c r="D32" s="119" t="s">
        <v>148</v>
      </c>
      <c r="E32" s="98">
        <v>500.99</v>
      </c>
      <c r="F32" s="98">
        <v>500.99</v>
      </c>
      <c r="G32" s="119" t="s">
        <v>148</v>
      </c>
      <c r="H32" s="53">
        <v>2.4E-2</v>
      </c>
      <c r="I32" s="53">
        <v>2.3568000000000002E-2</v>
      </c>
      <c r="J32" s="132">
        <f t="shared" si="0"/>
        <v>4.3199999999999836E-4</v>
      </c>
    </row>
    <row r="33" spans="1:10" x14ac:dyDescent="0.25">
      <c r="A33" s="98"/>
      <c r="B33" s="38" t="s">
        <v>4</v>
      </c>
      <c r="C33" s="38" t="s">
        <v>4</v>
      </c>
      <c r="D33" s="119" t="s">
        <v>146</v>
      </c>
      <c r="E33" s="98">
        <v>553.95000000000005</v>
      </c>
      <c r="F33" s="98">
        <v>553.95000000000005</v>
      </c>
      <c r="G33" s="119" t="s">
        <v>146</v>
      </c>
      <c r="H33" s="53">
        <v>1.74E-3</v>
      </c>
      <c r="I33" s="53">
        <v>1.3140000000000001E-3</v>
      </c>
      <c r="J33" s="132">
        <f t="shared" si="0"/>
        <v>4.2599999999999995E-4</v>
      </c>
    </row>
    <row r="34" spans="1:10" x14ac:dyDescent="0.25">
      <c r="A34" s="98"/>
      <c r="B34" s="38" t="s">
        <v>4</v>
      </c>
      <c r="C34" s="38" t="s">
        <v>4</v>
      </c>
      <c r="D34" s="119" t="s">
        <v>152</v>
      </c>
      <c r="E34" s="98">
        <v>460.47</v>
      </c>
      <c r="F34" s="98">
        <v>460.47</v>
      </c>
      <c r="G34" s="119" t="s">
        <v>152</v>
      </c>
      <c r="H34" s="53">
        <v>0.16</v>
      </c>
      <c r="I34" s="53">
        <v>0.16156200000000001</v>
      </c>
      <c r="J34" s="132">
        <f t="shared" si="0"/>
        <v>-1.5620000000000078E-3</v>
      </c>
    </row>
    <row r="35" spans="1:10" x14ac:dyDescent="0.25">
      <c r="A35" s="98"/>
      <c r="B35" s="38" t="s">
        <v>4</v>
      </c>
      <c r="C35" s="38" t="s">
        <v>4</v>
      </c>
      <c r="D35" s="119" t="s">
        <v>138</v>
      </c>
      <c r="E35" s="98">
        <v>553.95000000000005</v>
      </c>
      <c r="F35" s="98">
        <v>553.95000000000005</v>
      </c>
      <c r="G35" s="119" t="s">
        <v>138</v>
      </c>
      <c r="H35" s="53">
        <v>8.9999999999999993E-3</v>
      </c>
      <c r="I35" s="53">
        <v>8.6170000000000014E-3</v>
      </c>
      <c r="J35" s="132">
        <f t="shared" si="0"/>
        <v>3.8299999999999793E-4</v>
      </c>
    </row>
    <row r="36" spans="1:10" ht="30" x14ac:dyDescent="0.25">
      <c r="A36" s="98"/>
      <c r="B36" s="38" t="s">
        <v>4</v>
      </c>
      <c r="C36" s="38" t="s">
        <v>4</v>
      </c>
      <c r="D36" s="119" t="s">
        <v>1648</v>
      </c>
      <c r="E36" s="98">
        <v>553.95000000000005</v>
      </c>
      <c r="F36" s="98">
        <v>553.95000000000005</v>
      </c>
      <c r="G36" s="119" t="s">
        <v>1648</v>
      </c>
      <c r="H36" s="53">
        <v>2.0699999999999999E-4</v>
      </c>
      <c r="I36" s="53">
        <v>2.0699999999999999E-4</v>
      </c>
      <c r="J36" s="132">
        <f t="shared" si="0"/>
        <v>0</v>
      </c>
    </row>
    <row r="37" spans="1:10" ht="30" x14ac:dyDescent="0.25">
      <c r="A37" s="98"/>
      <c r="B37" s="38" t="s">
        <v>4</v>
      </c>
      <c r="C37" s="38" t="s">
        <v>4</v>
      </c>
      <c r="D37" s="119" t="s">
        <v>1904</v>
      </c>
      <c r="E37" s="98">
        <v>553.95000000000005</v>
      </c>
      <c r="F37" s="98">
        <v>553.95000000000005</v>
      </c>
      <c r="G37" s="119" t="s">
        <v>1904</v>
      </c>
      <c r="H37" s="53">
        <v>1.727E-3</v>
      </c>
      <c r="I37" s="53">
        <v>1.727E-3</v>
      </c>
      <c r="J37" s="132">
        <f t="shared" si="0"/>
        <v>0</v>
      </c>
    </row>
    <row r="38" spans="1:10" x14ac:dyDescent="0.25">
      <c r="A38" s="98"/>
      <c r="B38" s="38" t="s">
        <v>4</v>
      </c>
      <c r="C38" s="38" t="s">
        <v>4</v>
      </c>
      <c r="D38" s="119" t="s">
        <v>139</v>
      </c>
      <c r="E38" s="98">
        <v>500.99</v>
      </c>
      <c r="F38" s="98">
        <v>500.99</v>
      </c>
      <c r="G38" s="119" t="s">
        <v>139</v>
      </c>
      <c r="H38" s="53">
        <v>2.1999999999999999E-2</v>
      </c>
      <c r="I38" s="53">
        <v>1.5384E-2</v>
      </c>
      <c r="J38" s="132">
        <f t="shared" si="0"/>
        <v>6.6159999999999986E-3</v>
      </c>
    </row>
    <row r="39" spans="1:10" x14ac:dyDescent="0.25">
      <c r="A39" s="98"/>
      <c r="B39" s="38" t="s">
        <v>4</v>
      </c>
      <c r="C39" s="38" t="s">
        <v>4</v>
      </c>
      <c r="D39" s="119" t="s">
        <v>142</v>
      </c>
      <c r="E39" s="98">
        <v>553.95000000000005</v>
      </c>
      <c r="F39" s="98">
        <v>553.95000000000005</v>
      </c>
      <c r="G39" s="119" t="s">
        <v>142</v>
      </c>
      <c r="H39" s="53">
        <v>1.2E-2</v>
      </c>
      <c r="I39" s="53">
        <v>7.143E-3</v>
      </c>
      <c r="J39" s="132">
        <f t="shared" si="0"/>
        <v>4.8570000000000002E-3</v>
      </c>
    </row>
    <row r="40" spans="1:10" x14ac:dyDescent="0.25">
      <c r="A40" s="98"/>
      <c r="B40" s="38" t="s">
        <v>4</v>
      </c>
      <c r="C40" s="38" t="s">
        <v>4</v>
      </c>
      <c r="D40" s="119" t="s">
        <v>164</v>
      </c>
      <c r="E40" s="98">
        <v>553.95000000000005</v>
      </c>
      <c r="F40" s="98">
        <v>553.95000000000005</v>
      </c>
      <c r="G40" s="119" t="s">
        <v>164</v>
      </c>
      <c r="H40" s="53">
        <v>7.0000000000000001E-3</v>
      </c>
      <c r="I40" s="53">
        <v>5.0000000000000001E-3</v>
      </c>
      <c r="J40" s="132">
        <f t="shared" si="0"/>
        <v>2E-3</v>
      </c>
    </row>
    <row r="41" spans="1:10" x14ac:dyDescent="0.25">
      <c r="A41" s="98"/>
      <c r="B41" s="38" t="s">
        <v>4</v>
      </c>
      <c r="C41" s="38" t="s">
        <v>4</v>
      </c>
      <c r="D41" s="119" t="s">
        <v>130</v>
      </c>
      <c r="E41" s="98">
        <v>553.95000000000005</v>
      </c>
      <c r="F41" s="98">
        <v>553.95000000000005</v>
      </c>
      <c r="G41" s="119" t="s">
        <v>130</v>
      </c>
      <c r="H41" s="53">
        <v>4.0000000000000001E-3</v>
      </c>
      <c r="I41" s="53">
        <v>3.999E-3</v>
      </c>
      <c r="J41" s="132">
        <f t="shared" si="0"/>
        <v>1.0000000000001327E-6</v>
      </c>
    </row>
    <row r="42" spans="1:10" x14ac:dyDescent="0.25">
      <c r="A42" s="98"/>
      <c r="B42" s="38" t="s">
        <v>4</v>
      </c>
      <c r="C42" s="38" t="s">
        <v>4</v>
      </c>
      <c r="D42" s="119" t="s">
        <v>147</v>
      </c>
      <c r="E42" s="98">
        <v>500.99</v>
      </c>
      <c r="F42" s="98">
        <v>500.99</v>
      </c>
      <c r="G42" s="119" t="s">
        <v>147</v>
      </c>
      <c r="H42" s="53">
        <v>2.9000000000000001E-2</v>
      </c>
      <c r="I42" s="53">
        <v>1.4426999999999999E-2</v>
      </c>
      <c r="J42" s="132">
        <f t="shared" si="0"/>
        <v>1.4573000000000003E-2</v>
      </c>
    </row>
    <row r="43" spans="1:10" x14ac:dyDescent="0.25">
      <c r="A43" s="98"/>
      <c r="B43" s="38" t="s">
        <v>4</v>
      </c>
      <c r="C43" s="38" t="s">
        <v>4</v>
      </c>
      <c r="D43" s="119" t="s">
        <v>143</v>
      </c>
      <c r="E43" s="98">
        <v>574.19000000000005</v>
      </c>
      <c r="F43" s="98">
        <v>574.19000000000005</v>
      </c>
      <c r="G43" s="119" t="s">
        <v>143</v>
      </c>
      <c r="H43" s="53">
        <v>4.0000000000000002E-4</v>
      </c>
      <c r="I43" s="53">
        <v>2.2800000000000001E-4</v>
      </c>
      <c r="J43" s="132">
        <f t="shared" si="0"/>
        <v>1.7200000000000001E-4</v>
      </c>
    </row>
    <row r="44" spans="1:10" x14ac:dyDescent="0.25">
      <c r="A44" s="98"/>
      <c r="B44" s="38" t="s">
        <v>4</v>
      </c>
      <c r="C44" s="38" t="s">
        <v>4</v>
      </c>
      <c r="D44" s="119" t="s">
        <v>149</v>
      </c>
      <c r="E44" s="98">
        <v>553.95000000000005</v>
      </c>
      <c r="F44" s="98">
        <v>553.95000000000005</v>
      </c>
      <c r="G44" s="119" t="s">
        <v>149</v>
      </c>
      <c r="H44" s="53">
        <v>2.5000000000000001E-3</v>
      </c>
      <c r="I44" s="53">
        <v>7.6400000000000003E-4</v>
      </c>
      <c r="J44" s="132">
        <f t="shared" si="0"/>
        <v>1.7360000000000001E-3</v>
      </c>
    </row>
    <row r="45" spans="1:10" x14ac:dyDescent="0.25">
      <c r="A45" s="98"/>
      <c r="B45" s="38" t="s">
        <v>4</v>
      </c>
      <c r="C45" s="38" t="s">
        <v>4</v>
      </c>
      <c r="D45" s="119" t="s">
        <v>144</v>
      </c>
      <c r="E45" s="98">
        <v>460.47</v>
      </c>
      <c r="F45" s="98">
        <v>460.47</v>
      </c>
      <c r="G45" s="119" t="s">
        <v>144</v>
      </c>
      <c r="H45" s="53">
        <v>0.17</v>
      </c>
      <c r="I45" s="53">
        <v>0.19251300000000002</v>
      </c>
      <c r="J45" s="132">
        <f t="shared" si="0"/>
        <v>-2.2513000000000005E-2</v>
      </c>
    </row>
    <row r="46" spans="1:10" x14ac:dyDescent="0.25">
      <c r="A46" s="98"/>
      <c r="B46" s="38" t="s">
        <v>4</v>
      </c>
      <c r="C46" s="38" t="s">
        <v>4</v>
      </c>
      <c r="D46" s="119" t="s">
        <v>158</v>
      </c>
      <c r="E46" s="98">
        <v>553.95000000000005</v>
      </c>
      <c r="F46" s="98">
        <v>553.95000000000005</v>
      </c>
      <c r="G46" s="119" t="s">
        <v>158</v>
      </c>
      <c r="H46" s="53">
        <v>1.5E-3</v>
      </c>
      <c r="I46" s="53">
        <v>5.44E-4</v>
      </c>
      <c r="J46" s="132">
        <f t="shared" si="0"/>
        <v>9.5600000000000004E-4</v>
      </c>
    </row>
    <row r="47" spans="1:10" x14ac:dyDescent="0.25">
      <c r="A47" s="98"/>
      <c r="B47" s="38" t="s">
        <v>4</v>
      </c>
      <c r="C47" s="38" t="s">
        <v>4</v>
      </c>
      <c r="D47" s="119" t="s">
        <v>141</v>
      </c>
      <c r="E47" s="98">
        <v>460.47</v>
      </c>
      <c r="F47" s="98">
        <v>460.47</v>
      </c>
      <c r="G47" s="119" t="s">
        <v>141</v>
      </c>
      <c r="H47" s="53">
        <v>0.05</v>
      </c>
      <c r="I47" s="53">
        <v>4.1585999999999998E-2</v>
      </c>
      <c r="J47" s="132">
        <f t="shared" si="0"/>
        <v>8.4140000000000048E-3</v>
      </c>
    </row>
    <row r="48" spans="1:10" x14ac:dyDescent="0.25">
      <c r="A48" s="98"/>
      <c r="B48" s="38" t="s">
        <v>4</v>
      </c>
      <c r="C48" s="38" t="s">
        <v>4</v>
      </c>
      <c r="D48" s="119" t="s">
        <v>159</v>
      </c>
      <c r="E48" s="5">
        <v>500.99</v>
      </c>
      <c r="F48" s="5">
        <v>500.99</v>
      </c>
      <c r="G48" s="119" t="s">
        <v>159</v>
      </c>
      <c r="H48" s="53">
        <v>1.4E-2</v>
      </c>
      <c r="I48" s="53">
        <v>1.2617000000000001E-2</v>
      </c>
      <c r="J48" s="132">
        <f t="shared" si="0"/>
        <v>1.3829999999999988E-3</v>
      </c>
    </row>
    <row r="49" spans="1:10" x14ac:dyDescent="0.25">
      <c r="A49" s="98"/>
      <c r="B49" s="38" t="s">
        <v>4</v>
      </c>
      <c r="C49" s="38" t="s">
        <v>4</v>
      </c>
      <c r="D49" s="119" t="s">
        <v>156</v>
      </c>
      <c r="E49" s="98">
        <v>460.47</v>
      </c>
      <c r="F49" s="98">
        <v>460.47</v>
      </c>
      <c r="G49" s="119" t="s">
        <v>156</v>
      </c>
      <c r="H49" s="53">
        <v>0.31</v>
      </c>
      <c r="I49" s="53">
        <v>0.23016300000000001</v>
      </c>
      <c r="J49" s="132">
        <f t="shared" si="0"/>
        <v>7.9836999999999991E-2</v>
      </c>
    </row>
    <row r="50" spans="1:10" x14ac:dyDescent="0.25">
      <c r="A50" s="98"/>
      <c r="B50" s="38" t="s">
        <v>4</v>
      </c>
      <c r="C50" s="38" t="s">
        <v>4</v>
      </c>
      <c r="D50" s="119" t="s">
        <v>150</v>
      </c>
      <c r="E50" s="98">
        <v>553.95000000000005</v>
      </c>
      <c r="F50" s="98">
        <v>553.95000000000005</v>
      </c>
      <c r="G50" s="119" t="s">
        <v>150</v>
      </c>
      <c r="H50" s="53">
        <v>3.7000000000000002E-3</v>
      </c>
      <c r="I50" s="53">
        <v>1.9109999999999999E-3</v>
      </c>
      <c r="J50" s="132">
        <f t="shared" si="0"/>
        <v>1.7890000000000002E-3</v>
      </c>
    </row>
    <row r="51" spans="1:10" x14ac:dyDescent="0.25">
      <c r="A51" s="98"/>
      <c r="B51" s="38" t="s">
        <v>4</v>
      </c>
      <c r="C51" s="38" t="s">
        <v>4</v>
      </c>
      <c r="D51" s="119" t="s">
        <v>1905</v>
      </c>
      <c r="E51" s="98">
        <v>553.95000000000005</v>
      </c>
      <c r="F51" s="98">
        <v>553.95000000000005</v>
      </c>
      <c r="G51" s="119" t="s">
        <v>1905</v>
      </c>
      <c r="H51" s="53">
        <v>1.4E-3</v>
      </c>
      <c r="I51" s="53">
        <v>9.5E-4</v>
      </c>
      <c r="J51" s="132">
        <f t="shared" si="0"/>
        <v>4.4999999999999999E-4</v>
      </c>
    </row>
    <row r="52" spans="1:10" x14ac:dyDescent="0.25">
      <c r="A52" s="98"/>
      <c r="B52" s="105" t="s">
        <v>165</v>
      </c>
      <c r="C52" s="105" t="s">
        <v>165</v>
      </c>
      <c r="D52" s="120"/>
      <c r="E52" s="98"/>
      <c r="F52" s="98"/>
      <c r="G52" s="120"/>
      <c r="H52" s="133">
        <f>SUM(H13:H51)</f>
        <v>2.5387759999999995</v>
      </c>
      <c r="I52" s="133">
        <f t="shared" ref="I52:J52" si="1">SUM(I13:I51)</f>
        <v>2.2192970000000005</v>
      </c>
      <c r="J52" s="133">
        <f t="shared" si="1"/>
        <v>0.31947899999999996</v>
      </c>
    </row>
    <row r="53" spans="1:10" x14ac:dyDescent="0.25">
      <c r="A53" s="98"/>
      <c r="B53" s="38" t="s">
        <v>1611</v>
      </c>
      <c r="C53" s="38" t="s">
        <v>1611</v>
      </c>
      <c r="D53" s="119" t="s">
        <v>1650</v>
      </c>
      <c r="E53" s="98">
        <v>553.95000000000005</v>
      </c>
      <c r="F53" s="98">
        <v>553.95000000000005</v>
      </c>
      <c r="G53" s="119" t="s">
        <v>1650</v>
      </c>
      <c r="H53" s="53">
        <v>1E-3</v>
      </c>
      <c r="I53" s="53">
        <v>1E-3</v>
      </c>
      <c r="J53" s="132">
        <f t="shared" si="0"/>
        <v>0</v>
      </c>
    </row>
    <row r="54" spans="1:10" x14ac:dyDescent="0.25">
      <c r="A54" s="98"/>
      <c r="B54" s="38" t="s">
        <v>1611</v>
      </c>
      <c r="C54" s="38" t="s">
        <v>1611</v>
      </c>
      <c r="D54" s="119" t="s">
        <v>170</v>
      </c>
      <c r="E54" s="98">
        <v>574.19000000000005</v>
      </c>
      <c r="F54" s="98">
        <v>574.19000000000005</v>
      </c>
      <c r="G54" s="119" t="s">
        <v>170</v>
      </c>
      <c r="H54" s="53">
        <v>8.0000000000000004E-4</v>
      </c>
      <c r="I54" s="53">
        <v>3.79E-4</v>
      </c>
      <c r="J54" s="132">
        <f t="shared" si="0"/>
        <v>4.2100000000000004E-4</v>
      </c>
    </row>
    <row r="55" spans="1:10" ht="45" x14ac:dyDescent="0.25">
      <c r="A55" s="98"/>
      <c r="B55" s="38" t="s">
        <v>1611</v>
      </c>
      <c r="C55" s="38" t="s">
        <v>1611</v>
      </c>
      <c r="D55" s="119" t="s">
        <v>185</v>
      </c>
      <c r="E55" s="98">
        <v>553.95000000000005</v>
      </c>
      <c r="F55" s="98">
        <v>553.95000000000005</v>
      </c>
      <c r="G55" s="119" t="s">
        <v>185</v>
      </c>
      <c r="H55" s="53">
        <v>5.7999999999999996E-3</v>
      </c>
      <c r="I55" s="53">
        <v>1.299E-3</v>
      </c>
      <c r="J55" s="132">
        <f t="shared" si="0"/>
        <v>4.5009999999999998E-3</v>
      </c>
    </row>
    <row r="56" spans="1:10" ht="30" x14ac:dyDescent="0.25">
      <c r="A56" s="98"/>
      <c r="B56" s="38" t="s">
        <v>1611</v>
      </c>
      <c r="C56" s="38" t="s">
        <v>1611</v>
      </c>
      <c r="D56" s="119" t="s">
        <v>166</v>
      </c>
      <c r="E56" s="98">
        <v>553.95000000000005</v>
      </c>
      <c r="F56" s="98">
        <v>553.95000000000005</v>
      </c>
      <c r="G56" s="119" t="s">
        <v>166</v>
      </c>
      <c r="H56" s="53">
        <v>1.6000000000000001E-3</v>
      </c>
      <c r="I56" s="53">
        <v>1.5460000000000001E-3</v>
      </c>
      <c r="J56" s="132">
        <f t="shared" si="0"/>
        <v>5.4000000000000012E-5</v>
      </c>
    </row>
    <row r="57" spans="1:10" ht="30" x14ac:dyDescent="0.25">
      <c r="A57" s="98"/>
      <c r="B57" s="38" t="s">
        <v>1611</v>
      </c>
      <c r="C57" s="38" t="s">
        <v>1611</v>
      </c>
      <c r="D57" s="119" t="s">
        <v>190</v>
      </c>
      <c r="E57" s="98">
        <v>574.19000000000005</v>
      </c>
      <c r="F57" s="98">
        <v>574.19000000000005</v>
      </c>
      <c r="G57" s="119" t="s">
        <v>190</v>
      </c>
      <c r="H57" s="53">
        <v>1E-3</v>
      </c>
      <c r="I57" s="53">
        <v>7.0599999999999992E-4</v>
      </c>
      <c r="J57" s="132">
        <f t="shared" si="0"/>
        <v>2.940000000000001E-4</v>
      </c>
    </row>
    <row r="58" spans="1:10" x14ac:dyDescent="0.25">
      <c r="A58" s="98"/>
      <c r="B58" s="38" t="s">
        <v>1611</v>
      </c>
      <c r="C58" s="38" t="s">
        <v>1611</v>
      </c>
      <c r="D58" s="119" t="s">
        <v>171</v>
      </c>
      <c r="E58" s="98">
        <v>553.95000000000005</v>
      </c>
      <c r="F58" s="98">
        <v>553.95000000000005</v>
      </c>
      <c r="G58" s="119" t="s">
        <v>171</v>
      </c>
      <c r="H58" s="53">
        <v>2.5000000000000001E-3</v>
      </c>
      <c r="I58" s="53">
        <v>2E-3</v>
      </c>
      <c r="J58" s="132">
        <f t="shared" si="0"/>
        <v>5.0000000000000001E-4</v>
      </c>
    </row>
    <row r="59" spans="1:10" x14ac:dyDescent="0.25">
      <c r="A59" s="98"/>
      <c r="B59" s="38" t="s">
        <v>1611</v>
      </c>
      <c r="C59" s="38" t="s">
        <v>1611</v>
      </c>
      <c r="D59" s="119" t="s">
        <v>187</v>
      </c>
      <c r="E59" s="98">
        <v>574.19000000000005</v>
      </c>
      <c r="F59" s="98">
        <v>574.19000000000005</v>
      </c>
      <c r="G59" s="119" t="s">
        <v>187</v>
      </c>
      <c r="H59" s="53">
        <v>1E-3</v>
      </c>
      <c r="I59" s="53">
        <v>6.9999999999999999E-4</v>
      </c>
      <c r="J59" s="132">
        <f t="shared" si="0"/>
        <v>3.0000000000000003E-4</v>
      </c>
    </row>
    <row r="60" spans="1:10" x14ac:dyDescent="0.25">
      <c r="A60" s="98"/>
      <c r="B60" s="38" t="s">
        <v>1611</v>
      </c>
      <c r="C60" s="38" t="s">
        <v>1611</v>
      </c>
      <c r="D60" s="119" t="s">
        <v>172</v>
      </c>
      <c r="E60" s="98">
        <v>500.99</v>
      </c>
      <c r="F60" s="98">
        <v>500.99</v>
      </c>
      <c r="G60" s="119" t="s">
        <v>172</v>
      </c>
      <c r="H60" s="53">
        <v>2.3656E-2</v>
      </c>
      <c r="I60" s="53">
        <v>2.3656E-2</v>
      </c>
      <c r="J60" s="132">
        <f t="shared" si="0"/>
        <v>0</v>
      </c>
    </row>
    <row r="61" spans="1:10" ht="30" x14ac:dyDescent="0.25">
      <c r="A61" s="98"/>
      <c r="B61" s="38" t="s">
        <v>1611</v>
      </c>
      <c r="C61" s="38" t="s">
        <v>1611</v>
      </c>
      <c r="D61" s="119" t="s">
        <v>167</v>
      </c>
      <c r="E61" s="98">
        <v>574.19000000000005</v>
      </c>
      <c r="F61" s="98">
        <v>574.19000000000005</v>
      </c>
      <c r="G61" s="119" t="s">
        <v>167</v>
      </c>
      <c r="H61" s="53">
        <v>6.9999999999999999E-4</v>
      </c>
      <c r="I61" s="53">
        <v>5.0000000000000001E-4</v>
      </c>
      <c r="J61" s="132">
        <f t="shared" si="0"/>
        <v>1.9999999999999998E-4</v>
      </c>
    </row>
    <row r="62" spans="1:10" ht="45" x14ac:dyDescent="0.25">
      <c r="A62" s="98"/>
      <c r="B62" s="38" t="s">
        <v>1611</v>
      </c>
      <c r="C62" s="38" t="s">
        <v>1611</v>
      </c>
      <c r="D62" s="119" t="s">
        <v>1906</v>
      </c>
      <c r="E62" s="98">
        <v>553.95000000000005</v>
      </c>
      <c r="F62" s="98">
        <v>553.95000000000005</v>
      </c>
      <c r="G62" s="119" t="s">
        <v>1906</v>
      </c>
      <c r="H62" s="53">
        <v>2.8999999999999998E-3</v>
      </c>
      <c r="I62" s="53">
        <v>2.8999999999999998E-3</v>
      </c>
      <c r="J62" s="132">
        <f t="shared" si="0"/>
        <v>0</v>
      </c>
    </row>
    <row r="63" spans="1:10" ht="75" x14ac:dyDescent="0.25">
      <c r="A63" s="98"/>
      <c r="B63" s="38" t="s">
        <v>1611</v>
      </c>
      <c r="C63" s="38" t="s">
        <v>1611</v>
      </c>
      <c r="D63" s="119" t="s">
        <v>168</v>
      </c>
      <c r="E63" s="98">
        <v>500.99</v>
      </c>
      <c r="F63" s="98">
        <v>500.99</v>
      </c>
      <c r="G63" s="119" t="s">
        <v>168</v>
      </c>
      <c r="H63" s="53">
        <v>0.01</v>
      </c>
      <c r="I63" s="53">
        <v>2.6331E-2</v>
      </c>
      <c r="J63" s="132">
        <f t="shared" si="0"/>
        <v>-1.6330999999999998E-2</v>
      </c>
    </row>
    <row r="64" spans="1:10" x14ac:dyDescent="0.25">
      <c r="A64" s="98"/>
      <c r="B64" s="38" t="s">
        <v>1611</v>
      </c>
      <c r="C64" s="38" t="s">
        <v>1611</v>
      </c>
      <c r="D64" s="119" t="s">
        <v>1650</v>
      </c>
      <c r="E64" s="98">
        <v>553.95000000000005</v>
      </c>
      <c r="F64" s="98">
        <v>553.95000000000005</v>
      </c>
      <c r="G64" s="119" t="s">
        <v>1650</v>
      </c>
      <c r="H64" s="53">
        <v>1.4499999999999999E-3</v>
      </c>
      <c r="I64" s="53">
        <v>6.2799999999999998E-4</v>
      </c>
      <c r="J64" s="132">
        <f t="shared" si="0"/>
        <v>8.2199999999999992E-4</v>
      </c>
    </row>
    <row r="65" spans="1:10" x14ac:dyDescent="0.25">
      <c r="A65" s="98"/>
      <c r="B65" s="38" t="s">
        <v>1611</v>
      </c>
      <c r="C65" s="38" t="s">
        <v>1611</v>
      </c>
      <c r="D65" s="119" t="s">
        <v>174</v>
      </c>
      <c r="E65" s="98">
        <v>460.47</v>
      </c>
      <c r="F65" s="98">
        <v>460.47</v>
      </c>
      <c r="G65" s="119" t="s">
        <v>174</v>
      </c>
      <c r="H65" s="53">
        <v>0.09</v>
      </c>
      <c r="I65" s="53">
        <v>8.5328000000000001E-2</v>
      </c>
      <c r="J65" s="132">
        <f t="shared" si="0"/>
        <v>4.6719999999999956E-3</v>
      </c>
    </row>
    <row r="66" spans="1:10" ht="30" x14ac:dyDescent="0.25">
      <c r="A66" s="98"/>
      <c r="B66" s="38" t="s">
        <v>1611</v>
      </c>
      <c r="C66" s="38" t="s">
        <v>1611</v>
      </c>
      <c r="D66" s="119" t="s">
        <v>180</v>
      </c>
      <c r="E66" s="98">
        <v>553.95000000000005</v>
      </c>
      <c r="F66" s="98">
        <v>553.95000000000005</v>
      </c>
      <c r="G66" s="119" t="s">
        <v>180</v>
      </c>
      <c r="H66" s="53">
        <v>1.5E-3</v>
      </c>
      <c r="I66" s="53">
        <v>1.1130000000000001E-3</v>
      </c>
      <c r="J66" s="132">
        <f t="shared" si="0"/>
        <v>3.8699999999999997E-4</v>
      </c>
    </row>
    <row r="67" spans="1:10" x14ac:dyDescent="0.25">
      <c r="A67" s="98"/>
      <c r="B67" s="38" t="s">
        <v>1611</v>
      </c>
      <c r="C67" s="38" t="s">
        <v>1611</v>
      </c>
      <c r="D67" s="119" t="s">
        <v>186</v>
      </c>
      <c r="E67" s="98">
        <v>553.95000000000005</v>
      </c>
      <c r="F67" s="98">
        <v>553.95000000000005</v>
      </c>
      <c r="G67" s="119" t="s">
        <v>186</v>
      </c>
      <c r="H67" s="53">
        <v>3.0000000000000001E-3</v>
      </c>
      <c r="I67" s="53">
        <v>2.6610000000000002E-3</v>
      </c>
      <c r="J67" s="132">
        <f t="shared" si="0"/>
        <v>3.3899999999999989E-4</v>
      </c>
    </row>
    <row r="68" spans="1:10" x14ac:dyDescent="0.25">
      <c r="A68" s="98"/>
      <c r="B68" s="38" t="s">
        <v>1611</v>
      </c>
      <c r="C68" s="38" t="s">
        <v>1611</v>
      </c>
      <c r="D68" s="119" t="s">
        <v>173</v>
      </c>
      <c r="E68" s="98">
        <v>574.19000000000005</v>
      </c>
      <c r="F68" s="98">
        <v>574.19000000000005</v>
      </c>
      <c r="G68" s="119" t="s">
        <v>173</v>
      </c>
      <c r="H68" s="53">
        <v>6.2E-4</v>
      </c>
      <c r="I68" s="53">
        <v>4.1799999999999997E-4</v>
      </c>
      <c r="J68" s="132">
        <f t="shared" si="0"/>
        <v>2.0200000000000003E-4</v>
      </c>
    </row>
    <row r="69" spans="1:10" ht="24.75" customHeight="1" x14ac:dyDescent="0.25">
      <c r="A69" s="98"/>
      <c r="B69" s="38" t="s">
        <v>1611</v>
      </c>
      <c r="C69" s="38" t="s">
        <v>1611</v>
      </c>
      <c r="D69" s="119" t="s">
        <v>176</v>
      </c>
      <c r="E69" s="98">
        <v>553.95000000000005</v>
      </c>
      <c r="F69" s="98">
        <v>553.95000000000005</v>
      </c>
      <c r="G69" s="119" t="s">
        <v>176</v>
      </c>
      <c r="H69" s="53">
        <v>3.63E-3</v>
      </c>
      <c r="I69" s="53">
        <v>3.4640000000000001E-3</v>
      </c>
      <c r="J69" s="132">
        <f t="shared" si="0"/>
        <v>1.6599999999999991E-4</v>
      </c>
    </row>
    <row r="70" spans="1:10" ht="24" customHeight="1" x14ac:dyDescent="0.25">
      <c r="A70" s="98"/>
      <c r="B70" s="38" t="s">
        <v>1611</v>
      </c>
      <c r="C70" s="38" t="s">
        <v>1611</v>
      </c>
      <c r="D70" s="119" t="s">
        <v>169</v>
      </c>
      <c r="E70" s="98">
        <v>500.99</v>
      </c>
      <c r="F70" s="98">
        <v>500.99</v>
      </c>
      <c r="G70" s="119" t="s">
        <v>169</v>
      </c>
      <c r="H70" s="53">
        <v>2.3E-2</v>
      </c>
      <c r="I70" s="53">
        <v>1.4392E-2</v>
      </c>
      <c r="J70" s="132">
        <f t="shared" si="0"/>
        <v>8.6079999999999993E-3</v>
      </c>
    </row>
    <row r="71" spans="1:10" ht="60" x14ac:dyDescent="0.25">
      <c r="A71" s="98"/>
      <c r="B71" s="38" t="s">
        <v>1611</v>
      </c>
      <c r="C71" s="38" t="s">
        <v>1611</v>
      </c>
      <c r="D71" s="119" t="s">
        <v>184</v>
      </c>
      <c r="E71" s="5">
        <v>553.95000000000005</v>
      </c>
      <c r="F71" s="5">
        <v>553.95000000000005</v>
      </c>
      <c r="G71" s="119" t="s">
        <v>184</v>
      </c>
      <c r="H71" s="53">
        <v>5.0000000000000001E-3</v>
      </c>
      <c r="I71" s="53">
        <v>2.4239999999999999E-3</v>
      </c>
      <c r="J71" s="132">
        <f t="shared" si="0"/>
        <v>2.5760000000000002E-3</v>
      </c>
    </row>
    <row r="72" spans="1:10" x14ac:dyDescent="0.25">
      <c r="A72" s="98"/>
      <c r="B72" s="38" t="s">
        <v>1611</v>
      </c>
      <c r="C72" s="38" t="s">
        <v>1611</v>
      </c>
      <c r="D72" s="119" t="s">
        <v>1907</v>
      </c>
      <c r="E72" s="5">
        <v>553.95000000000005</v>
      </c>
      <c r="F72" s="5">
        <v>553.95000000000005</v>
      </c>
      <c r="G72" s="119" t="s">
        <v>1907</v>
      </c>
      <c r="H72" s="53">
        <v>4.2209999999999999E-3</v>
      </c>
      <c r="I72" s="53">
        <v>4.2209999999999999E-3</v>
      </c>
      <c r="J72" s="132">
        <f t="shared" ref="J72:J135" si="2">H72-I72</f>
        <v>0</v>
      </c>
    </row>
    <row r="73" spans="1:10" x14ac:dyDescent="0.25">
      <c r="A73" s="98"/>
      <c r="B73" s="38" t="s">
        <v>1611</v>
      </c>
      <c r="C73" s="38" t="s">
        <v>1611</v>
      </c>
      <c r="D73" s="119"/>
      <c r="E73" s="5">
        <v>553.95000000000005</v>
      </c>
      <c r="F73" s="5">
        <v>553.95000000000005</v>
      </c>
      <c r="G73" s="119"/>
      <c r="H73" s="53">
        <v>7.4260000000000003E-3</v>
      </c>
      <c r="I73" s="53">
        <v>7.4260000000000003E-3</v>
      </c>
      <c r="J73" s="132">
        <f t="shared" si="2"/>
        <v>0</v>
      </c>
    </row>
    <row r="74" spans="1:10" s="106" customFormat="1" x14ac:dyDescent="0.25">
      <c r="A74" s="99"/>
      <c r="B74" s="38" t="s">
        <v>1611</v>
      </c>
      <c r="C74" s="38" t="s">
        <v>1611</v>
      </c>
      <c r="D74" s="119" t="s">
        <v>175</v>
      </c>
      <c r="E74" s="5">
        <v>553.95000000000005</v>
      </c>
      <c r="F74" s="5">
        <v>553.95000000000005</v>
      </c>
      <c r="G74" s="119" t="s">
        <v>175</v>
      </c>
      <c r="H74" s="53">
        <v>0.01</v>
      </c>
      <c r="I74" s="53">
        <v>1.077E-2</v>
      </c>
      <c r="J74" s="132">
        <f t="shared" si="2"/>
        <v>-7.6999999999999985E-4</v>
      </c>
    </row>
    <row r="75" spans="1:10" ht="30" x14ac:dyDescent="0.25">
      <c r="A75" s="98"/>
      <c r="B75" s="38" t="s">
        <v>1611</v>
      </c>
      <c r="C75" s="38" t="s">
        <v>1611</v>
      </c>
      <c r="D75" s="119" t="s">
        <v>181</v>
      </c>
      <c r="E75" s="5">
        <v>553.95000000000005</v>
      </c>
      <c r="F75" s="5">
        <v>553.95000000000005</v>
      </c>
      <c r="G75" s="119" t="s">
        <v>181</v>
      </c>
      <c r="H75" s="53">
        <v>6.45E-3</v>
      </c>
      <c r="I75" s="53">
        <v>2.33E-3</v>
      </c>
      <c r="J75" s="132">
        <f t="shared" si="2"/>
        <v>4.1200000000000004E-3</v>
      </c>
    </row>
    <row r="76" spans="1:10" x14ac:dyDescent="0.25">
      <c r="A76" s="98"/>
      <c r="B76" s="38" t="s">
        <v>1611</v>
      </c>
      <c r="C76" s="38" t="s">
        <v>1611</v>
      </c>
      <c r="D76" s="119" t="s">
        <v>177</v>
      </c>
      <c r="E76" s="5">
        <v>553.95000000000005</v>
      </c>
      <c r="F76" s="5">
        <v>553.95000000000005</v>
      </c>
      <c r="G76" s="119" t="s">
        <v>177</v>
      </c>
      <c r="H76" s="53">
        <v>1.8E-3</v>
      </c>
      <c r="I76" s="53">
        <v>1.7900000000000001E-3</v>
      </c>
      <c r="J76" s="132">
        <f t="shared" si="2"/>
        <v>9.9999999999998094E-6</v>
      </c>
    </row>
    <row r="77" spans="1:10" ht="30" x14ac:dyDescent="0.25">
      <c r="A77" s="98"/>
      <c r="B77" s="38" t="s">
        <v>1611</v>
      </c>
      <c r="C77" s="38" t="s">
        <v>1611</v>
      </c>
      <c r="D77" s="119" t="s">
        <v>1908</v>
      </c>
      <c r="E77" s="98">
        <v>574.19000000000005</v>
      </c>
      <c r="F77" s="98">
        <v>574.19000000000005</v>
      </c>
      <c r="G77" s="119" t="s">
        <v>1908</v>
      </c>
      <c r="H77" s="53">
        <v>1.15E-4</v>
      </c>
      <c r="I77" s="53">
        <v>1.15E-4</v>
      </c>
      <c r="J77" s="132">
        <f t="shared" si="2"/>
        <v>0</v>
      </c>
    </row>
    <row r="78" spans="1:10" s="107" customFormat="1" ht="30" x14ac:dyDescent="0.25">
      <c r="A78" s="5"/>
      <c r="B78" s="38" t="s">
        <v>1611</v>
      </c>
      <c r="C78" s="38" t="s">
        <v>1611</v>
      </c>
      <c r="D78" s="119" t="s">
        <v>1909</v>
      </c>
      <c r="E78" s="5">
        <v>553.95000000000005</v>
      </c>
      <c r="F78" s="5">
        <v>553.95000000000005</v>
      </c>
      <c r="G78" s="119" t="s">
        <v>1909</v>
      </c>
      <c r="H78" s="53">
        <v>2.3290000000000003E-3</v>
      </c>
      <c r="I78" s="53">
        <v>2.3290000000000003E-3</v>
      </c>
      <c r="J78" s="132">
        <f t="shared" si="2"/>
        <v>0</v>
      </c>
    </row>
    <row r="79" spans="1:10" ht="60" x14ac:dyDescent="0.25">
      <c r="A79" s="98"/>
      <c r="B79" s="38" t="s">
        <v>1611</v>
      </c>
      <c r="C79" s="38" t="s">
        <v>1611</v>
      </c>
      <c r="D79" s="119" t="s">
        <v>182</v>
      </c>
      <c r="E79" s="98">
        <v>574.19000000000005</v>
      </c>
      <c r="F79" s="98">
        <v>574.19000000000005</v>
      </c>
      <c r="G79" s="119" t="s">
        <v>182</v>
      </c>
      <c r="H79" s="53">
        <v>8.9999999999999998E-4</v>
      </c>
      <c r="I79" s="53">
        <v>8.7199999999999995E-4</v>
      </c>
      <c r="J79" s="132">
        <f t="shared" si="2"/>
        <v>2.800000000000003E-5</v>
      </c>
    </row>
    <row r="80" spans="1:10" ht="30" x14ac:dyDescent="0.25">
      <c r="A80" s="98"/>
      <c r="B80" s="38" t="s">
        <v>1611</v>
      </c>
      <c r="C80" s="38" t="s">
        <v>1611</v>
      </c>
      <c r="D80" s="119" t="s">
        <v>1910</v>
      </c>
      <c r="E80" s="98">
        <v>553.95000000000005</v>
      </c>
      <c r="F80" s="98">
        <v>553.95000000000005</v>
      </c>
      <c r="G80" s="119" t="s">
        <v>1910</v>
      </c>
      <c r="H80" s="53">
        <v>2E-3</v>
      </c>
      <c r="I80" s="53">
        <v>2.8239999999999997E-3</v>
      </c>
      <c r="J80" s="132">
        <f t="shared" si="2"/>
        <v>-8.2399999999999965E-4</v>
      </c>
    </row>
    <row r="81" spans="1:10" x14ac:dyDescent="0.25">
      <c r="A81" s="98"/>
      <c r="B81" s="105" t="s">
        <v>191</v>
      </c>
      <c r="C81" s="105" t="s">
        <v>191</v>
      </c>
      <c r="D81" s="120"/>
      <c r="E81" s="98"/>
      <c r="F81" s="98"/>
      <c r="G81" s="120"/>
      <c r="H81" s="133">
        <f>SUM(H53:H80)</f>
        <v>0.21439700000000003</v>
      </c>
      <c r="I81" s="133">
        <f t="shared" ref="I81:J81" si="3">SUM(I53:I80)</f>
        <v>0.204122</v>
      </c>
      <c r="J81" s="133">
        <f t="shared" si="3"/>
        <v>1.0274999999999998E-2</v>
      </c>
    </row>
    <row r="82" spans="1:10" x14ac:dyDescent="0.25">
      <c r="A82" s="98"/>
      <c r="B82" s="38" t="s">
        <v>5</v>
      </c>
      <c r="C82" s="38" t="s">
        <v>5</v>
      </c>
      <c r="D82" s="119" t="s">
        <v>204</v>
      </c>
      <c r="E82" s="98">
        <v>553.95000000000005</v>
      </c>
      <c r="F82" s="5">
        <v>553.95000000000005</v>
      </c>
      <c r="G82" s="119" t="s">
        <v>204</v>
      </c>
      <c r="H82" s="53">
        <v>2.9999999999999997E-4</v>
      </c>
      <c r="I82" s="53">
        <v>2.9999999999999997E-4</v>
      </c>
      <c r="J82" s="132">
        <f t="shared" si="2"/>
        <v>0</v>
      </c>
    </row>
    <row r="83" spans="1:10" x14ac:dyDescent="0.25">
      <c r="A83" s="98"/>
      <c r="B83" s="38" t="s">
        <v>5</v>
      </c>
      <c r="C83" s="38" t="s">
        <v>5</v>
      </c>
      <c r="D83" s="119" t="s">
        <v>205</v>
      </c>
      <c r="E83" s="98">
        <v>553.95000000000005</v>
      </c>
      <c r="F83" s="5">
        <v>553.95000000000005</v>
      </c>
      <c r="G83" s="119" t="s">
        <v>205</v>
      </c>
      <c r="H83" s="53">
        <v>2E-3</v>
      </c>
      <c r="I83" s="53">
        <v>2E-3</v>
      </c>
      <c r="J83" s="132">
        <f t="shared" si="2"/>
        <v>0</v>
      </c>
    </row>
    <row r="84" spans="1:10" x14ac:dyDescent="0.25">
      <c r="A84" s="98"/>
      <c r="B84" s="38" t="s">
        <v>5</v>
      </c>
      <c r="C84" s="38" t="s">
        <v>5</v>
      </c>
      <c r="D84" s="119" t="s">
        <v>214</v>
      </c>
      <c r="E84" s="98">
        <v>553.95000000000005</v>
      </c>
      <c r="F84" s="5">
        <v>553.95000000000005</v>
      </c>
      <c r="G84" s="119" t="s">
        <v>214</v>
      </c>
      <c r="H84" s="53">
        <v>4.0000000000000001E-3</v>
      </c>
      <c r="I84" s="53">
        <v>3.0830000000000002E-3</v>
      </c>
      <c r="J84" s="132">
        <f t="shared" si="2"/>
        <v>9.1699999999999985E-4</v>
      </c>
    </row>
    <row r="85" spans="1:10" x14ac:dyDescent="0.25">
      <c r="A85" s="98"/>
      <c r="B85" s="38" t="s">
        <v>5</v>
      </c>
      <c r="C85" s="38" t="s">
        <v>5</v>
      </c>
      <c r="D85" s="119" t="s">
        <v>1654</v>
      </c>
      <c r="E85" s="98">
        <v>333.99</v>
      </c>
      <c r="F85" s="5">
        <v>333.99</v>
      </c>
      <c r="G85" s="119" t="s">
        <v>1654</v>
      </c>
      <c r="H85" s="53">
        <v>2.1</v>
      </c>
      <c r="I85" s="53">
        <v>1.7948040000000001</v>
      </c>
      <c r="J85" s="132">
        <f t="shared" si="2"/>
        <v>0.30519600000000002</v>
      </c>
    </row>
    <row r="86" spans="1:10" x14ac:dyDescent="0.25">
      <c r="A86" s="98"/>
      <c r="B86" s="38" t="s">
        <v>5</v>
      </c>
      <c r="C86" s="38" t="s">
        <v>5</v>
      </c>
      <c r="D86" s="119" t="s">
        <v>204</v>
      </c>
      <c r="E86" s="98">
        <v>553.95000000000005</v>
      </c>
      <c r="F86" s="5">
        <v>553.95000000000005</v>
      </c>
      <c r="G86" s="119" t="s">
        <v>204</v>
      </c>
      <c r="H86" s="53">
        <v>4.0999999999999995E-3</v>
      </c>
      <c r="I86" s="53">
        <v>3.5000000000000001E-3</v>
      </c>
      <c r="J86" s="132">
        <f t="shared" si="2"/>
        <v>5.9999999999999941E-4</v>
      </c>
    </row>
    <row r="87" spans="1:10" x14ac:dyDescent="0.25">
      <c r="A87" s="98"/>
      <c r="B87" s="38" t="s">
        <v>5</v>
      </c>
      <c r="C87" s="38" t="s">
        <v>5</v>
      </c>
      <c r="D87" s="119" t="s">
        <v>205</v>
      </c>
      <c r="E87" s="98">
        <v>553.95000000000005</v>
      </c>
      <c r="F87" s="5">
        <v>553.95000000000005</v>
      </c>
      <c r="G87" s="119" t="s">
        <v>205</v>
      </c>
      <c r="H87" s="53">
        <v>2E-3</v>
      </c>
      <c r="I87" s="53">
        <v>1.8620000000000002E-3</v>
      </c>
      <c r="J87" s="132">
        <f t="shared" si="2"/>
        <v>1.3799999999999988E-4</v>
      </c>
    </row>
    <row r="88" spans="1:10" ht="30" x14ac:dyDescent="0.25">
      <c r="A88" s="98"/>
      <c r="B88" s="38" t="s">
        <v>5</v>
      </c>
      <c r="C88" s="38" t="s">
        <v>5</v>
      </c>
      <c r="D88" s="119" t="s">
        <v>1911</v>
      </c>
      <c r="E88" s="98">
        <v>460.47</v>
      </c>
      <c r="F88" s="5">
        <v>460.47</v>
      </c>
      <c r="G88" s="119" t="s">
        <v>1911</v>
      </c>
      <c r="H88" s="53">
        <v>0.30233699999999997</v>
      </c>
      <c r="I88" s="53">
        <v>0.30233699999999997</v>
      </c>
      <c r="J88" s="132">
        <f t="shared" si="2"/>
        <v>0</v>
      </c>
    </row>
    <row r="89" spans="1:10" ht="30" x14ac:dyDescent="0.25">
      <c r="A89" s="98"/>
      <c r="B89" s="38" t="s">
        <v>5</v>
      </c>
      <c r="C89" s="38" t="s">
        <v>5</v>
      </c>
      <c r="D89" s="119" t="s">
        <v>1912</v>
      </c>
      <c r="E89" s="98">
        <v>500.99</v>
      </c>
      <c r="F89" s="5">
        <v>500.99</v>
      </c>
      <c r="G89" s="119" t="s">
        <v>1912</v>
      </c>
      <c r="H89" s="53">
        <v>8.1787000000000012E-2</v>
      </c>
      <c r="I89" s="53">
        <v>8.1787000000000012E-2</v>
      </c>
      <c r="J89" s="132">
        <f t="shared" si="2"/>
        <v>0</v>
      </c>
    </row>
    <row r="90" spans="1:10" x14ac:dyDescent="0.25">
      <c r="A90" s="98"/>
      <c r="B90" s="38" t="s">
        <v>5</v>
      </c>
      <c r="C90" s="38" t="s">
        <v>5</v>
      </c>
      <c r="D90" s="119" t="s">
        <v>196</v>
      </c>
      <c r="E90" s="98">
        <v>500.99</v>
      </c>
      <c r="F90" s="5">
        <v>500.99</v>
      </c>
      <c r="G90" s="119" t="s">
        <v>196</v>
      </c>
      <c r="H90" s="53">
        <v>3.2969999999999999E-2</v>
      </c>
      <c r="I90" s="53">
        <v>3.2969999999999999E-2</v>
      </c>
      <c r="J90" s="132">
        <f t="shared" si="2"/>
        <v>0</v>
      </c>
    </row>
    <row r="91" spans="1:10" x14ac:dyDescent="0.25">
      <c r="A91" s="98"/>
      <c r="B91" s="38" t="s">
        <v>5</v>
      </c>
      <c r="C91" s="38" t="s">
        <v>5</v>
      </c>
      <c r="D91" s="119" t="s">
        <v>210</v>
      </c>
      <c r="E91" s="98">
        <v>460.47</v>
      </c>
      <c r="F91" s="5">
        <v>460.47</v>
      </c>
      <c r="G91" s="119" t="s">
        <v>210</v>
      </c>
      <c r="H91" s="53">
        <v>0.16</v>
      </c>
      <c r="I91" s="53">
        <v>0.14537899999999998</v>
      </c>
      <c r="J91" s="132">
        <f t="shared" si="2"/>
        <v>1.4621000000000023E-2</v>
      </c>
    </row>
    <row r="92" spans="1:10" x14ac:dyDescent="0.25">
      <c r="A92" s="98"/>
      <c r="B92" s="38" t="s">
        <v>5</v>
      </c>
      <c r="C92" s="38" t="s">
        <v>5</v>
      </c>
      <c r="D92" s="119" t="s">
        <v>198</v>
      </c>
      <c r="E92" s="98">
        <v>500.99</v>
      </c>
      <c r="F92" s="5">
        <v>500.99</v>
      </c>
      <c r="G92" s="119" t="s">
        <v>198</v>
      </c>
      <c r="H92" s="53">
        <v>2.3E-2</v>
      </c>
      <c r="I92" s="53">
        <v>1.2569E-2</v>
      </c>
      <c r="J92" s="132">
        <f t="shared" si="2"/>
        <v>1.0430999999999999E-2</v>
      </c>
    </row>
    <row r="93" spans="1:10" x14ac:dyDescent="0.25">
      <c r="A93" s="98"/>
      <c r="B93" s="38" t="s">
        <v>5</v>
      </c>
      <c r="C93" s="38" t="s">
        <v>5</v>
      </c>
      <c r="D93" s="119" t="s">
        <v>202</v>
      </c>
      <c r="E93" s="98">
        <v>553.95000000000005</v>
      </c>
      <c r="F93" s="5">
        <v>553.95000000000005</v>
      </c>
      <c r="G93" s="119" t="s">
        <v>202</v>
      </c>
      <c r="H93" s="53">
        <v>1.9E-3</v>
      </c>
      <c r="I93" s="53">
        <v>2.5000000000000001E-3</v>
      </c>
      <c r="J93" s="132">
        <f t="shared" si="2"/>
        <v>-6.0000000000000006E-4</v>
      </c>
    </row>
    <row r="94" spans="1:10" ht="60" x14ac:dyDescent="0.25">
      <c r="A94" s="98"/>
      <c r="B94" s="38" t="s">
        <v>5</v>
      </c>
      <c r="C94" s="38" t="s">
        <v>5</v>
      </c>
      <c r="D94" s="119" t="s">
        <v>215</v>
      </c>
      <c r="E94" s="98">
        <v>500.99</v>
      </c>
      <c r="F94" s="5">
        <v>500.99</v>
      </c>
      <c r="G94" s="119" t="s">
        <v>215</v>
      </c>
      <c r="H94" s="53">
        <v>2.5000000000000001E-2</v>
      </c>
      <c r="I94" s="53">
        <v>2.3448E-2</v>
      </c>
      <c r="J94" s="132">
        <f t="shared" si="2"/>
        <v>1.5520000000000013E-3</v>
      </c>
    </row>
    <row r="95" spans="1:10" x14ac:dyDescent="0.25">
      <c r="A95" s="98"/>
      <c r="B95" s="38" t="s">
        <v>5</v>
      </c>
      <c r="C95" s="38" t="s">
        <v>5</v>
      </c>
      <c r="D95" s="119" t="s">
        <v>213</v>
      </c>
      <c r="E95" s="98">
        <v>553.95000000000005</v>
      </c>
      <c r="F95" s="5">
        <v>553.95000000000005</v>
      </c>
      <c r="G95" s="119" t="s">
        <v>213</v>
      </c>
      <c r="H95" s="53">
        <v>8.9999999999999993E-3</v>
      </c>
      <c r="I95" s="53">
        <v>6.9740000000000002E-3</v>
      </c>
      <c r="J95" s="132">
        <f t="shared" si="2"/>
        <v>2.0259999999999992E-3</v>
      </c>
    </row>
    <row r="96" spans="1:10" x14ac:dyDescent="0.25">
      <c r="A96" s="98"/>
      <c r="B96" s="38" t="s">
        <v>5</v>
      </c>
      <c r="C96" s="38" t="s">
        <v>5</v>
      </c>
      <c r="D96" s="119" t="s">
        <v>195</v>
      </c>
      <c r="E96" s="98">
        <v>553.95000000000005</v>
      </c>
      <c r="F96" s="5">
        <v>553.95000000000005</v>
      </c>
      <c r="G96" s="119" t="s">
        <v>195</v>
      </c>
      <c r="H96" s="53">
        <v>5.0000000000000001E-3</v>
      </c>
      <c r="I96" s="53">
        <v>4.4800000000000005E-3</v>
      </c>
      <c r="J96" s="132">
        <f t="shared" si="2"/>
        <v>5.1999999999999963E-4</v>
      </c>
    </row>
    <row r="97" spans="1:10" x14ac:dyDescent="0.25">
      <c r="A97" s="98"/>
      <c r="B97" s="38" t="s">
        <v>5</v>
      </c>
      <c r="C97" s="38" t="s">
        <v>5</v>
      </c>
      <c r="D97" s="119" t="s">
        <v>211</v>
      </c>
      <c r="E97" s="98">
        <v>553.95000000000005</v>
      </c>
      <c r="F97" s="5">
        <v>553.95000000000005</v>
      </c>
      <c r="G97" s="119" t="s">
        <v>211</v>
      </c>
      <c r="H97" s="53">
        <v>4.7000000000000002E-3</v>
      </c>
      <c r="I97" s="53">
        <v>4.5100000000000001E-3</v>
      </c>
      <c r="J97" s="132">
        <f t="shared" si="2"/>
        <v>1.9000000000000006E-4</v>
      </c>
    </row>
    <row r="98" spans="1:10" ht="75" x14ac:dyDescent="0.25">
      <c r="A98" s="98"/>
      <c r="B98" s="38" t="s">
        <v>5</v>
      </c>
      <c r="C98" s="38" t="s">
        <v>5</v>
      </c>
      <c r="D98" s="119" t="s">
        <v>218</v>
      </c>
      <c r="E98" s="98">
        <v>460.47</v>
      </c>
      <c r="F98" s="5">
        <v>460.47</v>
      </c>
      <c r="G98" s="119" t="s">
        <v>218</v>
      </c>
      <c r="H98" s="53">
        <v>0.155</v>
      </c>
      <c r="I98" s="53">
        <v>0.19354199999999999</v>
      </c>
      <c r="J98" s="132">
        <f t="shared" si="2"/>
        <v>-3.8541999999999993E-2</v>
      </c>
    </row>
    <row r="99" spans="1:10" ht="60" x14ac:dyDescent="0.25">
      <c r="A99" s="98"/>
      <c r="B99" s="38" t="s">
        <v>5</v>
      </c>
      <c r="C99" s="38" t="s">
        <v>5</v>
      </c>
      <c r="D99" s="119" t="s">
        <v>220</v>
      </c>
      <c r="E99" s="98">
        <v>500.99</v>
      </c>
      <c r="F99" s="5">
        <v>500.99</v>
      </c>
      <c r="G99" s="119" t="s">
        <v>220</v>
      </c>
      <c r="H99" s="53">
        <v>0.06</v>
      </c>
      <c r="I99" s="53">
        <v>3.7784999999999999E-2</v>
      </c>
      <c r="J99" s="132">
        <f t="shared" si="2"/>
        <v>2.2214999999999999E-2</v>
      </c>
    </row>
    <row r="100" spans="1:10" ht="30" x14ac:dyDescent="0.25">
      <c r="A100" s="98"/>
      <c r="B100" s="38" t="s">
        <v>5</v>
      </c>
      <c r="C100" s="38" t="s">
        <v>5</v>
      </c>
      <c r="D100" s="119" t="s">
        <v>216</v>
      </c>
      <c r="E100" s="5">
        <v>553.95000000000005</v>
      </c>
      <c r="F100" s="5">
        <v>553.95000000000005</v>
      </c>
      <c r="G100" s="119" t="s">
        <v>216</v>
      </c>
      <c r="H100" s="53">
        <v>2.212E-3</v>
      </c>
      <c r="I100" s="53">
        <v>2.212E-3</v>
      </c>
      <c r="J100" s="132">
        <f t="shared" si="2"/>
        <v>0</v>
      </c>
    </row>
    <row r="101" spans="1:10" ht="30" x14ac:dyDescent="0.25">
      <c r="A101" s="98"/>
      <c r="B101" s="38" t="s">
        <v>5</v>
      </c>
      <c r="C101" s="38" t="s">
        <v>5</v>
      </c>
      <c r="D101" s="119" t="s">
        <v>1655</v>
      </c>
      <c r="E101" s="5">
        <v>553.95000000000005</v>
      </c>
      <c r="F101" s="5">
        <v>553.95000000000005</v>
      </c>
      <c r="G101" s="119" t="s">
        <v>1655</v>
      </c>
      <c r="H101" s="53">
        <v>1.1020000000000001E-3</v>
      </c>
      <c r="I101" s="53">
        <v>1.1020000000000001E-3</v>
      </c>
      <c r="J101" s="132">
        <f t="shared" si="2"/>
        <v>0</v>
      </c>
    </row>
    <row r="102" spans="1:10" x14ac:dyDescent="0.25">
      <c r="A102" s="98"/>
      <c r="B102" s="38" t="s">
        <v>5</v>
      </c>
      <c r="C102" s="38" t="s">
        <v>5</v>
      </c>
      <c r="D102" s="119" t="s">
        <v>212</v>
      </c>
      <c r="E102" s="5">
        <v>553.95000000000005</v>
      </c>
      <c r="F102" s="5">
        <v>553.95000000000005</v>
      </c>
      <c r="G102" s="119" t="s">
        <v>212</v>
      </c>
      <c r="H102" s="53">
        <v>3.8E-3</v>
      </c>
      <c r="I102" s="53">
        <v>1.5229999999999998E-3</v>
      </c>
      <c r="J102" s="132">
        <f t="shared" si="2"/>
        <v>2.2770000000000004E-3</v>
      </c>
    </row>
    <row r="103" spans="1:10" ht="30" x14ac:dyDescent="0.25">
      <c r="A103" s="98"/>
      <c r="B103" s="38" t="s">
        <v>5</v>
      </c>
      <c r="C103" s="38" t="s">
        <v>5</v>
      </c>
      <c r="D103" s="119" t="s">
        <v>199</v>
      </c>
      <c r="E103" s="5">
        <v>500.99</v>
      </c>
      <c r="F103" s="5">
        <v>500.99</v>
      </c>
      <c r="G103" s="119" t="s">
        <v>199</v>
      </c>
      <c r="H103" s="53">
        <v>3.1300000000000001E-2</v>
      </c>
      <c r="I103" s="53">
        <v>1.9536000000000001E-2</v>
      </c>
      <c r="J103" s="132">
        <f t="shared" si="2"/>
        <v>1.1764E-2</v>
      </c>
    </row>
    <row r="104" spans="1:10" x14ac:dyDescent="0.25">
      <c r="A104" s="98"/>
      <c r="B104" s="38" t="s">
        <v>5</v>
      </c>
      <c r="C104" s="38" t="s">
        <v>5</v>
      </c>
      <c r="D104" s="119" t="s">
        <v>194</v>
      </c>
      <c r="E104" s="5">
        <v>500.99</v>
      </c>
      <c r="F104" s="5">
        <v>500.99</v>
      </c>
      <c r="G104" s="119" t="s">
        <v>194</v>
      </c>
      <c r="H104" s="53">
        <v>0.04</v>
      </c>
      <c r="I104" s="53">
        <v>3.5078999999999999E-2</v>
      </c>
      <c r="J104" s="132">
        <f t="shared" si="2"/>
        <v>4.9210000000000018E-3</v>
      </c>
    </row>
    <row r="105" spans="1:10" ht="30" x14ac:dyDescent="0.25">
      <c r="A105" s="98"/>
      <c r="B105" s="38" t="s">
        <v>5</v>
      </c>
      <c r="C105" s="38" t="s">
        <v>5</v>
      </c>
      <c r="D105" s="119" t="s">
        <v>1656</v>
      </c>
      <c r="E105" s="5">
        <v>553.95000000000005</v>
      </c>
      <c r="F105" s="5">
        <v>553.95000000000005</v>
      </c>
      <c r="G105" s="119" t="s">
        <v>1656</v>
      </c>
      <c r="H105" s="53">
        <v>6.1999999999999998E-3</v>
      </c>
      <c r="I105" s="53">
        <v>3.4269999999999999E-3</v>
      </c>
      <c r="J105" s="132">
        <f t="shared" si="2"/>
        <v>2.7729999999999999E-3</v>
      </c>
    </row>
    <row r="106" spans="1:10" x14ac:dyDescent="0.25">
      <c r="A106" s="98"/>
      <c r="B106" s="38" t="s">
        <v>5</v>
      </c>
      <c r="C106" s="38" t="s">
        <v>5</v>
      </c>
      <c r="D106" s="119" t="s">
        <v>1654</v>
      </c>
      <c r="E106" s="5">
        <v>500.99</v>
      </c>
      <c r="F106" s="5">
        <v>500.99</v>
      </c>
      <c r="G106" s="119" t="s">
        <v>1654</v>
      </c>
      <c r="H106" s="53">
        <v>2.1999999999999999E-2</v>
      </c>
      <c r="I106" s="53">
        <v>1.6563999999999999E-2</v>
      </c>
      <c r="J106" s="132">
        <f t="shared" si="2"/>
        <v>5.4359999999999999E-3</v>
      </c>
    </row>
    <row r="107" spans="1:10" ht="21" customHeight="1" x14ac:dyDescent="0.25">
      <c r="A107" s="98"/>
      <c r="B107" s="38" t="s">
        <v>5</v>
      </c>
      <c r="C107" s="38" t="s">
        <v>5</v>
      </c>
      <c r="D107" s="119" t="s">
        <v>201</v>
      </c>
      <c r="E107" s="5">
        <v>553.95000000000005</v>
      </c>
      <c r="F107" s="5">
        <v>553.95000000000005</v>
      </c>
      <c r="G107" s="119" t="s">
        <v>201</v>
      </c>
      <c r="H107" s="53">
        <v>9.9049999999999989E-3</v>
      </c>
      <c r="I107" s="53">
        <v>9.9049999999999989E-3</v>
      </c>
      <c r="J107" s="132">
        <f t="shared" si="2"/>
        <v>0</v>
      </c>
    </row>
    <row r="108" spans="1:10" ht="21" customHeight="1" x14ac:dyDescent="0.25">
      <c r="A108" s="98"/>
      <c r="B108" s="38" t="s">
        <v>5</v>
      </c>
      <c r="C108" s="38" t="s">
        <v>5</v>
      </c>
      <c r="D108" s="119" t="s">
        <v>197</v>
      </c>
      <c r="E108" s="98">
        <v>500.99</v>
      </c>
      <c r="F108" s="5">
        <v>500.99</v>
      </c>
      <c r="G108" s="119" t="s">
        <v>197</v>
      </c>
      <c r="H108" s="53">
        <v>2.7E-2</v>
      </c>
      <c r="I108" s="53">
        <v>1.5115999999999999E-2</v>
      </c>
      <c r="J108" s="132">
        <f t="shared" si="2"/>
        <v>1.1884E-2</v>
      </c>
    </row>
    <row r="109" spans="1:10" ht="20.25" customHeight="1" x14ac:dyDescent="0.25">
      <c r="A109" s="98"/>
      <c r="B109" s="38" t="s">
        <v>5</v>
      </c>
      <c r="C109" s="38" t="s">
        <v>5</v>
      </c>
      <c r="D109" s="119" t="s">
        <v>256</v>
      </c>
      <c r="E109" s="98">
        <v>553.95000000000005</v>
      </c>
      <c r="F109" s="5">
        <v>553.95000000000005</v>
      </c>
      <c r="G109" s="119" t="s">
        <v>256</v>
      </c>
      <c r="H109" s="53">
        <v>7.8460000000000005E-3</v>
      </c>
      <c r="I109" s="53">
        <v>7.8460000000000005E-3</v>
      </c>
      <c r="J109" s="132">
        <f t="shared" si="2"/>
        <v>0</v>
      </c>
    </row>
    <row r="110" spans="1:10" s="107" customFormat="1" x14ac:dyDescent="0.25">
      <c r="A110" s="5"/>
      <c r="B110" s="38" t="s">
        <v>5</v>
      </c>
      <c r="C110" s="38" t="s">
        <v>5</v>
      </c>
      <c r="D110" s="119"/>
      <c r="E110" s="5">
        <v>500.99</v>
      </c>
      <c r="F110" s="5">
        <v>500.99</v>
      </c>
      <c r="G110" s="119"/>
      <c r="H110" s="53">
        <v>3.4201999999999996E-2</v>
      </c>
      <c r="I110" s="53">
        <v>3.4201999999999996E-2</v>
      </c>
      <c r="J110" s="132">
        <f t="shared" si="2"/>
        <v>0</v>
      </c>
    </row>
    <row r="111" spans="1:10" ht="45" x14ac:dyDescent="0.25">
      <c r="A111" s="98"/>
      <c r="B111" s="38" t="s">
        <v>5</v>
      </c>
      <c r="C111" s="38" t="s">
        <v>5</v>
      </c>
      <c r="D111" s="119" t="s">
        <v>219</v>
      </c>
      <c r="E111" s="98">
        <v>500.99</v>
      </c>
      <c r="F111" s="5">
        <v>500.99</v>
      </c>
      <c r="G111" s="119" t="s">
        <v>219</v>
      </c>
      <c r="H111" s="53">
        <v>5.6000000000000001E-2</v>
      </c>
      <c r="I111" s="53">
        <v>3.1525999999999998E-2</v>
      </c>
      <c r="J111" s="132">
        <f t="shared" si="2"/>
        <v>2.4474000000000003E-2</v>
      </c>
    </row>
    <row r="112" spans="1:10" x14ac:dyDescent="0.25">
      <c r="A112" s="98"/>
      <c r="B112" s="105" t="s">
        <v>221</v>
      </c>
      <c r="C112" s="105" t="s">
        <v>221</v>
      </c>
      <c r="D112" s="120"/>
      <c r="E112" s="98"/>
      <c r="F112" s="98"/>
      <c r="G112" s="120"/>
      <c r="H112" s="133">
        <f>SUM(H82:H111)</f>
        <v>3.214661</v>
      </c>
      <c r="I112" s="133">
        <f t="shared" ref="I112:J112" si="4">SUM(I82:I111)</f>
        <v>2.8318679999999996</v>
      </c>
      <c r="J112" s="133">
        <f t="shared" si="4"/>
        <v>0.38279300000000011</v>
      </c>
    </row>
    <row r="113" spans="1:10" ht="30" x14ac:dyDescent="0.25">
      <c r="A113" s="98"/>
      <c r="B113" s="38" t="s">
        <v>1612</v>
      </c>
      <c r="C113" s="38" t="s">
        <v>1612</v>
      </c>
      <c r="D113" s="119" t="s">
        <v>223</v>
      </c>
      <c r="E113" s="98">
        <v>460.47</v>
      </c>
      <c r="F113" s="100">
        <v>460.47</v>
      </c>
      <c r="G113" s="119" t="s">
        <v>223</v>
      </c>
      <c r="H113" s="53">
        <v>1.3</v>
      </c>
      <c r="I113" s="53">
        <v>1.091</v>
      </c>
      <c r="J113" s="132">
        <f t="shared" si="2"/>
        <v>0.20900000000000007</v>
      </c>
    </row>
    <row r="114" spans="1:10" ht="30" x14ac:dyDescent="0.25">
      <c r="A114" s="98"/>
      <c r="B114" s="38" t="s">
        <v>1612</v>
      </c>
      <c r="C114" s="38" t="s">
        <v>1612</v>
      </c>
      <c r="D114" s="119" t="s">
        <v>227</v>
      </c>
      <c r="E114" s="98">
        <v>574.19000000000005</v>
      </c>
      <c r="F114" s="100">
        <v>574.19000000000005</v>
      </c>
      <c r="G114" s="119" t="s">
        <v>227</v>
      </c>
      <c r="H114" s="53">
        <v>1E-3</v>
      </c>
      <c r="I114" s="53">
        <v>4.1399999999999998E-4</v>
      </c>
      <c r="J114" s="132">
        <f t="shared" si="2"/>
        <v>5.8600000000000004E-4</v>
      </c>
    </row>
    <row r="115" spans="1:10" x14ac:dyDescent="0.25">
      <c r="A115" s="98"/>
      <c r="B115" s="38" t="s">
        <v>1612</v>
      </c>
      <c r="C115" s="38" t="s">
        <v>1612</v>
      </c>
      <c r="D115" s="119" t="s">
        <v>233</v>
      </c>
      <c r="E115" s="98">
        <v>553.95000000000005</v>
      </c>
      <c r="F115" s="100">
        <v>553.95000000000005</v>
      </c>
      <c r="G115" s="119" t="s">
        <v>233</v>
      </c>
      <c r="H115" s="53">
        <v>3.5000000000000001E-3</v>
      </c>
      <c r="I115" s="53">
        <v>2.5379999999999999E-3</v>
      </c>
      <c r="J115" s="132">
        <f t="shared" si="2"/>
        <v>9.6200000000000018E-4</v>
      </c>
    </row>
    <row r="116" spans="1:10" ht="30" x14ac:dyDescent="0.25">
      <c r="A116" s="98"/>
      <c r="B116" s="38" t="s">
        <v>1612</v>
      </c>
      <c r="C116" s="38" t="s">
        <v>1612</v>
      </c>
      <c r="D116" s="119" t="s">
        <v>230</v>
      </c>
      <c r="E116" s="98">
        <v>553.95000000000005</v>
      </c>
      <c r="F116" s="100">
        <v>553.95000000000005</v>
      </c>
      <c r="G116" s="119" t="s">
        <v>230</v>
      </c>
      <c r="H116" s="53">
        <v>1.2999999999999999E-2</v>
      </c>
      <c r="I116" s="53">
        <v>8.1080000000000006E-3</v>
      </c>
      <c r="J116" s="132">
        <f t="shared" si="2"/>
        <v>4.8919999999999988E-3</v>
      </c>
    </row>
    <row r="117" spans="1:10" x14ac:dyDescent="0.25">
      <c r="A117" s="98"/>
      <c r="B117" s="38" t="s">
        <v>1612</v>
      </c>
      <c r="C117" s="38" t="s">
        <v>1612</v>
      </c>
      <c r="D117" s="119" t="s">
        <v>229</v>
      </c>
      <c r="E117" s="98">
        <v>333.99</v>
      </c>
      <c r="F117" s="100">
        <v>333.99</v>
      </c>
      <c r="G117" s="119" t="s">
        <v>229</v>
      </c>
      <c r="H117" s="53">
        <v>1.35</v>
      </c>
      <c r="I117" s="53">
        <v>1.1820599999999999</v>
      </c>
      <c r="J117" s="132">
        <f t="shared" si="2"/>
        <v>0.1679400000000002</v>
      </c>
    </row>
    <row r="118" spans="1:10" x14ac:dyDescent="0.25">
      <c r="A118" s="98"/>
      <c r="B118" s="38" t="s">
        <v>1612</v>
      </c>
      <c r="C118" s="38" t="s">
        <v>1612</v>
      </c>
      <c r="D118" s="119" t="s">
        <v>234</v>
      </c>
      <c r="E118" s="98">
        <v>553.95000000000005</v>
      </c>
      <c r="F118" s="100">
        <v>553.95000000000005</v>
      </c>
      <c r="G118" s="119" t="s">
        <v>234</v>
      </c>
      <c r="H118" s="53">
        <v>3.0000000000000001E-3</v>
      </c>
      <c r="I118" s="53">
        <v>1.8500000000000001E-3</v>
      </c>
      <c r="J118" s="132">
        <f t="shared" si="2"/>
        <v>1.15E-3</v>
      </c>
    </row>
    <row r="119" spans="1:10" x14ac:dyDescent="0.25">
      <c r="A119" s="98"/>
      <c r="B119" s="38" t="s">
        <v>1612</v>
      </c>
      <c r="C119" s="38" t="s">
        <v>1612</v>
      </c>
      <c r="D119" s="119" t="s">
        <v>238</v>
      </c>
      <c r="E119" s="98">
        <v>574.19000000000005</v>
      </c>
      <c r="F119" s="100">
        <v>574.19000000000005</v>
      </c>
      <c r="G119" s="119" t="s">
        <v>238</v>
      </c>
      <c r="H119" s="53">
        <v>1.2999999999999999E-3</v>
      </c>
      <c r="I119" s="53">
        <v>7.2599999999999997E-4</v>
      </c>
      <c r="J119" s="132">
        <f t="shared" si="2"/>
        <v>5.7399999999999997E-4</v>
      </c>
    </row>
    <row r="120" spans="1:10" x14ac:dyDescent="0.25">
      <c r="A120" s="98"/>
      <c r="B120" s="38" t="s">
        <v>1612</v>
      </c>
      <c r="C120" s="38" t="s">
        <v>1612</v>
      </c>
      <c r="D120" s="119" t="s">
        <v>232</v>
      </c>
      <c r="E120" s="98">
        <v>553.95000000000005</v>
      </c>
      <c r="F120" s="100">
        <v>553.95000000000005</v>
      </c>
      <c r="G120" s="119" t="s">
        <v>232</v>
      </c>
      <c r="H120" s="53">
        <v>8.5000000000000006E-3</v>
      </c>
      <c r="I120" s="53">
        <v>7.4160000000000007E-3</v>
      </c>
      <c r="J120" s="132">
        <f t="shared" si="2"/>
        <v>1.0839999999999999E-3</v>
      </c>
    </row>
    <row r="121" spans="1:10" x14ac:dyDescent="0.25">
      <c r="A121" s="98"/>
      <c r="B121" s="38" t="s">
        <v>1612</v>
      </c>
      <c r="C121" s="38" t="s">
        <v>1612</v>
      </c>
      <c r="D121" s="119" t="s">
        <v>231</v>
      </c>
      <c r="E121" s="98">
        <v>553.95000000000005</v>
      </c>
      <c r="F121" s="100">
        <v>553.95000000000005</v>
      </c>
      <c r="G121" s="119" t="s">
        <v>231</v>
      </c>
      <c r="H121" s="53">
        <v>1.4E-3</v>
      </c>
      <c r="I121" s="53">
        <v>1.1240000000000002E-3</v>
      </c>
      <c r="J121" s="132">
        <f t="shared" si="2"/>
        <v>2.7599999999999977E-4</v>
      </c>
    </row>
    <row r="122" spans="1:10" ht="45" x14ac:dyDescent="0.25">
      <c r="A122" s="98"/>
      <c r="B122" s="38" t="s">
        <v>1612</v>
      </c>
      <c r="C122" s="38" t="s">
        <v>1612</v>
      </c>
      <c r="D122" s="119" t="s">
        <v>222</v>
      </c>
      <c r="E122" s="98">
        <v>500.99</v>
      </c>
      <c r="F122" s="100">
        <v>500.99</v>
      </c>
      <c r="G122" s="119" t="s">
        <v>222</v>
      </c>
      <c r="H122" s="53">
        <v>2.5000000000000001E-2</v>
      </c>
      <c r="I122" s="53">
        <v>2.5432E-2</v>
      </c>
      <c r="J122" s="132">
        <f t="shared" si="2"/>
        <v>-4.3199999999999836E-4</v>
      </c>
    </row>
    <row r="123" spans="1:10" ht="30" x14ac:dyDescent="0.25">
      <c r="A123" s="98"/>
      <c r="B123" s="38" t="s">
        <v>1612</v>
      </c>
      <c r="C123" s="38" t="s">
        <v>1612</v>
      </c>
      <c r="D123" s="119" t="s">
        <v>1913</v>
      </c>
      <c r="E123" s="98">
        <v>500.99</v>
      </c>
      <c r="F123" s="100">
        <v>500.99</v>
      </c>
      <c r="G123" s="119" t="s">
        <v>1913</v>
      </c>
      <c r="H123" s="53">
        <v>3.6445999999999999E-2</v>
      </c>
      <c r="I123" s="53">
        <v>3.6445999999999999E-2</v>
      </c>
      <c r="J123" s="132">
        <f t="shared" si="2"/>
        <v>0</v>
      </c>
    </row>
    <row r="124" spans="1:10" ht="30" x14ac:dyDescent="0.25">
      <c r="A124" s="98"/>
      <c r="B124" s="38" t="s">
        <v>1612</v>
      </c>
      <c r="C124" s="38" t="s">
        <v>1612</v>
      </c>
      <c r="D124" s="119" t="s">
        <v>1914</v>
      </c>
      <c r="E124" s="98">
        <v>460.47</v>
      </c>
      <c r="F124" s="100">
        <v>460.47</v>
      </c>
      <c r="G124" s="119" t="s">
        <v>1914</v>
      </c>
      <c r="H124" s="53">
        <v>0.31847300000000001</v>
      </c>
      <c r="I124" s="53">
        <v>0.31847300000000001</v>
      </c>
      <c r="J124" s="132">
        <f t="shared" si="2"/>
        <v>0</v>
      </c>
    </row>
    <row r="125" spans="1:10" ht="60" x14ac:dyDescent="0.25">
      <c r="A125" s="98"/>
      <c r="B125" s="38" t="s">
        <v>1612</v>
      </c>
      <c r="C125" s="38" t="s">
        <v>1612</v>
      </c>
      <c r="D125" s="119" t="s">
        <v>244</v>
      </c>
      <c r="E125" s="98">
        <v>574.19000000000005</v>
      </c>
      <c r="F125" s="100">
        <v>574.19000000000005</v>
      </c>
      <c r="G125" s="119" t="s">
        <v>244</v>
      </c>
      <c r="H125" s="53">
        <v>1.5499999999999999E-3</v>
      </c>
      <c r="I125" s="53">
        <v>1.2199999999999999E-3</v>
      </c>
      <c r="J125" s="132">
        <f t="shared" si="2"/>
        <v>3.3E-4</v>
      </c>
    </row>
    <row r="126" spans="1:10" x14ac:dyDescent="0.25">
      <c r="A126" s="98"/>
      <c r="B126" s="38" t="s">
        <v>1612</v>
      </c>
      <c r="C126" s="38" t="s">
        <v>1612</v>
      </c>
      <c r="D126" s="119" t="s">
        <v>226</v>
      </c>
      <c r="E126" s="98">
        <v>574.19000000000005</v>
      </c>
      <c r="F126" s="100">
        <v>574.19000000000005</v>
      </c>
      <c r="G126" s="119" t="s">
        <v>226</v>
      </c>
      <c r="H126" s="53">
        <v>6.9999999999999999E-4</v>
      </c>
      <c r="I126" s="53">
        <v>4.0000000000000002E-4</v>
      </c>
      <c r="J126" s="132">
        <f t="shared" si="2"/>
        <v>2.9999999999999997E-4</v>
      </c>
    </row>
    <row r="127" spans="1:10" x14ac:dyDescent="0.25">
      <c r="A127" s="98"/>
      <c r="B127" s="38" t="s">
        <v>1612</v>
      </c>
      <c r="C127" s="38" t="s">
        <v>1612</v>
      </c>
      <c r="D127" s="119" t="s">
        <v>243</v>
      </c>
      <c r="E127" s="98">
        <v>574.19000000000005</v>
      </c>
      <c r="F127" s="100">
        <v>574.19000000000005</v>
      </c>
      <c r="G127" s="119" t="s">
        <v>243</v>
      </c>
      <c r="H127" s="53">
        <v>1E-3</v>
      </c>
      <c r="I127" s="53">
        <v>3.1E-4</v>
      </c>
      <c r="J127" s="132">
        <f t="shared" si="2"/>
        <v>6.9000000000000008E-4</v>
      </c>
    </row>
    <row r="128" spans="1:10" ht="23.25" customHeight="1" x14ac:dyDescent="0.25">
      <c r="A128" s="98"/>
      <c r="B128" s="38" t="s">
        <v>1612</v>
      </c>
      <c r="C128" s="38" t="s">
        <v>1612</v>
      </c>
      <c r="D128" s="119" t="s">
        <v>237</v>
      </c>
      <c r="E128" s="98">
        <v>553.95000000000005</v>
      </c>
      <c r="F128" s="100">
        <v>553.95000000000005</v>
      </c>
      <c r="G128" s="119" t="s">
        <v>237</v>
      </c>
      <c r="H128" s="53">
        <v>1.5E-3</v>
      </c>
      <c r="I128" s="53">
        <v>1.292E-3</v>
      </c>
      <c r="J128" s="132">
        <f t="shared" si="2"/>
        <v>2.0800000000000007E-4</v>
      </c>
    </row>
    <row r="129" spans="1:10" x14ac:dyDescent="0.25">
      <c r="A129" s="98"/>
      <c r="B129" s="38" t="s">
        <v>1612</v>
      </c>
      <c r="C129" s="38" t="s">
        <v>1612</v>
      </c>
      <c r="D129" s="119" t="s">
        <v>1318</v>
      </c>
      <c r="E129" s="99">
        <v>460.47</v>
      </c>
      <c r="F129" s="100">
        <v>460.47</v>
      </c>
      <c r="G129" s="119" t="s">
        <v>1318</v>
      </c>
      <c r="H129" s="53">
        <v>0.75</v>
      </c>
      <c r="I129" s="53">
        <v>0.62284499999999998</v>
      </c>
      <c r="J129" s="132">
        <f t="shared" si="2"/>
        <v>0.12715500000000002</v>
      </c>
    </row>
    <row r="130" spans="1:10" x14ac:dyDescent="0.25">
      <c r="A130" s="98"/>
      <c r="B130" s="38" t="s">
        <v>1612</v>
      </c>
      <c r="C130" s="38" t="s">
        <v>1612</v>
      </c>
      <c r="D130" s="119" t="s">
        <v>245</v>
      </c>
      <c r="E130" s="98">
        <v>574.19000000000005</v>
      </c>
      <c r="F130" s="100">
        <v>574.19000000000005</v>
      </c>
      <c r="G130" s="119" t="s">
        <v>245</v>
      </c>
      <c r="H130" s="53">
        <v>1.7999999999999998E-4</v>
      </c>
      <c r="I130" s="53">
        <v>1.8200000000000001E-4</v>
      </c>
      <c r="J130" s="132">
        <f t="shared" si="2"/>
        <v>-2.0000000000000215E-6</v>
      </c>
    </row>
    <row r="131" spans="1:10" x14ac:dyDescent="0.25">
      <c r="A131" s="98"/>
      <c r="B131" s="38" t="s">
        <v>1612</v>
      </c>
      <c r="C131" s="38" t="s">
        <v>1612</v>
      </c>
      <c r="D131" s="119" t="s">
        <v>1318</v>
      </c>
      <c r="E131" s="98">
        <v>500.99</v>
      </c>
      <c r="F131" s="100">
        <v>500.99</v>
      </c>
      <c r="G131" s="119" t="s">
        <v>1318</v>
      </c>
      <c r="H131" s="53">
        <v>3.5000000000000003E-2</v>
      </c>
      <c r="I131" s="53">
        <v>3.2121000000000004E-2</v>
      </c>
      <c r="J131" s="132">
        <f t="shared" si="2"/>
        <v>2.8789999999999996E-3</v>
      </c>
    </row>
    <row r="132" spans="1:10" x14ac:dyDescent="0.25">
      <c r="A132" s="98"/>
      <c r="B132" s="38" t="s">
        <v>1612</v>
      </c>
      <c r="C132" s="38" t="s">
        <v>1612</v>
      </c>
      <c r="D132" s="119" t="s">
        <v>225</v>
      </c>
      <c r="E132" s="98">
        <v>553.95000000000005</v>
      </c>
      <c r="F132" s="100">
        <v>553.95000000000005</v>
      </c>
      <c r="G132" s="119" t="s">
        <v>225</v>
      </c>
      <c r="H132" s="53">
        <v>2.5000000000000001E-3</v>
      </c>
      <c r="I132" s="53">
        <v>1.2829999999999999E-3</v>
      </c>
      <c r="J132" s="132">
        <f t="shared" si="2"/>
        <v>1.2170000000000002E-3</v>
      </c>
    </row>
    <row r="133" spans="1:10" x14ac:dyDescent="0.25">
      <c r="A133" s="98"/>
      <c r="B133" s="38" t="s">
        <v>1612</v>
      </c>
      <c r="C133" s="38" t="s">
        <v>1612</v>
      </c>
      <c r="D133" s="119" t="s">
        <v>235</v>
      </c>
      <c r="E133" s="98">
        <v>500.99</v>
      </c>
      <c r="F133" s="100">
        <v>500.99</v>
      </c>
      <c r="G133" s="119" t="s">
        <v>235</v>
      </c>
      <c r="H133" s="53">
        <v>0.02</v>
      </c>
      <c r="I133" s="53">
        <v>2.7879999999999997E-3</v>
      </c>
      <c r="J133" s="132">
        <f t="shared" si="2"/>
        <v>1.7212000000000002E-2</v>
      </c>
    </row>
    <row r="134" spans="1:10" x14ac:dyDescent="0.25">
      <c r="A134" s="98"/>
      <c r="B134" s="38" t="s">
        <v>1612</v>
      </c>
      <c r="C134" s="38" t="s">
        <v>1612</v>
      </c>
      <c r="D134" s="119" t="s">
        <v>236</v>
      </c>
      <c r="E134" s="98">
        <v>500.99</v>
      </c>
      <c r="F134" s="100">
        <v>500.99</v>
      </c>
      <c r="G134" s="119" t="s">
        <v>236</v>
      </c>
      <c r="H134" s="53">
        <v>2.3E-3</v>
      </c>
      <c r="I134" s="53">
        <v>7.27E-4</v>
      </c>
      <c r="J134" s="132">
        <f t="shared" si="2"/>
        <v>1.573E-3</v>
      </c>
    </row>
    <row r="135" spans="1:10" s="107" customFormat="1" x14ac:dyDescent="0.25">
      <c r="A135" s="5"/>
      <c r="B135" s="38" t="s">
        <v>1612</v>
      </c>
      <c r="C135" s="38" t="s">
        <v>1612</v>
      </c>
      <c r="D135" s="119" t="s">
        <v>224</v>
      </c>
      <c r="E135" s="5">
        <v>500.99</v>
      </c>
      <c r="F135" s="100">
        <v>500.99</v>
      </c>
      <c r="G135" s="119" t="s">
        <v>224</v>
      </c>
      <c r="H135" s="53">
        <v>1.09E-2</v>
      </c>
      <c r="I135" s="53">
        <v>8.8670000000000016E-3</v>
      </c>
      <c r="J135" s="132">
        <f t="shared" si="2"/>
        <v>2.0329999999999984E-3</v>
      </c>
    </row>
    <row r="136" spans="1:10" ht="30" x14ac:dyDescent="0.25">
      <c r="A136" s="98"/>
      <c r="B136" s="38" t="s">
        <v>1612</v>
      </c>
      <c r="C136" s="38" t="s">
        <v>1612</v>
      </c>
      <c r="D136" s="119" t="s">
        <v>1659</v>
      </c>
      <c r="E136" s="98">
        <v>460.47</v>
      </c>
      <c r="F136" s="100">
        <v>460.47</v>
      </c>
      <c r="G136" s="119" t="s">
        <v>1659</v>
      </c>
      <c r="H136" s="53">
        <v>0.56999999999999995</v>
      </c>
      <c r="I136" s="53">
        <v>0.237317</v>
      </c>
      <c r="J136" s="132">
        <f t="shared" ref="J136:J198" si="5">H136-I136</f>
        <v>0.33268299999999995</v>
      </c>
    </row>
    <row r="137" spans="1:10" ht="30" x14ac:dyDescent="0.25">
      <c r="A137" s="98"/>
      <c r="B137" s="38" t="s">
        <v>1612</v>
      </c>
      <c r="C137" s="38" t="s">
        <v>1612</v>
      </c>
      <c r="D137" s="119" t="s">
        <v>1660</v>
      </c>
      <c r="E137" s="98">
        <v>460.47</v>
      </c>
      <c r="F137" s="100">
        <v>460.47</v>
      </c>
      <c r="G137" s="119" t="s">
        <v>1660</v>
      </c>
      <c r="H137" s="53">
        <v>0.154</v>
      </c>
      <c r="I137" s="53">
        <v>8.6925000000000002E-2</v>
      </c>
      <c r="J137" s="132">
        <f t="shared" si="5"/>
        <v>6.7074999999999996E-2</v>
      </c>
    </row>
    <row r="138" spans="1:10" x14ac:dyDescent="0.25">
      <c r="A138" s="98"/>
      <c r="B138" s="105" t="s">
        <v>246</v>
      </c>
      <c r="C138" s="105" t="s">
        <v>246</v>
      </c>
      <c r="D138" s="120"/>
      <c r="E138" s="98"/>
      <c r="F138" s="100"/>
      <c r="G138" s="120"/>
      <c r="H138" s="133">
        <f>SUM(H113:H137)</f>
        <v>4.6112489999999999</v>
      </c>
      <c r="I138" s="133">
        <f t="shared" ref="I138:J138" si="6">SUM(I113:I137)</f>
        <v>3.6718639999999989</v>
      </c>
      <c r="J138" s="133">
        <f t="shared" si="6"/>
        <v>0.93938500000000025</v>
      </c>
    </row>
    <row r="139" spans="1:10" ht="30" x14ac:dyDescent="0.25">
      <c r="A139" s="98"/>
      <c r="B139" s="38" t="s">
        <v>1613</v>
      </c>
      <c r="C139" s="38" t="s">
        <v>1895</v>
      </c>
      <c r="D139" s="119" t="s">
        <v>262</v>
      </c>
      <c r="E139" s="98">
        <v>500.99</v>
      </c>
      <c r="F139" s="100">
        <v>500.99</v>
      </c>
      <c r="G139" s="119" t="s">
        <v>262</v>
      </c>
      <c r="H139" s="53">
        <v>4.1000000000000002E-2</v>
      </c>
      <c r="I139" s="53">
        <v>4.1000000000000002E-2</v>
      </c>
      <c r="J139" s="132">
        <f t="shared" si="5"/>
        <v>0</v>
      </c>
    </row>
    <row r="140" spans="1:10" ht="60" x14ac:dyDescent="0.25">
      <c r="A140" s="98"/>
      <c r="B140" s="38" t="s">
        <v>1613</v>
      </c>
      <c r="C140" s="38" t="s">
        <v>1613</v>
      </c>
      <c r="D140" s="119" t="s">
        <v>261</v>
      </c>
      <c r="E140" s="98">
        <v>553.95000000000005</v>
      </c>
      <c r="F140" s="100">
        <v>553.95000000000005</v>
      </c>
      <c r="G140" s="119" t="s">
        <v>261</v>
      </c>
      <c r="H140" s="53">
        <v>1.4999999999999999E-2</v>
      </c>
      <c r="I140" s="53">
        <v>1.4753E-2</v>
      </c>
      <c r="J140" s="132">
        <f t="shared" si="5"/>
        <v>2.4699999999999896E-4</v>
      </c>
    </row>
    <row r="141" spans="1:10" ht="30" x14ac:dyDescent="0.25">
      <c r="A141" s="98"/>
      <c r="B141" s="38" t="s">
        <v>1613</v>
      </c>
      <c r="C141" s="38" t="s">
        <v>1613</v>
      </c>
      <c r="D141" s="119" t="s">
        <v>259</v>
      </c>
      <c r="E141" s="98">
        <v>553.95000000000005</v>
      </c>
      <c r="F141" s="100">
        <v>553.95000000000005</v>
      </c>
      <c r="G141" s="119" t="s">
        <v>259</v>
      </c>
      <c r="H141" s="53">
        <v>1.2999999999999999E-3</v>
      </c>
      <c r="I141" s="53">
        <v>1.6000000000000001E-3</v>
      </c>
      <c r="J141" s="132">
        <f t="shared" si="5"/>
        <v>-3.0000000000000014E-4</v>
      </c>
    </row>
    <row r="142" spans="1:10" ht="30" x14ac:dyDescent="0.25">
      <c r="A142" s="98"/>
      <c r="B142" s="38" t="s">
        <v>1613</v>
      </c>
      <c r="C142" s="38" t="s">
        <v>1613</v>
      </c>
      <c r="D142" s="119" t="s">
        <v>249</v>
      </c>
      <c r="E142" s="98">
        <v>460.47</v>
      </c>
      <c r="F142" s="100">
        <v>460.47</v>
      </c>
      <c r="G142" s="119" t="s">
        <v>249</v>
      </c>
      <c r="H142" s="53">
        <v>0.41883300000000001</v>
      </c>
      <c r="I142" s="53">
        <v>0.41883300000000001</v>
      </c>
      <c r="J142" s="132">
        <f t="shared" si="5"/>
        <v>0</v>
      </c>
    </row>
    <row r="143" spans="1:10" ht="30" x14ac:dyDescent="0.25">
      <c r="A143" s="98"/>
      <c r="B143" s="38" t="s">
        <v>1613</v>
      </c>
      <c r="C143" s="38" t="s">
        <v>1613</v>
      </c>
      <c r="D143" s="119" t="s">
        <v>250</v>
      </c>
      <c r="E143" s="98">
        <v>500.99</v>
      </c>
      <c r="F143" s="100">
        <v>500.99</v>
      </c>
      <c r="G143" s="119" t="s">
        <v>250</v>
      </c>
      <c r="H143" s="53">
        <v>3.6997999999999996E-2</v>
      </c>
      <c r="I143" s="53">
        <v>3.6997999999999996E-2</v>
      </c>
      <c r="J143" s="132">
        <f t="shared" si="5"/>
        <v>0</v>
      </c>
    </row>
    <row r="144" spans="1:10" ht="45" x14ac:dyDescent="0.25">
      <c r="A144" s="98"/>
      <c r="B144" s="38" t="s">
        <v>1613</v>
      </c>
      <c r="C144" s="38" t="s">
        <v>1613</v>
      </c>
      <c r="D144" s="119" t="s">
        <v>253</v>
      </c>
      <c r="E144" s="98">
        <v>500.99</v>
      </c>
      <c r="F144" s="100">
        <v>500.99</v>
      </c>
      <c r="G144" s="119" t="s">
        <v>253</v>
      </c>
      <c r="H144" s="53">
        <v>0.13500000000000001</v>
      </c>
      <c r="I144" s="53">
        <v>0.11081999999999999</v>
      </c>
      <c r="J144" s="132">
        <f t="shared" si="5"/>
        <v>2.4180000000000021E-2</v>
      </c>
    </row>
    <row r="145" spans="1:10" x14ac:dyDescent="0.25">
      <c r="A145" s="98"/>
      <c r="B145" s="38" t="s">
        <v>1613</v>
      </c>
      <c r="C145" s="38" t="s">
        <v>1613</v>
      </c>
      <c r="D145" s="119" t="s">
        <v>257</v>
      </c>
      <c r="E145" s="98">
        <v>460.47</v>
      </c>
      <c r="F145" s="100">
        <v>460.47</v>
      </c>
      <c r="G145" s="119" t="s">
        <v>257</v>
      </c>
      <c r="H145" s="53">
        <v>0.408719</v>
      </c>
      <c r="I145" s="53">
        <v>0.408719</v>
      </c>
      <c r="J145" s="132">
        <f t="shared" si="5"/>
        <v>0</v>
      </c>
    </row>
    <row r="146" spans="1:10" ht="30" x14ac:dyDescent="0.25">
      <c r="A146" s="98"/>
      <c r="B146" s="38" t="s">
        <v>1613</v>
      </c>
      <c r="C146" s="38" t="s">
        <v>1613</v>
      </c>
      <c r="D146" s="119" t="s">
        <v>262</v>
      </c>
      <c r="E146" s="5">
        <v>500.99</v>
      </c>
      <c r="F146" s="100">
        <v>500.99</v>
      </c>
      <c r="G146" s="119" t="s">
        <v>262</v>
      </c>
      <c r="H146" s="53">
        <v>9.300000000000001E-3</v>
      </c>
      <c r="I146" s="53">
        <v>9.300000000000001E-3</v>
      </c>
      <c r="J146" s="132">
        <f t="shared" si="5"/>
        <v>0</v>
      </c>
    </row>
    <row r="147" spans="1:10" s="108" customFormat="1" ht="30" x14ac:dyDescent="0.25">
      <c r="A147" s="98"/>
      <c r="B147" s="38" t="s">
        <v>1613</v>
      </c>
      <c r="C147" s="38" t="s">
        <v>1613</v>
      </c>
      <c r="D147" s="119" t="s">
        <v>251</v>
      </c>
      <c r="E147" s="5">
        <v>500.99</v>
      </c>
      <c r="F147" s="100">
        <v>500.99</v>
      </c>
      <c r="G147" s="119" t="s">
        <v>251</v>
      </c>
      <c r="H147" s="53">
        <v>9.0340999999999991E-2</v>
      </c>
      <c r="I147" s="53">
        <v>9.0340999999999991E-2</v>
      </c>
      <c r="J147" s="132">
        <f t="shared" si="5"/>
        <v>0</v>
      </c>
    </row>
    <row r="148" spans="1:10" ht="30" x14ac:dyDescent="0.25">
      <c r="A148" s="98"/>
      <c r="B148" s="38" t="s">
        <v>1613</v>
      </c>
      <c r="C148" s="38" t="s">
        <v>1613</v>
      </c>
      <c r="D148" s="119" t="s">
        <v>1661</v>
      </c>
      <c r="E148" s="5">
        <v>553.95000000000005</v>
      </c>
      <c r="F148" s="100">
        <v>553.95000000000005</v>
      </c>
      <c r="G148" s="119" t="s">
        <v>1661</v>
      </c>
      <c r="H148" s="53">
        <v>1.3221E-2</v>
      </c>
      <c r="I148" s="53">
        <v>1.3221E-2</v>
      </c>
      <c r="J148" s="132">
        <f t="shared" si="5"/>
        <v>0</v>
      </c>
    </row>
    <row r="149" spans="1:10" x14ac:dyDescent="0.25">
      <c r="A149" s="98"/>
      <c r="B149" s="38" t="s">
        <v>1613</v>
      </c>
      <c r="C149" s="38" t="s">
        <v>1613</v>
      </c>
      <c r="D149" s="119" t="s">
        <v>203</v>
      </c>
      <c r="E149" s="5">
        <v>553.95000000000005</v>
      </c>
      <c r="F149" s="100">
        <v>553.95000000000005</v>
      </c>
      <c r="G149" s="119" t="s">
        <v>203</v>
      </c>
      <c r="H149" s="53">
        <v>1.065E-3</v>
      </c>
      <c r="I149" s="53">
        <v>1.065E-3</v>
      </c>
      <c r="J149" s="132">
        <f t="shared" si="5"/>
        <v>0</v>
      </c>
    </row>
    <row r="150" spans="1:10" x14ac:dyDescent="0.25">
      <c r="A150" s="98"/>
      <c r="B150" s="38" t="s">
        <v>1613</v>
      </c>
      <c r="C150" s="38" t="s">
        <v>1613</v>
      </c>
      <c r="D150" s="119" t="s">
        <v>258</v>
      </c>
      <c r="E150" s="5">
        <v>574.19000000000005</v>
      </c>
      <c r="F150" s="100">
        <v>574.19000000000005</v>
      </c>
      <c r="G150" s="119" t="s">
        <v>258</v>
      </c>
      <c r="H150" s="53">
        <v>1E-3</v>
      </c>
      <c r="I150" s="53">
        <v>2.23E-4</v>
      </c>
      <c r="J150" s="132">
        <f t="shared" si="5"/>
        <v>7.7700000000000002E-4</v>
      </c>
    </row>
    <row r="151" spans="1:10" x14ac:dyDescent="0.25">
      <c r="A151" s="98"/>
      <c r="B151" s="38" t="s">
        <v>1613</v>
      </c>
      <c r="C151" s="38" t="s">
        <v>1613</v>
      </c>
      <c r="D151" s="119" t="s">
        <v>263</v>
      </c>
      <c r="E151" s="5">
        <v>553.95000000000005</v>
      </c>
      <c r="F151" s="100">
        <v>553.95000000000005</v>
      </c>
      <c r="G151" s="119" t="s">
        <v>263</v>
      </c>
      <c r="H151" s="53">
        <v>2.3E-3</v>
      </c>
      <c r="I151" s="53">
        <v>5.9499999999999993E-4</v>
      </c>
      <c r="J151" s="132">
        <f t="shared" si="5"/>
        <v>1.7049999999999999E-3</v>
      </c>
    </row>
    <row r="152" spans="1:10" x14ac:dyDescent="0.25">
      <c r="A152" s="98"/>
      <c r="B152" s="38" t="s">
        <v>1613</v>
      </c>
      <c r="C152" s="38" t="s">
        <v>1613</v>
      </c>
      <c r="D152" s="119" t="s">
        <v>247</v>
      </c>
      <c r="E152" s="5">
        <v>460.47</v>
      </c>
      <c r="F152" s="100">
        <v>460.47</v>
      </c>
      <c r="G152" s="119" t="s">
        <v>247</v>
      </c>
      <c r="H152" s="53">
        <v>0.2</v>
      </c>
      <c r="I152" s="53">
        <v>0.19170799999999999</v>
      </c>
      <c r="J152" s="132">
        <f t="shared" si="5"/>
        <v>8.2920000000000216E-3</v>
      </c>
    </row>
    <row r="153" spans="1:10" x14ac:dyDescent="0.25">
      <c r="A153" s="98"/>
      <c r="B153" s="38" t="s">
        <v>1613</v>
      </c>
      <c r="C153" s="38" t="s">
        <v>1613</v>
      </c>
      <c r="D153" s="119" t="s">
        <v>255</v>
      </c>
      <c r="E153" s="5">
        <v>574.19000000000005</v>
      </c>
      <c r="F153" s="100">
        <v>574.19000000000005</v>
      </c>
      <c r="G153" s="119" t="s">
        <v>255</v>
      </c>
      <c r="H153" s="53">
        <v>1E-3</v>
      </c>
      <c r="I153" s="53">
        <v>1.8979999999999999E-3</v>
      </c>
      <c r="J153" s="132">
        <f t="shared" si="5"/>
        <v>-8.9799999999999993E-4</v>
      </c>
    </row>
    <row r="154" spans="1:10" s="107" customFormat="1" x14ac:dyDescent="0.25">
      <c r="A154" s="5"/>
      <c r="B154" s="38" t="s">
        <v>1613</v>
      </c>
      <c r="C154" s="38" t="s">
        <v>1613</v>
      </c>
      <c r="D154" s="119" t="s">
        <v>254</v>
      </c>
      <c r="E154" s="5">
        <v>574.19000000000005</v>
      </c>
      <c r="F154" s="100">
        <v>574.19000000000005</v>
      </c>
      <c r="G154" s="119" t="s">
        <v>254</v>
      </c>
      <c r="H154" s="53">
        <v>2.24E-4</v>
      </c>
      <c r="I154" s="53">
        <v>4.6999999999999997E-5</v>
      </c>
      <c r="J154" s="132">
        <f t="shared" si="5"/>
        <v>1.7699999999999999E-4</v>
      </c>
    </row>
    <row r="155" spans="1:10" x14ac:dyDescent="0.25">
      <c r="A155" s="98"/>
      <c r="B155" s="38" t="s">
        <v>1613</v>
      </c>
      <c r="C155" s="38" t="s">
        <v>1613</v>
      </c>
      <c r="D155" s="119" t="s">
        <v>260</v>
      </c>
      <c r="E155" s="98">
        <v>553.95000000000005</v>
      </c>
      <c r="F155" s="100">
        <v>553.95000000000005</v>
      </c>
      <c r="G155" s="119" t="s">
        <v>260</v>
      </c>
      <c r="H155" s="53">
        <v>3.0000000000000001E-3</v>
      </c>
      <c r="I155" s="53">
        <v>5.1800000000000001E-4</v>
      </c>
      <c r="J155" s="132">
        <f t="shared" si="5"/>
        <v>2.4819999999999998E-3</v>
      </c>
    </row>
    <row r="156" spans="1:10" x14ac:dyDescent="0.25">
      <c r="A156" s="98"/>
      <c r="B156" s="38" t="s">
        <v>1613</v>
      </c>
      <c r="C156" s="38" t="s">
        <v>1613</v>
      </c>
      <c r="D156" s="119" t="s">
        <v>248</v>
      </c>
      <c r="E156" s="98">
        <v>553.95000000000005</v>
      </c>
      <c r="F156" s="100">
        <v>553.95000000000005</v>
      </c>
      <c r="G156" s="119" t="s">
        <v>248</v>
      </c>
      <c r="H156" s="53">
        <v>1E-3</v>
      </c>
      <c r="I156" s="53">
        <v>1.2210000000000001E-3</v>
      </c>
      <c r="J156" s="132">
        <f t="shared" si="5"/>
        <v>-2.2100000000000006E-4</v>
      </c>
    </row>
    <row r="157" spans="1:10" ht="30" x14ac:dyDescent="0.25">
      <c r="A157" s="98"/>
      <c r="B157" s="38" t="s">
        <v>1613</v>
      </c>
      <c r="C157" s="38" t="s">
        <v>1613</v>
      </c>
      <c r="D157" s="119" t="s">
        <v>256</v>
      </c>
      <c r="E157" s="98">
        <v>460.47</v>
      </c>
      <c r="F157" s="100">
        <v>460.47</v>
      </c>
      <c r="G157" s="119" t="s">
        <v>256</v>
      </c>
      <c r="H157" s="53">
        <v>0.15864900000000001</v>
      </c>
      <c r="I157" s="53">
        <v>0.15864900000000001</v>
      </c>
      <c r="J157" s="132">
        <f t="shared" si="5"/>
        <v>0</v>
      </c>
    </row>
    <row r="158" spans="1:10" x14ac:dyDescent="0.25">
      <c r="A158" s="98"/>
      <c r="B158" s="105" t="s">
        <v>1662</v>
      </c>
      <c r="C158" s="105" t="s">
        <v>1662</v>
      </c>
      <c r="D158" s="120"/>
      <c r="E158" s="98"/>
      <c r="F158" s="100"/>
      <c r="G158" s="120"/>
      <c r="H158" s="133">
        <f>SUM(H139:H157)</f>
        <v>1.5379499999999997</v>
      </c>
      <c r="I158" s="133">
        <f>SUM(I139:I157)</f>
        <v>1.501509</v>
      </c>
      <c r="J158" s="133">
        <f>SUM(J139:J157)</f>
        <v>3.6441000000000036E-2</v>
      </c>
    </row>
    <row r="159" spans="1:10" x14ac:dyDescent="0.25">
      <c r="A159" s="98"/>
      <c r="B159" s="38" t="s">
        <v>53</v>
      </c>
      <c r="C159" s="38" t="s">
        <v>53</v>
      </c>
      <c r="D159" s="119" t="s">
        <v>279</v>
      </c>
      <c r="E159" s="98">
        <v>500.99</v>
      </c>
      <c r="F159" s="100">
        <v>500.99</v>
      </c>
      <c r="G159" s="119" t="s">
        <v>279</v>
      </c>
      <c r="H159" s="53">
        <v>5.5799999999999995E-2</v>
      </c>
      <c r="I159" s="53">
        <v>4.9294999999999999E-2</v>
      </c>
      <c r="J159" s="132">
        <f t="shared" si="5"/>
        <v>6.5049999999999969E-3</v>
      </c>
    </row>
    <row r="160" spans="1:10" x14ac:dyDescent="0.25">
      <c r="A160" s="98"/>
      <c r="B160" s="38" t="s">
        <v>53</v>
      </c>
      <c r="C160" s="38" t="s">
        <v>53</v>
      </c>
      <c r="D160" s="119" t="s">
        <v>280</v>
      </c>
      <c r="E160" s="98">
        <v>460.47</v>
      </c>
      <c r="F160" s="100">
        <v>460.47</v>
      </c>
      <c r="G160" s="119" t="s">
        <v>280</v>
      </c>
      <c r="H160" s="53">
        <v>0.15</v>
      </c>
      <c r="I160" s="53">
        <v>0.15</v>
      </c>
      <c r="J160" s="132">
        <f t="shared" si="5"/>
        <v>0</v>
      </c>
    </row>
    <row r="161" spans="1:10" ht="60" x14ac:dyDescent="0.25">
      <c r="A161" s="98"/>
      <c r="B161" s="38" t="s">
        <v>53</v>
      </c>
      <c r="C161" s="38" t="s">
        <v>53</v>
      </c>
      <c r="D161" s="119" t="s">
        <v>349</v>
      </c>
      <c r="E161" s="98">
        <v>553.95000000000005</v>
      </c>
      <c r="F161" s="100">
        <v>553.95000000000005</v>
      </c>
      <c r="G161" s="119" t="s">
        <v>349</v>
      </c>
      <c r="H161" s="53">
        <v>2.5000000000000001E-3</v>
      </c>
      <c r="I161" s="53">
        <v>2.0099999999999996E-3</v>
      </c>
      <c r="J161" s="132">
        <f t="shared" si="5"/>
        <v>4.9000000000000042E-4</v>
      </c>
    </row>
    <row r="162" spans="1:10" x14ac:dyDescent="0.25">
      <c r="A162" s="98"/>
      <c r="B162" s="38" t="s">
        <v>53</v>
      </c>
      <c r="C162" s="38" t="s">
        <v>53</v>
      </c>
      <c r="D162" s="119" t="s">
        <v>342</v>
      </c>
      <c r="E162" s="98">
        <v>553.95000000000005</v>
      </c>
      <c r="F162" s="100">
        <v>553.95000000000005</v>
      </c>
      <c r="G162" s="119" t="s">
        <v>342</v>
      </c>
      <c r="H162" s="53">
        <v>5.4999999999999997E-3</v>
      </c>
      <c r="I162" s="53">
        <v>2.7170000000000002E-3</v>
      </c>
      <c r="J162" s="132">
        <f t="shared" si="5"/>
        <v>2.7829999999999994E-3</v>
      </c>
    </row>
    <row r="163" spans="1:10" x14ac:dyDescent="0.25">
      <c r="A163" s="98"/>
      <c r="B163" s="38" t="s">
        <v>53</v>
      </c>
      <c r="C163" s="38" t="s">
        <v>53</v>
      </c>
      <c r="D163" s="119" t="s">
        <v>331</v>
      </c>
      <c r="E163" s="98">
        <v>500.99</v>
      </c>
      <c r="F163" s="100">
        <v>500.99</v>
      </c>
      <c r="G163" s="119" t="s">
        <v>331</v>
      </c>
      <c r="H163" s="53">
        <v>0.03</v>
      </c>
      <c r="I163" s="53">
        <v>0.03</v>
      </c>
      <c r="J163" s="132">
        <f t="shared" si="5"/>
        <v>0</v>
      </c>
    </row>
    <row r="164" spans="1:10" ht="30" x14ac:dyDescent="0.25">
      <c r="A164" s="98"/>
      <c r="B164" s="38" t="s">
        <v>53</v>
      </c>
      <c r="C164" s="38" t="s">
        <v>53</v>
      </c>
      <c r="D164" s="119" t="s">
        <v>268</v>
      </c>
      <c r="E164" s="98">
        <v>574.19000000000005</v>
      </c>
      <c r="F164" s="100">
        <v>574.19000000000005</v>
      </c>
      <c r="G164" s="119" t="s">
        <v>268</v>
      </c>
      <c r="H164" s="53">
        <v>5.0000000000000001E-4</v>
      </c>
      <c r="I164" s="53">
        <v>5.0000000000000001E-4</v>
      </c>
      <c r="J164" s="132">
        <f t="shared" si="5"/>
        <v>0</v>
      </c>
    </row>
    <row r="165" spans="1:10" ht="30" x14ac:dyDescent="0.25">
      <c r="A165" s="98"/>
      <c r="B165" s="38" t="s">
        <v>53</v>
      </c>
      <c r="C165" s="38" t="s">
        <v>53</v>
      </c>
      <c r="D165" s="119" t="s">
        <v>1663</v>
      </c>
      <c r="E165" s="98">
        <v>574.19000000000005</v>
      </c>
      <c r="F165" s="100">
        <v>574.19000000000005</v>
      </c>
      <c r="G165" s="119" t="s">
        <v>1663</v>
      </c>
      <c r="H165" s="53">
        <v>8.9999999999999998E-4</v>
      </c>
      <c r="I165" s="53">
        <v>8.9999999999999998E-4</v>
      </c>
      <c r="J165" s="132">
        <f t="shared" si="5"/>
        <v>0</v>
      </c>
    </row>
    <row r="166" spans="1:10" ht="30" x14ac:dyDescent="0.25">
      <c r="A166" s="98"/>
      <c r="B166" s="38" t="s">
        <v>53</v>
      </c>
      <c r="C166" s="38" t="s">
        <v>53</v>
      </c>
      <c r="D166" s="119" t="s">
        <v>1664</v>
      </c>
      <c r="E166" s="98">
        <v>574.19000000000005</v>
      </c>
      <c r="F166" s="100">
        <v>574.19000000000005</v>
      </c>
      <c r="G166" s="119" t="s">
        <v>1664</v>
      </c>
      <c r="H166" s="53">
        <v>6.9999999999999999E-4</v>
      </c>
      <c r="I166" s="53">
        <v>6.9999999999999999E-4</v>
      </c>
      <c r="J166" s="132">
        <f t="shared" si="5"/>
        <v>0</v>
      </c>
    </row>
    <row r="167" spans="1:10" ht="45" x14ac:dyDescent="0.25">
      <c r="A167" s="98"/>
      <c r="B167" s="38" t="s">
        <v>53</v>
      </c>
      <c r="C167" s="38" t="s">
        <v>53</v>
      </c>
      <c r="D167" s="119" t="s">
        <v>271</v>
      </c>
      <c r="E167" s="98">
        <v>574.19000000000005</v>
      </c>
      <c r="F167" s="100">
        <v>574.19000000000005</v>
      </c>
      <c r="G167" s="119" t="s">
        <v>271</v>
      </c>
      <c r="H167" s="53">
        <v>4.0000000000000002E-4</v>
      </c>
      <c r="I167" s="53">
        <v>4.0000000000000002E-4</v>
      </c>
      <c r="J167" s="132">
        <f t="shared" si="5"/>
        <v>0</v>
      </c>
    </row>
    <row r="168" spans="1:10" ht="75" x14ac:dyDescent="0.25">
      <c r="A168" s="98"/>
      <c r="B168" s="38" t="s">
        <v>53</v>
      </c>
      <c r="C168" s="38" t="s">
        <v>53</v>
      </c>
      <c r="D168" s="119" t="s">
        <v>350</v>
      </c>
      <c r="E168" s="98">
        <v>574.19000000000005</v>
      </c>
      <c r="F168" s="100">
        <v>574.19000000000005</v>
      </c>
      <c r="G168" s="119" t="s">
        <v>350</v>
      </c>
      <c r="H168" s="53">
        <v>5.0000000000000002E-5</v>
      </c>
      <c r="I168" s="53">
        <v>3.1999999999999999E-5</v>
      </c>
      <c r="J168" s="132">
        <f t="shared" si="5"/>
        <v>1.8000000000000004E-5</v>
      </c>
    </row>
    <row r="169" spans="1:10" x14ac:dyDescent="0.25">
      <c r="A169" s="98"/>
      <c r="B169" s="38" t="s">
        <v>53</v>
      </c>
      <c r="C169" s="38" t="s">
        <v>53</v>
      </c>
      <c r="D169" s="119" t="s">
        <v>1665</v>
      </c>
      <c r="E169" s="98">
        <v>553.95000000000005</v>
      </c>
      <c r="F169" s="100">
        <v>553.95000000000005</v>
      </c>
      <c r="G169" s="119" t="s">
        <v>1665</v>
      </c>
      <c r="H169" s="53">
        <v>9.7799999999999988E-3</v>
      </c>
      <c r="I169" s="53">
        <v>9.6999999999999986E-3</v>
      </c>
      <c r="J169" s="132">
        <f t="shared" si="5"/>
        <v>8.000000000000021E-5</v>
      </c>
    </row>
    <row r="170" spans="1:10" x14ac:dyDescent="0.25">
      <c r="A170" s="98"/>
      <c r="B170" s="38" t="s">
        <v>53</v>
      </c>
      <c r="C170" s="38" t="s">
        <v>53</v>
      </c>
      <c r="D170" s="119" t="s">
        <v>1666</v>
      </c>
      <c r="E170" s="98">
        <v>553.95000000000005</v>
      </c>
      <c r="F170" s="100">
        <v>553.95000000000005</v>
      </c>
      <c r="G170" s="119" t="s">
        <v>1666</v>
      </c>
      <c r="H170" s="53">
        <v>9.7799999999999988E-3</v>
      </c>
      <c r="I170" s="53">
        <v>9.6999999999999986E-3</v>
      </c>
      <c r="J170" s="132">
        <f t="shared" si="5"/>
        <v>8.000000000000021E-5</v>
      </c>
    </row>
    <row r="171" spans="1:10" x14ac:dyDescent="0.25">
      <c r="A171" s="98"/>
      <c r="B171" s="38" t="s">
        <v>53</v>
      </c>
      <c r="C171" s="38" t="s">
        <v>53</v>
      </c>
      <c r="D171" s="119" t="s">
        <v>312</v>
      </c>
      <c r="E171" s="98">
        <v>460.47</v>
      </c>
      <c r="F171" s="100">
        <v>460.47</v>
      </c>
      <c r="G171" s="119" t="s">
        <v>312</v>
      </c>
      <c r="H171" s="53">
        <v>0.15</v>
      </c>
      <c r="I171" s="53">
        <v>0.15</v>
      </c>
      <c r="J171" s="132">
        <f t="shared" si="5"/>
        <v>0</v>
      </c>
    </row>
    <row r="172" spans="1:10" x14ac:dyDescent="0.25">
      <c r="A172" s="98"/>
      <c r="B172" s="38" t="s">
        <v>53</v>
      </c>
      <c r="C172" s="38" t="s">
        <v>53</v>
      </c>
      <c r="D172" s="119" t="s">
        <v>340</v>
      </c>
      <c r="E172" s="98">
        <v>553.95000000000005</v>
      </c>
      <c r="F172" s="100">
        <v>553.95000000000005</v>
      </c>
      <c r="G172" s="119" t="s">
        <v>340</v>
      </c>
      <c r="H172" s="53">
        <v>4.3E-3</v>
      </c>
      <c r="I172" s="53">
        <v>3.833E-3</v>
      </c>
      <c r="J172" s="132">
        <f t="shared" si="5"/>
        <v>4.6699999999999997E-4</v>
      </c>
    </row>
    <row r="173" spans="1:10" ht="30" x14ac:dyDescent="0.25">
      <c r="A173" s="98"/>
      <c r="B173" s="38" t="s">
        <v>53</v>
      </c>
      <c r="C173" s="38" t="s">
        <v>53</v>
      </c>
      <c r="D173" s="119" t="s">
        <v>264</v>
      </c>
      <c r="E173" s="98">
        <v>553.95000000000005</v>
      </c>
      <c r="F173" s="100">
        <v>553.95000000000005</v>
      </c>
      <c r="G173" s="119" t="s">
        <v>264</v>
      </c>
      <c r="H173" s="53">
        <v>1.6999999999999999E-3</v>
      </c>
      <c r="I173" s="53">
        <v>1.0950000000000001E-3</v>
      </c>
      <c r="J173" s="132">
        <f t="shared" si="5"/>
        <v>6.0499999999999985E-4</v>
      </c>
    </row>
    <row r="174" spans="1:10" x14ac:dyDescent="0.25">
      <c r="A174" s="98"/>
      <c r="B174" s="38" t="s">
        <v>53</v>
      </c>
      <c r="C174" s="38" t="s">
        <v>53</v>
      </c>
      <c r="D174" s="119" t="s">
        <v>287</v>
      </c>
      <c r="E174" s="98">
        <v>553.95000000000005</v>
      </c>
      <c r="F174" s="100">
        <v>553.95000000000005</v>
      </c>
      <c r="G174" s="119" t="s">
        <v>287</v>
      </c>
      <c r="H174" s="53">
        <v>1.33E-3</v>
      </c>
      <c r="I174" s="53">
        <v>1.062E-3</v>
      </c>
      <c r="J174" s="132">
        <f t="shared" si="5"/>
        <v>2.6800000000000001E-4</v>
      </c>
    </row>
    <row r="175" spans="1:10" x14ac:dyDescent="0.25">
      <c r="A175" s="98"/>
      <c r="B175" s="38" t="s">
        <v>53</v>
      </c>
      <c r="C175" s="38" t="s">
        <v>53</v>
      </c>
      <c r="D175" s="119" t="s">
        <v>286</v>
      </c>
      <c r="E175" s="98">
        <v>574.19000000000005</v>
      </c>
      <c r="F175" s="100">
        <v>574.19000000000005</v>
      </c>
      <c r="G175" s="119" t="s">
        <v>286</v>
      </c>
      <c r="H175" s="53">
        <v>8.9999999999999998E-4</v>
      </c>
      <c r="I175" s="53">
        <v>9.0700000000000004E-4</v>
      </c>
      <c r="J175" s="132">
        <f t="shared" si="5"/>
        <v>-7.0000000000000617E-6</v>
      </c>
    </row>
    <row r="176" spans="1:10" x14ac:dyDescent="0.25">
      <c r="A176" s="98"/>
      <c r="B176" s="38" t="s">
        <v>53</v>
      </c>
      <c r="C176" s="38" t="s">
        <v>53</v>
      </c>
      <c r="D176" s="119" t="s">
        <v>293</v>
      </c>
      <c r="E176" s="98">
        <v>553.95000000000005</v>
      </c>
      <c r="F176" s="100">
        <v>553.95000000000005</v>
      </c>
      <c r="G176" s="119" t="s">
        <v>293</v>
      </c>
      <c r="H176" s="53">
        <v>4.0000000000000001E-3</v>
      </c>
      <c r="I176" s="53">
        <v>4.0000000000000001E-3</v>
      </c>
      <c r="J176" s="132">
        <f t="shared" si="5"/>
        <v>0</v>
      </c>
    </row>
    <row r="177" spans="1:10" x14ac:dyDescent="0.25">
      <c r="A177" s="98"/>
      <c r="B177" s="38" t="s">
        <v>53</v>
      </c>
      <c r="C177" s="38" t="s">
        <v>53</v>
      </c>
      <c r="D177" s="119" t="s">
        <v>348</v>
      </c>
      <c r="E177" s="98">
        <v>553.95000000000005</v>
      </c>
      <c r="F177" s="100">
        <v>553.95000000000005</v>
      </c>
      <c r="G177" s="119" t="s">
        <v>348</v>
      </c>
      <c r="H177" s="53">
        <v>5.0000000000000001E-3</v>
      </c>
      <c r="I177" s="53">
        <v>3.9280000000000001E-3</v>
      </c>
      <c r="J177" s="132">
        <f t="shared" si="5"/>
        <v>1.072E-3</v>
      </c>
    </row>
    <row r="178" spans="1:10" x14ac:dyDescent="0.25">
      <c r="A178" s="98"/>
      <c r="B178" s="38" t="s">
        <v>53</v>
      </c>
      <c r="C178" s="38" t="s">
        <v>53</v>
      </c>
      <c r="D178" s="119" t="s">
        <v>320</v>
      </c>
      <c r="E178" s="98">
        <v>574.19000000000005</v>
      </c>
      <c r="F178" s="100">
        <v>574.19000000000005</v>
      </c>
      <c r="G178" s="119" t="s">
        <v>320</v>
      </c>
      <c r="H178" s="53">
        <v>1E-3</v>
      </c>
      <c r="I178" s="53">
        <v>9.68E-4</v>
      </c>
      <c r="J178" s="132">
        <f t="shared" si="5"/>
        <v>3.2000000000000019E-5</v>
      </c>
    </row>
    <row r="179" spans="1:10" ht="30" x14ac:dyDescent="0.25">
      <c r="A179" s="98"/>
      <c r="B179" s="38" t="s">
        <v>53</v>
      </c>
      <c r="C179" s="38" t="s">
        <v>53</v>
      </c>
      <c r="D179" s="119" t="s">
        <v>310</v>
      </c>
      <c r="E179" s="98">
        <v>553.95000000000005</v>
      </c>
      <c r="F179" s="100">
        <v>553.95000000000005</v>
      </c>
      <c r="G179" s="119" t="s">
        <v>310</v>
      </c>
      <c r="H179" s="53">
        <v>4.4999999999999997E-3</v>
      </c>
      <c r="I179" s="53">
        <v>2.1559999999999999E-3</v>
      </c>
      <c r="J179" s="132">
        <f t="shared" si="5"/>
        <v>2.3439999999999997E-3</v>
      </c>
    </row>
    <row r="180" spans="1:10" x14ac:dyDescent="0.25">
      <c r="A180" s="98"/>
      <c r="B180" s="38" t="s">
        <v>53</v>
      </c>
      <c r="C180" s="38" t="s">
        <v>53</v>
      </c>
      <c r="D180" s="119" t="s">
        <v>324</v>
      </c>
      <c r="E180" s="98">
        <v>500.99</v>
      </c>
      <c r="F180" s="100">
        <v>500.99</v>
      </c>
      <c r="G180" s="119" t="s">
        <v>324</v>
      </c>
      <c r="H180" s="53">
        <v>3.4000000000000002E-2</v>
      </c>
      <c r="I180" s="53">
        <v>3.3322000000000004E-2</v>
      </c>
      <c r="J180" s="132">
        <f t="shared" si="5"/>
        <v>6.7799999999999805E-4</v>
      </c>
    </row>
    <row r="181" spans="1:10" ht="45" x14ac:dyDescent="0.25">
      <c r="A181" s="98"/>
      <c r="B181" s="38" t="s">
        <v>53</v>
      </c>
      <c r="C181" s="38" t="s">
        <v>53</v>
      </c>
      <c r="D181" s="119" t="s">
        <v>304</v>
      </c>
      <c r="E181" s="98">
        <v>333.99</v>
      </c>
      <c r="F181" s="100">
        <v>333.99</v>
      </c>
      <c r="G181" s="119" t="s">
        <v>304</v>
      </c>
      <c r="H181" s="53">
        <v>4.102214</v>
      </c>
      <c r="I181" s="53">
        <v>4.102214</v>
      </c>
      <c r="J181" s="132">
        <f t="shared" si="5"/>
        <v>0</v>
      </c>
    </row>
    <row r="182" spans="1:10" ht="45" x14ac:dyDescent="0.25">
      <c r="A182" s="98"/>
      <c r="B182" s="38" t="s">
        <v>53</v>
      </c>
      <c r="C182" s="38" t="s">
        <v>53</v>
      </c>
      <c r="D182" s="119" t="s">
        <v>308</v>
      </c>
      <c r="E182" s="98">
        <v>553.95000000000005</v>
      </c>
      <c r="F182" s="100">
        <v>553.95000000000005</v>
      </c>
      <c r="G182" s="119" t="s">
        <v>308</v>
      </c>
      <c r="H182" s="53">
        <v>4.8920000000000005E-3</v>
      </c>
      <c r="I182" s="53">
        <v>4.8920000000000005E-3</v>
      </c>
      <c r="J182" s="132">
        <f t="shared" si="5"/>
        <v>0</v>
      </c>
    </row>
    <row r="183" spans="1:10" ht="45" x14ac:dyDescent="0.25">
      <c r="A183" s="98"/>
      <c r="B183" s="38" t="s">
        <v>53</v>
      </c>
      <c r="C183" s="38" t="s">
        <v>53</v>
      </c>
      <c r="D183" s="119" t="s">
        <v>306</v>
      </c>
      <c r="E183" s="98">
        <v>460.47</v>
      </c>
      <c r="F183" s="100">
        <v>460.47</v>
      </c>
      <c r="G183" s="119" t="s">
        <v>306</v>
      </c>
      <c r="H183" s="53">
        <v>0.28990300000000002</v>
      </c>
      <c r="I183" s="53">
        <v>0.28990300000000002</v>
      </c>
      <c r="J183" s="132">
        <f t="shared" si="5"/>
        <v>0</v>
      </c>
    </row>
    <row r="184" spans="1:10" ht="30" x14ac:dyDescent="0.25">
      <c r="A184" s="98"/>
      <c r="B184" s="38" t="s">
        <v>53</v>
      </c>
      <c r="C184" s="38" t="s">
        <v>53</v>
      </c>
      <c r="D184" s="119" t="s">
        <v>1915</v>
      </c>
      <c r="E184" s="98">
        <v>460.47</v>
      </c>
      <c r="F184" s="100">
        <v>460.47</v>
      </c>
      <c r="G184" s="119" t="s">
        <v>1915</v>
      </c>
      <c r="H184" s="53">
        <v>0.34334599999999998</v>
      </c>
      <c r="I184" s="53">
        <v>0.34334599999999998</v>
      </c>
      <c r="J184" s="132">
        <f t="shared" si="5"/>
        <v>0</v>
      </c>
    </row>
    <row r="185" spans="1:10" ht="45" x14ac:dyDescent="0.25">
      <c r="A185" s="98"/>
      <c r="B185" s="38" t="s">
        <v>53</v>
      </c>
      <c r="C185" s="38" t="s">
        <v>53</v>
      </c>
      <c r="D185" s="119" t="s">
        <v>307</v>
      </c>
      <c r="E185" s="98">
        <v>500.99</v>
      </c>
      <c r="F185" s="100">
        <v>500.99</v>
      </c>
      <c r="G185" s="119" t="s">
        <v>307</v>
      </c>
      <c r="H185" s="53">
        <v>0.105332</v>
      </c>
      <c r="I185" s="53">
        <v>0.105332</v>
      </c>
      <c r="J185" s="132">
        <f t="shared" si="5"/>
        <v>0</v>
      </c>
    </row>
    <row r="186" spans="1:10" ht="30" x14ac:dyDescent="0.25">
      <c r="A186" s="98"/>
      <c r="B186" s="38" t="s">
        <v>53</v>
      </c>
      <c r="C186" s="38" t="s">
        <v>53</v>
      </c>
      <c r="D186" s="119" t="s">
        <v>1916</v>
      </c>
      <c r="E186" s="98">
        <v>460.47</v>
      </c>
      <c r="F186" s="100">
        <v>460.47</v>
      </c>
      <c r="G186" s="119" t="s">
        <v>1916</v>
      </c>
      <c r="H186" s="53">
        <v>0.63900000000000001</v>
      </c>
      <c r="I186" s="53">
        <v>0.53298199999999996</v>
      </c>
      <c r="J186" s="132">
        <f t="shared" si="5"/>
        <v>0.10601800000000006</v>
      </c>
    </row>
    <row r="187" spans="1:10" ht="30" x14ac:dyDescent="0.25">
      <c r="A187" s="98"/>
      <c r="B187" s="38" t="s">
        <v>53</v>
      </c>
      <c r="C187" s="38" t="s">
        <v>53</v>
      </c>
      <c r="D187" s="119" t="s">
        <v>351</v>
      </c>
      <c r="E187" s="98">
        <v>500.99</v>
      </c>
      <c r="F187" s="100">
        <v>500.99</v>
      </c>
      <c r="G187" s="119" t="s">
        <v>351</v>
      </c>
      <c r="H187" s="53">
        <v>1.0999999999999999E-2</v>
      </c>
      <c r="I187" s="53">
        <v>1.0999999999999999E-2</v>
      </c>
      <c r="J187" s="132">
        <f t="shared" si="5"/>
        <v>0</v>
      </c>
    </row>
    <row r="188" spans="1:10" ht="30" x14ac:dyDescent="0.25">
      <c r="A188" s="98"/>
      <c r="B188" s="38" t="s">
        <v>53</v>
      </c>
      <c r="C188" s="38" t="s">
        <v>53</v>
      </c>
      <c r="D188" s="119" t="s">
        <v>275</v>
      </c>
      <c r="E188" s="98">
        <v>553.95000000000005</v>
      </c>
      <c r="F188" s="100">
        <v>553.95000000000005</v>
      </c>
      <c r="G188" s="119" t="s">
        <v>275</v>
      </c>
      <c r="H188" s="53">
        <v>2E-3</v>
      </c>
      <c r="I188" s="53">
        <v>1.6249999999999999E-3</v>
      </c>
      <c r="J188" s="132">
        <f t="shared" si="5"/>
        <v>3.7500000000000012E-4</v>
      </c>
    </row>
    <row r="189" spans="1:10" ht="30" x14ac:dyDescent="0.25">
      <c r="A189" s="98"/>
      <c r="B189" s="38" t="s">
        <v>53</v>
      </c>
      <c r="C189" s="38" t="s">
        <v>53</v>
      </c>
      <c r="D189" s="119" t="s">
        <v>352</v>
      </c>
      <c r="E189" s="98">
        <v>553.95000000000005</v>
      </c>
      <c r="F189" s="100">
        <v>553.95000000000005</v>
      </c>
      <c r="G189" s="119" t="s">
        <v>352</v>
      </c>
      <c r="H189" s="53">
        <v>2E-3</v>
      </c>
      <c r="I189" s="53">
        <v>1.624E-3</v>
      </c>
      <c r="J189" s="132">
        <f t="shared" si="5"/>
        <v>3.7600000000000003E-4</v>
      </c>
    </row>
    <row r="190" spans="1:10" x14ac:dyDescent="0.25">
      <c r="A190" s="98"/>
      <c r="B190" s="38" t="s">
        <v>53</v>
      </c>
      <c r="C190" s="38" t="s">
        <v>53</v>
      </c>
      <c r="D190" s="119" t="s">
        <v>257</v>
      </c>
      <c r="E190" s="98">
        <v>460.47</v>
      </c>
      <c r="F190" s="100">
        <v>460.47</v>
      </c>
      <c r="G190" s="119" t="s">
        <v>257</v>
      </c>
      <c r="H190" s="53">
        <v>0.27427999999999997</v>
      </c>
      <c r="I190" s="53">
        <v>0.27427999999999997</v>
      </c>
      <c r="J190" s="132">
        <f t="shared" si="5"/>
        <v>0</v>
      </c>
    </row>
    <row r="191" spans="1:10" x14ac:dyDescent="0.25">
      <c r="A191" s="98"/>
      <c r="B191" s="38" t="s">
        <v>53</v>
      </c>
      <c r="C191" s="38" t="s">
        <v>53</v>
      </c>
      <c r="D191" s="119" t="s">
        <v>338</v>
      </c>
      <c r="E191" s="98">
        <v>553.95000000000005</v>
      </c>
      <c r="F191" s="100">
        <v>553.95000000000005</v>
      </c>
      <c r="G191" s="119" t="s">
        <v>338</v>
      </c>
      <c r="H191" s="53">
        <v>5.0000000000000001E-3</v>
      </c>
      <c r="I191" s="53">
        <v>2.3079999999999997E-3</v>
      </c>
      <c r="J191" s="132">
        <f t="shared" si="5"/>
        <v>2.6920000000000004E-3</v>
      </c>
    </row>
    <row r="192" spans="1:10" x14ac:dyDescent="0.25">
      <c r="A192" s="98"/>
      <c r="B192" s="38" t="s">
        <v>53</v>
      </c>
      <c r="C192" s="38" t="s">
        <v>53</v>
      </c>
      <c r="D192" s="119" t="s">
        <v>265</v>
      </c>
      <c r="E192" s="98">
        <v>460.47</v>
      </c>
      <c r="F192" s="100">
        <v>460.47</v>
      </c>
      <c r="G192" s="119" t="s">
        <v>265</v>
      </c>
      <c r="H192" s="53">
        <v>0.38</v>
      </c>
      <c r="I192" s="53">
        <v>0.37306400000000001</v>
      </c>
      <c r="J192" s="132">
        <f t="shared" si="5"/>
        <v>6.9359999999999977E-3</v>
      </c>
    </row>
    <row r="193" spans="1:10" ht="30" x14ac:dyDescent="0.25">
      <c r="A193" s="98"/>
      <c r="B193" s="38" t="s">
        <v>53</v>
      </c>
      <c r="C193" s="38" t="s">
        <v>53</v>
      </c>
      <c r="D193" s="119" t="s">
        <v>256</v>
      </c>
      <c r="E193" s="98">
        <v>460.47</v>
      </c>
      <c r="F193" s="100">
        <v>460.47</v>
      </c>
      <c r="G193" s="119" t="s">
        <v>256</v>
      </c>
      <c r="H193" s="53">
        <v>0.20183400000000001</v>
      </c>
      <c r="I193" s="53">
        <v>0.20183400000000001</v>
      </c>
      <c r="J193" s="132">
        <f t="shared" si="5"/>
        <v>0</v>
      </c>
    </row>
    <row r="194" spans="1:10" x14ac:dyDescent="0.25">
      <c r="A194" s="98"/>
      <c r="B194" s="38" t="s">
        <v>53</v>
      </c>
      <c r="C194" s="38" t="s">
        <v>53</v>
      </c>
      <c r="D194" s="119" t="s">
        <v>280</v>
      </c>
      <c r="E194" s="98">
        <v>460.47</v>
      </c>
      <c r="F194" s="100">
        <v>460.47</v>
      </c>
      <c r="G194" s="119" t="s">
        <v>280</v>
      </c>
      <c r="H194" s="53">
        <v>0.05</v>
      </c>
      <c r="I194" s="53">
        <v>4.2000000000000003E-2</v>
      </c>
      <c r="J194" s="132">
        <f t="shared" si="5"/>
        <v>8.0000000000000002E-3</v>
      </c>
    </row>
    <row r="195" spans="1:10" x14ac:dyDescent="0.25">
      <c r="A195" s="98"/>
      <c r="B195" s="38" t="s">
        <v>53</v>
      </c>
      <c r="C195" s="38" t="s">
        <v>53</v>
      </c>
      <c r="D195" s="119" t="s">
        <v>331</v>
      </c>
      <c r="E195" s="98">
        <v>500.99</v>
      </c>
      <c r="F195" s="100">
        <v>500.99</v>
      </c>
      <c r="G195" s="119" t="s">
        <v>331</v>
      </c>
      <c r="H195" s="53">
        <v>2.5000000000000001E-2</v>
      </c>
      <c r="I195" s="53">
        <v>2.8270000000000001E-3</v>
      </c>
      <c r="J195" s="132">
        <f t="shared" si="5"/>
        <v>2.2173000000000002E-2</v>
      </c>
    </row>
    <row r="196" spans="1:10" ht="30" x14ac:dyDescent="0.25">
      <c r="A196" s="98"/>
      <c r="B196" s="38" t="s">
        <v>53</v>
      </c>
      <c r="C196" s="38" t="s">
        <v>53</v>
      </c>
      <c r="D196" s="119" t="s">
        <v>1917</v>
      </c>
      <c r="E196" s="5">
        <v>574.19000000000005</v>
      </c>
      <c r="F196" s="100">
        <v>574.19000000000005</v>
      </c>
      <c r="G196" s="119" t="s">
        <v>1917</v>
      </c>
      <c r="H196" s="53">
        <v>6.9999999999999999E-4</v>
      </c>
      <c r="I196" s="53">
        <v>6.9999999999999999E-4</v>
      </c>
      <c r="J196" s="132">
        <f t="shared" si="5"/>
        <v>0</v>
      </c>
    </row>
    <row r="197" spans="1:10" ht="30" x14ac:dyDescent="0.25">
      <c r="A197" s="98"/>
      <c r="B197" s="38" t="s">
        <v>53</v>
      </c>
      <c r="C197" s="38" t="s">
        <v>53</v>
      </c>
      <c r="D197" s="119" t="s">
        <v>273</v>
      </c>
      <c r="E197" s="5">
        <v>553.95000000000005</v>
      </c>
      <c r="F197" s="100">
        <v>553.95000000000005</v>
      </c>
      <c r="G197" s="119" t="s">
        <v>273</v>
      </c>
      <c r="H197" s="53">
        <v>1.1000000000000001E-3</v>
      </c>
      <c r="I197" s="53">
        <v>1.1000000000000001E-3</v>
      </c>
      <c r="J197" s="132">
        <f t="shared" si="5"/>
        <v>0</v>
      </c>
    </row>
    <row r="198" spans="1:10" ht="45" x14ac:dyDescent="0.25">
      <c r="A198" s="98"/>
      <c r="B198" s="38" t="s">
        <v>53</v>
      </c>
      <c r="C198" s="38" t="s">
        <v>53</v>
      </c>
      <c r="D198" s="119" t="s">
        <v>1918</v>
      </c>
      <c r="E198" s="5">
        <v>553.95000000000005</v>
      </c>
      <c r="F198" s="100">
        <v>553.95000000000005</v>
      </c>
      <c r="G198" s="119" t="s">
        <v>1918</v>
      </c>
      <c r="H198" s="53">
        <v>1.1999999999999999E-3</v>
      </c>
      <c r="I198" s="53">
        <v>1.1999999999999999E-3</v>
      </c>
      <c r="J198" s="132">
        <f t="shared" si="5"/>
        <v>0</v>
      </c>
    </row>
    <row r="199" spans="1:10" ht="30" x14ac:dyDescent="0.25">
      <c r="A199" s="98"/>
      <c r="B199" s="38" t="s">
        <v>53</v>
      </c>
      <c r="C199" s="38" t="s">
        <v>53</v>
      </c>
      <c r="D199" s="119" t="s">
        <v>1919</v>
      </c>
      <c r="E199" s="5">
        <v>553.95000000000005</v>
      </c>
      <c r="F199" s="100">
        <v>553.95000000000005</v>
      </c>
      <c r="G199" s="119" t="s">
        <v>1919</v>
      </c>
      <c r="H199" s="53">
        <v>4.0000000000000001E-3</v>
      </c>
      <c r="I199" s="53">
        <v>4.0000000000000001E-3</v>
      </c>
      <c r="J199" s="132">
        <f t="shared" ref="J199:J262" si="7">H199-I199</f>
        <v>0</v>
      </c>
    </row>
    <row r="200" spans="1:10" ht="45" x14ac:dyDescent="0.25">
      <c r="A200" s="98"/>
      <c r="B200" s="38" t="s">
        <v>53</v>
      </c>
      <c r="C200" s="38" t="s">
        <v>53</v>
      </c>
      <c r="D200" s="119" t="s">
        <v>1920</v>
      </c>
      <c r="E200" s="5">
        <v>553.95000000000005</v>
      </c>
      <c r="F200" s="100">
        <v>553.95000000000005</v>
      </c>
      <c r="G200" s="119" t="s">
        <v>1920</v>
      </c>
      <c r="H200" s="53">
        <v>4.0000000000000001E-3</v>
      </c>
      <c r="I200" s="53">
        <v>4.0000000000000001E-3</v>
      </c>
      <c r="J200" s="132">
        <f t="shared" si="7"/>
        <v>0</v>
      </c>
    </row>
    <row r="201" spans="1:10" x14ac:dyDescent="0.25">
      <c r="A201" s="98"/>
      <c r="B201" s="38" t="s">
        <v>53</v>
      </c>
      <c r="C201" s="38" t="s">
        <v>53</v>
      </c>
      <c r="D201" s="119" t="s">
        <v>1665</v>
      </c>
      <c r="E201" s="5">
        <v>553.95000000000005</v>
      </c>
      <c r="F201" s="100">
        <v>553.95000000000005</v>
      </c>
      <c r="G201" s="119" t="s">
        <v>1665</v>
      </c>
      <c r="H201" s="53">
        <v>3.0000000000000001E-3</v>
      </c>
      <c r="I201" s="53">
        <v>3.0000000000000001E-3</v>
      </c>
      <c r="J201" s="132">
        <f t="shared" si="7"/>
        <v>0</v>
      </c>
    </row>
    <row r="202" spans="1:10" ht="30" x14ac:dyDescent="0.25">
      <c r="A202" s="98"/>
      <c r="B202" s="38" t="s">
        <v>53</v>
      </c>
      <c r="C202" s="38" t="s">
        <v>53</v>
      </c>
      <c r="D202" s="119" t="s">
        <v>1921</v>
      </c>
      <c r="E202" s="5">
        <v>553.95000000000005</v>
      </c>
      <c r="F202" s="100">
        <v>553.95000000000005</v>
      </c>
      <c r="G202" s="119" t="s">
        <v>1921</v>
      </c>
      <c r="H202" s="53">
        <v>3.0000000000000001E-3</v>
      </c>
      <c r="I202" s="53">
        <v>1.5E-3</v>
      </c>
      <c r="J202" s="132">
        <f t="shared" si="7"/>
        <v>1.5E-3</v>
      </c>
    </row>
    <row r="203" spans="1:10" x14ac:dyDescent="0.25">
      <c r="A203" s="98"/>
      <c r="B203" s="38" t="s">
        <v>53</v>
      </c>
      <c r="C203" s="38" t="s">
        <v>53</v>
      </c>
      <c r="D203" s="119" t="s">
        <v>312</v>
      </c>
      <c r="E203" s="5">
        <v>460.47</v>
      </c>
      <c r="F203" s="100">
        <v>460.47</v>
      </c>
      <c r="G203" s="119" t="s">
        <v>312</v>
      </c>
      <c r="H203" s="53">
        <v>0.15</v>
      </c>
      <c r="I203" s="53">
        <v>0.10716200000000001</v>
      </c>
      <c r="J203" s="132">
        <f t="shared" si="7"/>
        <v>4.2837999999999987E-2</v>
      </c>
    </row>
    <row r="204" spans="1:10" ht="30" x14ac:dyDescent="0.25">
      <c r="A204" s="98"/>
      <c r="B204" s="38" t="s">
        <v>53</v>
      </c>
      <c r="C204" s="38" t="s">
        <v>53</v>
      </c>
      <c r="D204" s="119" t="s">
        <v>351</v>
      </c>
      <c r="E204" s="5">
        <v>500.99</v>
      </c>
      <c r="F204" s="100">
        <v>500.99</v>
      </c>
      <c r="G204" s="119" t="s">
        <v>351</v>
      </c>
      <c r="H204" s="53">
        <v>4.0000000000000001E-3</v>
      </c>
      <c r="I204" s="53">
        <v>1.93E-4</v>
      </c>
      <c r="J204" s="132">
        <f t="shared" si="7"/>
        <v>3.8070000000000001E-3</v>
      </c>
    </row>
    <row r="205" spans="1:10" x14ac:dyDescent="0.25">
      <c r="A205" s="98"/>
      <c r="B205" s="38" t="s">
        <v>53</v>
      </c>
      <c r="C205" s="38" t="s">
        <v>53</v>
      </c>
      <c r="D205" s="119" t="s">
        <v>337</v>
      </c>
      <c r="E205" s="5">
        <v>500.99</v>
      </c>
      <c r="F205" s="100">
        <v>500.99</v>
      </c>
      <c r="G205" s="119" t="s">
        <v>337</v>
      </c>
      <c r="H205" s="53">
        <v>7.8E-2</v>
      </c>
      <c r="I205" s="53">
        <v>3.8450999999999999E-2</v>
      </c>
      <c r="J205" s="132">
        <f t="shared" si="7"/>
        <v>3.9549000000000001E-2</v>
      </c>
    </row>
    <row r="206" spans="1:10" x14ac:dyDescent="0.25">
      <c r="A206" s="98"/>
      <c r="B206" s="38" t="s">
        <v>53</v>
      </c>
      <c r="C206" s="38" t="s">
        <v>53</v>
      </c>
      <c r="D206" s="119" t="s">
        <v>316</v>
      </c>
      <c r="E206" s="5">
        <v>553.95000000000005</v>
      </c>
      <c r="F206" s="100">
        <v>553.95000000000005</v>
      </c>
      <c r="G206" s="119" t="s">
        <v>316</v>
      </c>
      <c r="H206" s="53">
        <v>8.0000000000000002E-3</v>
      </c>
      <c r="I206" s="53">
        <v>7.0030000000000005E-3</v>
      </c>
      <c r="J206" s="132">
        <f t="shared" si="7"/>
        <v>9.9699999999999962E-4</v>
      </c>
    </row>
    <row r="207" spans="1:10" x14ac:dyDescent="0.25">
      <c r="A207" s="98"/>
      <c r="B207" s="38" t="s">
        <v>53</v>
      </c>
      <c r="C207" s="38" t="s">
        <v>53</v>
      </c>
      <c r="D207" s="119" t="s">
        <v>326</v>
      </c>
      <c r="E207" s="5">
        <v>553.95000000000005</v>
      </c>
      <c r="F207" s="100">
        <v>553.95000000000005</v>
      </c>
      <c r="G207" s="119" t="s">
        <v>326</v>
      </c>
      <c r="H207" s="53">
        <v>8.9999999999999993E-3</v>
      </c>
      <c r="I207" s="53">
        <v>7.9249999999999998E-3</v>
      </c>
      <c r="J207" s="132">
        <f t="shared" si="7"/>
        <v>1.0749999999999996E-3</v>
      </c>
    </row>
    <row r="208" spans="1:10" x14ac:dyDescent="0.25">
      <c r="A208" s="98"/>
      <c r="B208" s="38" t="s">
        <v>53</v>
      </c>
      <c r="C208" s="38" t="s">
        <v>53</v>
      </c>
      <c r="D208" s="119" t="s">
        <v>325</v>
      </c>
      <c r="E208" s="5">
        <v>553.95000000000005</v>
      </c>
      <c r="F208" s="100">
        <v>553.95000000000005</v>
      </c>
      <c r="G208" s="119" t="s">
        <v>325</v>
      </c>
      <c r="H208" s="53">
        <v>1.8E-3</v>
      </c>
      <c r="I208" s="53">
        <v>1.341E-3</v>
      </c>
      <c r="J208" s="132">
        <f t="shared" si="7"/>
        <v>4.5899999999999999E-4</v>
      </c>
    </row>
    <row r="209" spans="1:10" x14ac:dyDescent="0.25">
      <c r="A209" s="98"/>
      <c r="B209" s="38" t="s">
        <v>53</v>
      </c>
      <c r="C209" s="38" t="s">
        <v>53</v>
      </c>
      <c r="D209" s="119" t="s">
        <v>346</v>
      </c>
      <c r="E209" s="5">
        <v>553.95000000000005</v>
      </c>
      <c r="F209" s="100">
        <v>553.95000000000005</v>
      </c>
      <c r="G209" s="119" t="s">
        <v>346</v>
      </c>
      <c r="H209" s="53">
        <v>5.0000000000000001E-3</v>
      </c>
      <c r="I209" s="53">
        <v>9.6299999999999999E-4</v>
      </c>
      <c r="J209" s="132">
        <f t="shared" si="7"/>
        <v>4.0369999999999998E-3</v>
      </c>
    </row>
    <row r="210" spans="1:10" x14ac:dyDescent="0.25">
      <c r="A210" s="98"/>
      <c r="B210" s="38" t="s">
        <v>53</v>
      </c>
      <c r="C210" s="38" t="s">
        <v>53</v>
      </c>
      <c r="D210" s="119" t="s">
        <v>321</v>
      </c>
      <c r="E210" s="5">
        <v>553.95000000000005</v>
      </c>
      <c r="F210" s="100">
        <v>553.95000000000005</v>
      </c>
      <c r="G210" s="119" t="s">
        <v>321</v>
      </c>
      <c r="H210" s="53">
        <v>2E-3</v>
      </c>
      <c r="I210" s="53">
        <v>3.2810000000000001E-3</v>
      </c>
      <c r="J210" s="132">
        <f t="shared" si="7"/>
        <v>-1.281E-3</v>
      </c>
    </row>
    <row r="211" spans="1:10" x14ac:dyDescent="0.25">
      <c r="A211" s="98"/>
      <c r="B211" s="38" t="s">
        <v>53</v>
      </c>
      <c r="C211" s="38" t="s">
        <v>53</v>
      </c>
      <c r="D211" s="119" t="s">
        <v>299</v>
      </c>
      <c r="E211" s="5">
        <v>574.19000000000005</v>
      </c>
      <c r="F211" s="100">
        <v>574.19000000000005</v>
      </c>
      <c r="G211" s="119" t="s">
        <v>299</v>
      </c>
      <c r="H211" s="53">
        <v>8.9999999999999998E-4</v>
      </c>
      <c r="I211" s="53">
        <v>6.3699999999999998E-4</v>
      </c>
      <c r="J211" s="132">
        <f t="shared" si="7"/>
        <v>2.63E-4</v>
      </c>
    </row>
    <row r="212" spans="1:10" x14ac:dyDescent="0.25">
      <c r="A212" s="98"/>
      <c r="B212" s="38" t="s">
        <v>53</v>
      </c>
      <c r="C212" s="38" t="s">
        <v>53</v>
      </c>
      <c r="D212" s="119" t="s">
        <v>285</v>
      </c>
      <c r="E212" s="5">
        <v>553.95000000000005</v>
      </c>
      <c r="F212" s="100">
        <v>553.95000000000005</v>
      </c>
      <c r="G212" s="119" t="s">
        <v>285</v>
      </c>
      <c r="H212" s="53">
        <v>4.0000000000000001E-3</v>
      </c>
      <c r="I212" s="53">
        <v>3.4770000000000001E-3</v>
      </c>
      <c r="J212" s="132">
        <f t="shared" si="7"/>
        <v>5.2300000000000003E-4</v>
      </c>
    </row>
    <row r="213" spans="1:10" ht="30" x14ac:dyDescent="0.25">
      <c r="A213" s="98"/>
      <c r="B213" s="38" t="s">
        <v>53</v>
      </c>
      <c r="C213" s="38" t="s">
        <v>53</v>
      </c>
      <c r="D213" s="119" t="s">
        <v>347</v>
      </c>
      <c r="E213" s="5">
        <v>553.95000000000005</v>
      </c>
      <c r="F213" s="100">
        <v>553.95000000000005</v>
      </c>
      <c r="G213" s="119" t="s">
        <v>347</v>
      </c>
      <c r="H213" s="53">
        <v>3.0000000000000001E-3</v>
      </c>
      <c r="I213" s="53">
        <v>2E-3</v>
      </c>
      <c r="J213" s="132">
        <f t="shared" si="7"/>
        <v>1E-3</v>
      </c>
    </row>
    <row r="214" spans="1:10" x14ac:dyDescent="0.25">
      <c r="A214" s="98"/>
      <c r="B214" s="38" t="s">
        <v>53</v>
      </c>
      <c r="C214" s="38" t="s">
        <v>53</v>
      </c>
      <c r="D214" s="119" t="s">
        <v>298</v>
      </c>
      <c r="E214" s="5">
        <v>574.19000000000005</v>
      </c>
      <c r="F214" s="100">
        <v>574.19000000000005</v>
      </c>
      <c r="G214" s="119" t="s">
        <v>298</v>
      </c>
      <c r="H214" s="53">
        <v>8.9999999999999998E-4</v>
      </c>
      <c r="I214" s="53">
        <v>5.0000000000000001E-4</v>
      </c>
      <c r="J214" s="132">
        <f t="shared" si="7"/>
        <v>3.9999999999999996E-4</v>
      </c>
    </row>
    <row r="215" spans="1:10" x14ac:dyDescent="0.25">
      <c r="A215" s="98"/>
      <c r="B215" s="38" t="s">
        <v>53</v>
      </c>
      <c r="C215" s="38" t="s">
        <v>53</v>
      </c>
      <c r="D215" s="119" t="s">
        <v>327</v>
      </c>
      <c r="E215" s="5">
        <v>553.95000000000005</v>
      </c>
      <c r="F215" s="100">
        <v>553.95000000000005</v>
      </c>
      <c r="G215" s="119" t="s">
        <v>327</v>
      </c>
      <c r="H215" s="53">
        <v>4.0000000000000001E-3</v>
      </c>
      <c r="I215" s="53">
        <v>2.032E-3</v>
      </c>
      <c r="J215" s="132">
        <f t="shared" si="7"/>
        <v>1.9680000000000001E-3</v>
      </c>
    </row>
    <row r="216" spans="1:10" x14ac:dyDescent="0.25">
      <c r="A216" s="98"/>
      <c r="B216" s="38" t="s">
        <v>53</v>
      </c>
      <c r="C216" s="38" t="s">
        <v>53</v>
      </c>
      <c r="D216" s="119" t="s">
        <v>149</v>
      </c>
      <c r="E216" s="5">
        <v>574.19000000000005</v>
      </c>
      <c r="F216" s="100">
        <v>574.19000000000005</v>
      </c>
      <c r="G216" s="119" t="s">
        <v>149</v>
      </c>
      <c r="H216" s="53">
        <v>6.29E-4</v>
      </c>
      <c r="I216" s="53">
        <v>6.29E-4</v>
      </c>
      <c r="J216" s="132">
        <f t="shared" si="7"/>
        <v>0</v>
      </c>
    </row>
    <row r="217" spans="1:10" x14ac:dyDescent="0.25">
      <c r="A217" s="98"/>
      <c r="B217" s="38" t="s">
        <v>53</v>
      </c>
      <c r="C217" s="38" t="s">
        <v>53</v>
      </c>
      <c r="D217" s="119" t="s">
        <v>284</v>
      </c>
      <c r="E217" s="5">
        <v>500.99</v>
      </c>
      <c r="F217" s="100">
        <v>500.99</v>
      </c>
      <c r="G217" s="119" t="s">
        <v>284</v>
      </c>
      <c r="H217" s="53">
        <v>0.02</v>
      </c>
      <c r="I217" s="53">
        <v>1.6975000000000001E-2</v>
      </c>
      <c r="J217" s="132">
        <f t="shared" si="7"/>
        <v>3.0249999999999999E-3</v>
      </c>
    </row>
    <row r="218" spans="1:10" x14ac:dyDescent="0.25">
      <c r="A218" s="98"/>
      <c r="B218" s="38" t="s">
        <v>53</v>
      </c>
      <c r="C218" s="38" t="s">
        <v>53</v>
      </c>
      <c r="D218" s="119" t="s">
        <v>322</v>
      </c>
      <c r="E218" s="5">
        <v>553.95000000000005</v>
      </c>
      <c r="F218" s="100">
        <v>553.95000000000005</v>
      </c>
      <c r="G218" s="119" t="s">
        <v>322</v>
      </c>
      <c r="H218" s="53">
        <v>5.4999999999999997E-3</v>
      </c>
      <c r="I218" s="53">
        <v>5.3E-3</v>
      </c>
      <c r="J218" s="132">
        <f t="shared" si="7"/>
        <v>1.9999999999999966E-4</v>
      </c>
    </row>
    <row r="219" spans="1:10" x14ac:dyDescent="0.25">
      <c r="A219" s="98"/>
      <c r="B219" s="38" t="s">
        <v>53</v>
      </c>
      <c r="C219" s="38" t="s">
        <v>53</v>
      </c>
      <c r="D219" s="119" t="s">
        <v>344</v>
      </c>
      <c r="E219" s="5">
        <v>500.99</v>
      </c>
      <c r="F219" s="100">
        <v>500.99</v>
      </c>
      <c r="G219" s="119" t="s">
        <v>344</v>
      </c>
      <c r="H219" s="53">
        <v>0.08</v>
      </c>
      <c r="I219" s="53">
        <v>8.8242000000000001E-2</v>
      </c>
      <c r="J219" s="132">
        <f t="shared" si="7"/>
        <v>-8.2419999999999993E-3</v>
      </c>
    </row>
    <row r="220" spans="1:10" ht="45" x14ac:dyDescent="0.25">
      <c r="A220" s="98"/>
      <c r="B220" s="38" t="s">
        <v>53</v>
      </c>
      <c r="C220" s="38" t="s">
        <v>53</v>
      </c>
      <c r="D220" s="119" t="s">
        <v>300</v>
      </c>
      <c r="E220" s="5">
        <v>553.95000000000005</v>
      </c>
      <c r="F220" s="100">
        <v>553.95000000000005</v>
      </c>
      <c r="G220" s="119" t="s">
        <v>300</v>
      </c>
      <c r="H220" s="53">
        <v>2E-3</v>
      </c>
      <c r="I220" s="53">
        <v>1.08E-3</v>
      </c>
      <c r="J220" s="132">
        <f t="shared" si="7"/>
        <v>9.2000000000000003E-4</v>
      </c>
    </row>
    <row r="221" spans="1:10" ht="30" x14ac:dyDescent="0.25">
      <c r="A221" s="98"/>
      <c r="B221" s="38" t="s">
        <v>53</v>
      </c>
      <c r="C221" s="38" t="s">
        <v>53</v>
      </c>
      <c r="D221" s="119" t="s">
        <v>339</v>
      </c>
      <c r="E221" s="5">
        <v>553.95000000000005</v>
      </c>
      <c r="F221" s="100">
        <v>553.95000000000005</v>
      </c>
      <c r="G221" s="119" t="s">
        <v>339</v>
      </c>
      <c r="H221" s="53">
        <v>2E-3</v>
      </c>
      <c r="I221" s="53">
        <v>2.594E-3</v>
      </c>
      <c r="J221" s="132">
        <f t="shared" si="7"/>
        <v>-5.9399999999999991E-4</v>
      </c>
    </row>
    <row r="222" spans="1:10" x14ac:dyDescent="0.25">
      <c r="A222" s="98"/>
      <c r="B222" s="38" t="s">
        <v>53</v>
      </c>
      <c r="C222" s="38" t="s">
        <v>53</v>
      </c>
      <c r="D222" s="119" t="s">
        <v>319</v>
      </c>
      <c r="E222" s="5">
        <v>553.95000000000005</v>
      </c>
      <c r="F222" s="100">
        <v>553.95000000000005</v>
      </c>
      <c r="G222" s="119" t="s">
        <v>319</v>
      </c>
      <c r="H222" s="53">
        <v>3.0000000000000001E-3</v>
      </c>
      <c r="I222" s="53">
        <v>4.6980000000000008E-3</v>
      </c>
      <c r="J222" s="132">
        <f t="shared" si="7"/>
        <v>-1.6980000000000007E-3</v>
      </c>
    </row>
    <row r="223" spans="1:10" x14ac:dyDescent="0.25">
      <c r="A223" s="98"/>
      <c r="B223" s="38" t="s">
        <v>53</v>
      </c>
      <c r="C223" s="38" t="s">
        <v>53</v>
      </c>
      <c r="D223" s="119" t="s">
        <v>294</v>
      </c>
      <c r="E223" s="5">
        <v>574.19000000000005</v>
      </c>
      <c r="F223" s="100">
        <v>574.19000000000005</v>
      </c>
      <c r="G223" s="119" t="s">
        <v>294</v>
      </c>
      <c r="H223" s="53">
        <v>4.0000000000000002E-4</v>
      </c>
      <c r="I223" s="53">
        <v>4.9100000000000001E-4</v>
      </c>
      <c r="J223" s="132">
        <f t="shared" si="7"/>
        <v>-9.0999999999999989E-5</v>
      </c>
    </row>
    <row r="224" spans="1:10" x14ac:dyDescent="0.25">
      <c r="A224" s="98"/>
      <c r="B224" s="38" t="s">
        <v>53</v>
      </c>
      <c r="C224" s="38" t="s">
        <v>53</v>
      </c>
      <c r="D224" s="119" t="s">
        <v>318</v>
      </c>
      <c r="E224" s="5">
        <v>553.95000000000005</v>
      </c>
      <c r="F224" s="100">
        <v>553.95000000000005</v>
      </c>
      <c r="G224" s="119" t="s">
        <v>318</v>
      </c>
      <c r="H224" s="53">
        <v>1.35E-2</v>
      </c>
      <c r="I224" s="53">
        <v>8.5810000000000001E-3</v>
      </c>
      <c r="J224" s="132">
        <f t="shared" si="7"/>
        <v>4.9189999999999998E-3</v>
      </c>
    </row>
    <row r="225" spans="1:10" x14ac:dyDescent="0.25">
      <c r="A225" s="98"/>
      <c r="B225" s="38" t="s">
        <v>53</v>
      </c>
      <c r="C225" s="38" t="s">
        <v>53</v>
      </c>
      <c r="D225" s="119" t="s">
        <v>323</v>
      </c>
      <c r="E225" s="5">
        <v>553.95000000000005</v>
      </c>
      <c r="F225" s="100">
        <v>553.95000000000005</v>
      </c>
      <c r="G225" s="119" t="s">
        <v>323</v>
      </c>
      <c r="H225" s="53">
        <v>3.0000000000000001E-3</v>
      </c>
      <c r="I225" s="53">
        <v>3.1399999999999999E-4</v>
      </c>
      <c r="J225" s="132">
        <f t="shared" si="7"/>
        <v>2.686E-3</v>
      </c>
    </row>
    <row r="226" spans="1:10" x14ac:dyDescent="0.25">
      <c r="A226" s="98"/>
      <c r="B226" s="38" t="s">
        <v>53</v>
      </c>
      <c r="C226" s="38" t="s">
        <v>53</v>
      </c>
      <c r="D226" s="119" t="s">
        <v>288</v>
      </c>
      <c r="E226" s="5">
        <v>553.95000000000005</v>
      </c>
      <c r="F226" s="100">
        <v>553.95000000000005</v>
      </c>
      <c r="G226" s="119" t="s">
        <v>288</v>
      </c>
      <c r="H226" s="53">
        <v>1E-3</v>
      </c>
      <c r="I226" s="53">
        <v>1E-3</v>
      </c>
      <c r="J226" s="132">
        <f t="shared" si="7"/>
        <v>0</v>
      </c>
    </row>
    <row r="227" spans="1:10" x14ac:dyDescent="0.25">
      <c r="A227" s="98"/>
      <c r="B227" s="38" t="s">
        <v>53</v>
      </c>
      <c r="C227" s="38" t="s">
        <v>53</v>
      </c>
      <c r="D227" s="119" t="s">
        <v>345</v>
      </c>
      <c r="E227" s="5">
        <v>553.95000000000005</v>
      </c>
      <c r="F227" s="100">
        <v>553.95000000000005</v>
      </c>
      <c r="G227" s="119" t="s">
        <v>345</v>
      </c>
      <c r="H227" s="53">
        <v>2.7000000000000001E-3</v>
      </c>
      <c r="I227" s="53">
        <v>1.83E-3</v>
      </c>
      <c r="J227" s="132">
        <f t="shared" si="7"/>
        <v>8.7000000000000011E-4</v>
      </c>
    </row>
    <row r="228" spans="1:10" x14ac:dyDescent="0.25">
      <c r="A228" s="98"/>
      <c r="B228" s="38" t="s">
        <v>53</v>
      </c>
      <c r="C228" s="38" t="s">
        <v>53</v>
      </c>
      <c r="D228" s="119" t="s">
        <v>1922</v>
      </c>
      <c r="E228" s="5">
        <v>574.19000000000005</v>
      </c>
      <c r="F228" s="100">
        <v>574.19000000000005</v>
      </c>
      <c r="G228" s="119" t="s">
        <v>1922</v>
      </c>
      <c r="H228" s="53">
        <v>3.6400000000000001E-4</v>
      </c>
      <c r="I228" s="53">
        <v>3.6400000000000001E-4</v>
      </c>
      <c r="J228" s="132">
        <f t="shared" si="7"/>
        <v>0</v>
      </c>
    </row>
    <row r="229" spans="1:10" ht="30" x14ac:dyDescent="0.25">
      <c r="A229" s="98"/>
      <c r="B229" s="38" t="s">
        <v>53</v>
      </c>
      <c r="C229" s="38" t="s">
        <v>53</v>
      </c>
      <c r="D229" s="119" t="s">
        <v>281</v>
      </c>
      <c r="E229" s="5">
        <v>553.95000000000005</v>
      </c>
      <c r="F229" s="100">
        <v>553.95000000000005</v>
      </c>
      <c r="G229" s="119" t="s">
        <v>281</v>
      </c>
      <c r="H229" s="53">
        <v>2.6280000000000001E-3</v>
      </c>
      <c r="I229" s="53">
        <v>2.6280000000000001E-3</v>
      </c>
      <c r="J229" s="132">
        <f t="shared" si="7"/>
        <v>0</v>
      </c>
    </row>
    <row r="230" spans="1:10" x14ac:dyDescent="0.25">
      <c r="A230" s="98"/>
      <c r="B230" s="38" t="s">
        <v>53</v>
      </c>
      <c r="C230" s="38" t="s">
        <v>53</v>
      </c>
      <c r="D230" s="119" t="s">
        <v>335</v>
      </c>
      <c r="E230" s="5">
        <v>553.95000000000005</v>
      </c>
      <c r="F230" s="100">
        <v>553.95000000000005</v>
      </c>
      <c r="G230" s="119" t="s">
        <v>335</v>
      </c>
      <c r="H230" s="53">
        <v>4.0000000000000001E-3</v>
      </c>
      <c r="I230" s="53">
        <v>2.8E-3</v>
      </c>
      <c r="J230" s="132">
        <f t="shared" si="7"/>
        <v>1.2000000000000001E-3</v>
      </c>
    </row>
    <row r="231" spans="1:10" x14ac:dyDescent="0.25">
      <c r="A231" s="98"/>
      <c r="B231" s="38" t="s">
        <v>53</v>
      </c>
      <c r="C231" s="38" t="s">
        <v>53</v>
      </c>
      <c r="D231" s="119" t="s">
        <v>277</v>
      </c>
      <c r="E231" s="5">
        <v>553.95000000000005</v>
      </c>
      <c r="F231" s="100">
        <v>553.95000000000005</v>
      </c>
      <c r="G231" s="119" t="s">
        <v>277</v>
      </c>
      <c r="H231" s="53">
        <v>1.25E-3</v>
      </c>
      <c r="I231" s="53">
        <v>1.25E-3</v>
      </c>
      <c r="J231" s="132">
        <f t="shared" si="7"/>
        <v>0</v>
      </c>
    </row>
    <row r="232" spans="1:10" ht="45" x14ac:dyDescent="0.25">
      <c r="A232" s="98"/>
      <c r="B232" s="38" t="s">
        <v>53</v>
      </c>
      <c r="C232" s="38" t="s">
        <v>53</v>
      </c>
      <c r="D232" s="119" t="s">
        <v>1923</v>
      </c>
      <c r="E232" s="5">
        <v>500.99</v>
      </c>
      <c r="F232" s="100">
        <v>500.99</v>
      </c>
      <c r="G232" s="119" t="s">
        <v>1923</v>
      </c>
      <c r="H232" s="53">
        <v>1.8637000000000001E-2</v>
      </c>
      <c r="I232" s="53">
        <v>1.8637000000000001E-2</v>
      </c>
      <c r="J232" s="132">
        <f t="shared" si="7"/>
        <v>0</v>
      </c>
    </row>
    <row r="233" spans="1:10" ht="45" x14ac:dyDescent="0.25">
      <c r="A233" s="98"/>
      <c r="B233" s="38" t="s">
        <v>53</v>
      </c>
      <c r="C233" s="38" t="s">
        <v>53</v>
      </c>
      <c r="D233" s="119" t="s">
        <v>1924</v>
      </c>
      <c r="E233" s="5">
        <v>553.95000000000005</v>
      </c>
      <c r="F233" s="100">
        <v>553.95000000000005</v>
      </c>
      <c r="G233" s="119" t="s">
        <v>1924</v>
      </c>
      <c r="H233" s="53">
        <v>4.4999999999999997E-3</v>
      </c>
      <c r="I233" s="53">
        <v>4.4999999999999997E-3</v>
      </c>
      <c r="J233" s="132">
        <f t="shared" si="7"/>
        <v>0</v>
      </c>
    </row>
    <row r="234" spans="1:10" x14ac:dyDescent="0.25">
      <c r="A234" s="98"/>
      <c r="B234" s="38" t="s">
        <v>53</v>
      </c>
      <c r="C234" s="38" t="s">
        <v>53</v>
      </c>
      <c r="D234" s="119" t="s">
        <v>311</v>
      </c>
      <c r="E234" s="5">
        <v>500.99</v>
      </c>
      <c r="F234" s="100">
        <v>500.99</v>
      </c>
      <c r="G234" s="119" t="s">
        <v>311</v>
      </c>
      <c r="H234" s="53">
        <v>0.06</v>
      </c>
      <c r="I234" s="53">
        <v>4.3372000000000001E-2</v>
      </c>
      <c r="J234" s="132">
        <f t="shared" si="7"/>
        <v>1.6627999999999997E-2</v>
      </c>
    </row>
    <row r="235" spans="1:10" x14ac:dyDescent="0.25">
      <c r="A235" s="98"/>
      <c r="B235" s="38" t="s">
        <v>53</v>
      </c>
      <c r="C235" s="38" t="s">
        <v>53</v>
      </c>
      <c r="D235" s="119" t="s">
        <v>313</v>
      </c>
      <c r="E235" s="5">
        <v>553.95000000000005</v>
      </c>
      <c r="F235" s="100">
        <v>553.95000000000005</v>
      </c>
      <c r="G235" s="119" t="s">
        <v>313</v>
      </c>
      <c r="H235" s="53">
        <v>4.0000000000000001E-3</v>
      </c>
      <c r="I235" s="53">
        <v>1.8500000000000001E-3</v>
      </c>
      <c r="J235" s="132">
        <f t="shared" si="7"/>
        <v>2.15E-3</v>
      </c>
    </row>
    <row r="236" spans="1:10" x14ac:dyDescent="0.25">
      <c r="A236" s="98"/>
      <c r="B236" s="38" t="s">
        <v>53</v>
      </c>
      <c r="C236" s="38" t="s">
        <v>53</v>
      </c>
      <c r="D236" s="119" t="s">
        <v>267</v>
      </c>
      <c r="E236" s="5">
        <v>553.95000000000005</v>
      </c>
      <c r="F236" s="100">
        <v>553.95000000000005</v>
      </c>
      <c r="G236" s="119" t="s">
        <v>267</v>
      </c>
      <c r="H236" s="53">
        <v>1.3600000000000001E-3</v>
      </c>
      <c r="I236" s="53">
        <v>4.28E-4</v>
      </c>
      <c r="J236" s="132">
        <f t="shared" si="7"/>
        <v>9.320000000000001E-4</v>
      </c>
    </row>
    <row r="237" spans="1:10" x14ac:dyDescent="0.25">
      <c r="A237" s="98"/>
      <c r="B237" s="38" t="s">
        <v>53</v>
      </c>
      <c r="C237" s="38" t="s">
        <v>53</v>
      </c>
      <c r="D237" s="119" t="s">
        <v>150</v>
      </c>
      <c r="E237" s="5">
        <v>553.95000000000005</v>
      </c>
      <c r="F237" s="100">
        <v>553.95000000000005</v>
      </c>
      <c r="G237" s="119" t="s">
        <v>150</v>
      </c>
      <c r="H237" s="53">
        <v>1.095E-2</v>
      </c>
      <c r="I237" s="53">
        <v>9.4999999999999998E-3</v>
      </c>
      <c r="J237" s="132">
        <f t="shared" si="7"/>
        <v>1.4499999999999999E-3</v>
      </c>
    </row>
    <row r="238" spans="1:10" x14ac:dyDescent="0.25">
      <c r="A238" s="98"/>
      <c r="B238" s="38" t="s">
        <v>53</v>
      </c>
      <c r="C238" s="38" t="s">
        <v>53</v>
      </c>
      <c r="D238" s="119" t="s">
        <v>343</v>
      </c>
      <c r="E238" s="5">
        <v>553.95000000000005</v>
      </c>
      <c r="F238" s="100">
        <v>553.95000000000005</v>
      </c>
      <c r="G238" s="119" t="s">
        <v>343</v>
      </c>
      <c r="H238" s="53">
        <v>1.6000000000000001E-3</v>
      </c>
      <c r="I238" s="53">
        <v>1.0300000000000001E-3</v>
      </c>
      <c r="J238" s="132">
        <f t="shared" si="7"/>
        <v>5.6999999999999998E-4</v>
      </c>
    </row>
    <row r="239" spans="1:10" x14ac:dyDescent="0.25">
      <c r="A239" s="98"/>
      <c r="B239" s="38" t="s">
        <v>53</v>
      </c>
      <c r="C239" s="38" t="s">
        <v>53</v>
      </c>
      <c r="D239" s="119" t="s">
        <v>283</v>
      </c>
      <c r="E239" s="5">
        <v>553.95000000000005</v>
      </c>
      <c r="F239" s="100">
        <v>553.95000000000005</v>
      </c>
      <c r="G239" s="119" t="s">
        <v>283</v>
      </c>
      <c r="H239" s="53">
        <v>1.1999999999999999E-3</v>
      </c>
      <c r="I239" s="53">
        <v>4.0000000000000002E-4</v>
      </c>
      <c r="J239" s="132">
        <f t="shared" si="7"/>
        <v>7.9999999999999993E-4</v>
      </c>
    </row>
    <row r="240" spans="1:10" x14ac:dyDescent="0.25">
      <c r="A240" s="98"/>
      <c r="B240" s="38" t="s">
        <v>53</v>
      </c>
      <c r="C240" s="38" t="s">
        <v>53</v>
      </c>
      <c r="D240" s="119" t="s">
        <v>328</v>
      </c>
      <c r="E240" s="5">
        <v>500.99</v>
      </c>
      <c r="F240" s="100">
        <v>500.99</v>
      </c>
      <c r="G240" s="119" t="s">
        <v>328</v>
      </c>
      <c r="H240" s="53">
        <v>0.04</v>
      </c>
      <c r="I240" s="53">
        <v>2.3649E-2</v>
      </c>
      <c r="J240" s="132">
        <f t="shared" si="7"/>
        <v>1.6351000000000001E-2</v>
      </c>
    </row>
    <row r="241" spans="1:10" x14ac:dyDescent="0.25">
      <c r="A241" s="98"/>
      <c r="B241" s="38" t="s">
        <v>53</v>
      </c>
      <c r="C241" s="38" t="s">
        <v>53</v>
      </c>
      <c r="D241" s="119" t="s">
        <v>314</v>
      </c>
      <c r="E241" s="5">
        <v>553.95000000000005</v>
      </c>
      <c r="F241" s="100">
        <v>553.95000000000005</v>
      </c>
      <c r="G241" s="119" t="s">
        <v>314</v>
      </c>
      <c r="H241" s="53">
        <v>3.3999999999999998E-3</v>
      </c>
      <c r="I241" s="53">
        <v>2.1329999999999999E-3</v>
      </c>
      <c r="J241" s="132">
        <f t="shared" si="7"/>
        <v>1.2669999999999999E-3</v>
      </c>
    </row>
    <row r="242" spans="1:10" ht="45" x14ac:dyDescent="0.25">
      <c r="A242" s="98"/>
      <c r="B242" s="38" t="s">
        <v>53</v>
      </c>
      <c r="C242" s="38" t="s">
        <v>53</v>
      </c>
      <c r="D242" s="119" t="s">
        <v>303</v>
      </c>
      <c r="E242" s="5">
        <v>500.99</v>
      </c>
      <c r="F242" s="100">
        <v>500.99</v>
      </c>
      <c r="G242" s="119" t="s">
        <v>303</v>
      </c>
      <c r="H242" s="53">
        <v>0.02</v>
      </c>
      <c r="I242" s="53">
        <v>1.7703E-2</v>
      </c>
      <c r="J242" s="132">
        <f t="shared" si="7"/>
        <v>2.2970000000000004E-3</v>
      </c>
    </row>
    <row r="243" spans="1:10" x14ac:dyDescent="0.25">
      <c r="A243" s="98"/>
      <c r="B243" s="38" t="s">
        <v>53</v>
      </c>
      <c r="C243" s="38" t="s">
        <v>53</v>
      </c>
      <c r="D243" s="119" t="s">
        <v>278</v>
      </c>
      <c r="E243" s="5">
        <v>500.99</v>
      </c>
      <c r="F243" s="100">
        <v>500.99</v>
      </c>
      <c r="G243" s="119" t="s">
        <v>278</v>
      </c>
      <c r="H243" s="53">
        <v>3.4000000000000002E-2</v>
      </c>
      <c r="I243" s="53">
        <v>3.3293999999999997E-2</v>
      </c>
      <c r="J243" s="132">
        <f t="shared" si="7"/>
        <v>7.0600000000000523E-4</v>
      </c>
    </row>
    <row r="244" spans="1:10" x14ac:dyDescent="0.25">
      <c r="A244" s="98"/>
      <c r="B244" s="38" t="s">
        <v>53</v>
      </c>
      <c r="C244" s="38" t="s">
        <v>53</v>
      </c>
      <c r="D244" s="119" t="s">
        <v>276</v>
      </c>
      <c r="E244" s="5">
        <v>553.95000000000005</v>
      </c>
      <c r="F244" s="100">
        <v>553.95000000000005</v>
      </c>
      <c r="G244" s="119" t="s">
        <v>276</v>
      </c>
      <c r="H244" s="53">
        <v>4.0000000000000001E-3</v>
      </c>
      <c r="I244" s="53">
        <v>2.1720000000000003E-3</v>
      </c>
      <c r="J244" s="132">
        <f t="shared" si="7"/>
        <v>1.8279999999999998E-3</v>
      </c>
    </row>
    <row r="245" spans="1:10" x14ac:dyDescent="0.25">
      <c r="A245" s="98"/>
      <c r="B245" s="38" t="s">
        <v>53</v>
      </c>
      <c r="C245" s="38" t="s">
        <v>53</v>
      </c>
      <c r="D245" s="119" t="s">
        <v>266</v>
      </c>
      <c r="E245" s="5">
        <v>553.95000000000005</v>
      </c>
      <c r="F245" s="100">
        <v>553.95000000000005</v>
      </c>
      <c r="G245" s="119" t="s">
        <v>266</v>
      </c>
      <c r="H245" s="53">
        <v>1.2999999999999999E-3</v>
      </c>
      <c r="I245" s="53">
        <v>8.0000000000000004E-4</v>
      </c>
      <c r="J245" s="132">
        <f t="shared" si="7"/>
        <v>4.999999999999999E-4</v>
      </c>
    </row>
    <row r="246" spans="1:10" x14ac:dyDescent="0.25">
      <c r="A246" s="98"/>
      <c r="B246" s="38" t="s">
        <v>53</v>
      </c>
      <c r="C246" s="38" t="s">
        <v>53</v>
      </c>
      <c r="D246" s="119" t="s">
        <v>1672</v>
      </c>
      <c r="E246" s="5">
        <v>500.99</v>
      </c>
      <c r="F246" s="100">
        <v>500.99</v>
      </c>
      <c r="G246" s="119" t="s">
        <v>1672</v>
      </c>
      <c r="H246" s="53">
        <v>3.5000000000000003E-2</v>
      </c>
      <c r="I246" s="53">
        <v>4.3350000000000003E-3</v>
      </c>
      <c r="J246" s="132">
        <f t="shared" si="7"/>
        <v>3.0665000000000005E-2</v>
      </c>
    </row>
    <row r="247" spans="1:10" x14ac:dyDescent="0.25">
      <c r="A247" s="98"/>
      <c r="B247" s="38" t="s">
        <v>53</v>
      </c>
      <c r="C247" s="38" t="s">
        <v>53</v>
      </c>
      <c r="D247" s="119" t="s">
        <v>329</v>
      </c>
      <c r="E247" s="5">
        <v>553.95000000000005</v>
      </c>
      <c r="F247" s="100">
        <v>553.95000000000005</v>
      </c>
      <c r="G247" s="119" t="s">
        <v>329</v>
      </c>
      <c r="H247" s="53">
        <v>1.5E-3</v>
      </c>
      <c r="I247" s="53">
        <v>2.4429999999999999E-3</v>
      </c>
      <c r="J247" s="132">
        <f t="shared" si="7"/>
        <v>-9.4299999999999983E-4</v>
      </c>
    </row>
    <row r="248" spans="1:10" x14ac:dyDescent="0.25">
      <c r="A248" s="98"/>
      <c r="B248" s="38" t="s">
        <v>53</v>
      </c>
      <c r="C248" s="38" t="s">
        <v>53</v>
      </c>
      <c r="D248" s="119" t="s">
        <v>1672</v>
      </c>
      <c r="E248" s="5">
        <v>553.95000000000005</v>
      </c>
      <c r="F248" s="100">
        <v>553.95000000000005</v>
      </c>
      <c r="G248" s="119" t="s">
        <v>1672</v>
      </c>
      <c r="H248" s="53">
        <v>1.2729999999999998E-3</v>
      </c>
      <c r="I248" s="53">
        <v>1.2729999999999998E-3</v>
      </c>
      <c r="J248" s="132">
        <f t="shared" si="7"/>
        <v>0</v>
      </c>
    </row>
    <row r="249" spans="1:10" x14ac:dyDescent="0.25">
      <c r="A249" s="98"/>
      <c r="B249" s="38" t="s">
        <v>53</v>
      </c>
      <c r="C249" s="38" t="s">
        <v>53</v>
      </c>
      <c r="D249" s="119"/>
      <c r="E249" s="5">
        <v>553.95000000000005</v>
      </c>
      <c r="F249" s="100">
        <v>553.95000000000005</v>
      </c>
      <c r="G249" s="119"/>
      <c r="H249" s="53">
        <v>1.833E-3</v>
      </c>
      <c r="I249" s="53">
        <v>1.833E-3</v>
      </c>
      <c r="J249" s="132">
        <f t="shared" si="7"/>
        <v>0</v>
      </c>
    </row>
    <row r="250" spans="1:10" s="107" customFormat="1" x14ac:dyDescent="0.25">
      <c r="A250" s="5"/>
      <c r="B250" s="38" t="s">
        <v>53</v>
      </c>
      <c r="C250" s="38" t="s">
        <v>53</v>
      </c>
      <c r="D250" s="119" t="s">
        <v>317</v>
      </c>
      <c r="E250" s="5">
        <v>553.95000000000005</v>
      </c>
      <c r="F250" s="100">
        <v>553.95000000000005</v>
      </c>
      <c r="G250" s="119" t="s">
        <v>317</v>
      </c>
      <c r="H250" s="53">
        <v>5.0000000000000001E-3</v>
      </c>
      <c r="I250" s="53">
        <v>3.7000000000000002E-3</v>
      </c>
      <c r="J250" s="132">
        <f t="shared" si="7"/>
        <v>1.2999999999999999E-3</v>
      </c>
    </row>
    <row r="251" spans="1:10" x14ac:dyDescent="0.25">
      <c r="A251" s="98"/>
      <c r="B251" s="38" t="s">
        <v>53</v>
      </c>
      <c r="C251" s="38" t="s">
        <v>53</v>
      </c>
      <c r="D251" s="119" t="s">
        <v>330</v>
      </c>
      <c r="E251" s="5">
        <v>553.95000000000005</v>
      </c>
      <c r="F251" s="100">
        <v>553.95000000000005</v>
      </c>
      <c r="G251" s="119" t="s">
        <v>330</v>
      </c>
      <c r="H251" s="53">
        <v>2E-3</v>
      </c>
      <c r="I251" s="53">
        <v>1.7110000000000001E-3</v>
      </c>
      <c r="J251" s="132">
        <f t="shared" si="7"/>
        <v>2.8899999999999998E-4</v>
      </c>
    </row>
    <row r="252" spans="1:10" x14ac:dyDescent="0.25">
      <c r="A252" s="98"/>
      <c r="B252" s="38" t="s">
        <v>53</v>
      </c>
      <c r="C252" s="38" t="s">
        <v>53</v>
      </c>
      <c r="D252" s="119" t="s">
        <v>341</v>
      </c>
      <c r="E252" s="5">
        <v>553.95000000000005</v>
      </c>
      <c r="F252" s="100">
        <v>553.95000000000005</v>
      </c>
      <c r="G252" s="119" t="s">
        <v>341</v>
      </c>
      <c r="H252" s="53">
        <v>8.6999999999999994E-3</v>
      </c>
      <c r="I252" s="53">
        <v>1.155E-3</v>
      </c>
      <c r="J252" s="132">
        <f t="shared" si="7"/>
        <v>7.5449999999999996E-3</v>
      </c>
    </row>
    <row r="253" spans="1:10" x14ac:dyDescent="0.25">
      <c r="A253" s="98"/>
      <c r="B253" s="38" t="s">
        <v>53</v>
      </c>
      <c r="C253" s="38" t="s">
        <v>53</v>
      </c>
      <c r="D253" s="119" t="s">
        <v>315</v>
      </c>
      <c r="E253" s="5">
        <v>500.99</v>
      </c>
      <c r="F253" s="100">
        <v>500.99</v>
      </c>
      <c r="G253" s="119" t="s">
        <v>315</v>
      </c>
      <c r="H253" s="53">
        <v>3.5000000000000003E-2</v>
      </c>
      <c r="I253" s="53">
        <v>4.4692999999999997E-2</v>
      </c>
      <c r="J253" s="132">
        <f t="shared" si="7"/>
        <v>-9.6929999999999933E-3</v>
      </c>
    </row>
    <row r="254" spans="1:10" ht="30" x14ac:dyDescent="0.25">
      <c r="A254" s="98"/>
      <c r="B254" s="38" t="s">
        <v>53</v>
      </c>
      <c r="C254" s="38" t="s">
        <v>53</v>
      </c>
      <c r="D254" s="119" t="s">
        <v>301</v>
      </c>
      <c r="E254" s="5">
        <v>553.95000000000005</v>
      </c>
      <c r="F254" s="100">
        <v>553.95000000000005</v>
      </c>
      <c r="G254" s="119" t="s">
        <v>301</v>
      </c>
      <c r="H254" s="53">
        <v>2E-3</v>
      </c>
      <c r="I254" s="53">
        <v>1.467E-3</v>
      </c>
      <c r="J254" s="132">
        <f t="shared" si="7"/>
        <v>5.3300000000000005E-4</v>
      </c>
    </row>
    <row r="255" spans="1:10" x14ac:dyDescent="0.25">
      <c r="A255" s="98"/>
      <c r="B255" s="105" t="s">
        <v>1673</v>
      </c>
      <c r="C255" s="105" t="s">
        <v>1673</v>
      </c>
      <c r="D255" s="120"/>
      <c r="E255" s="5"/>
      <c r="F255" s="100"/>
      <c r="G255" s="120"/>
      <c r="H255" s="133">
        <f>SUM(H159:H254)</f>
        <v>7.6352649999999951</v>
      </c>
      <c r="I255" s="133">
        <f t="shared" ref="I255:J255" si="8">SUM(I159:I254)</f>
        <v>7.2977750000000015</v>
      </c>
      <c r="J255" s="133">
        <f t="shared" si="8"/>
        <v>0.33749000000000007</v>
      </c>
    </row>
    <row r="256" spans="1:10" x14ac:dyDescent="0.25">
      <c r="A256" s="98"/>
      <c r="B256" s="38" t="s">
        <v>1615</v>
      </c>
      <c r="C256" s="38" t="s">
        <v>1615</v>
      </c>
      <c r="D256" s="119" t="s">
        <v>383</v>
      </c>
      <c r="E256" s="5">
        <v>460.47</v>
      </c>
      <c r="F256" s="100">
        <v>460.47</v>
      </c>
      <c r="G256" s="119" t="s">
        <v>383</v>
      </c>
      <c r="H256" s="53">
        <v>0.33500000000000002</v>
      </c>
      <c r="I256" s="53">
        <v>0.33500000000000002</v>
      </c>
      <c r="J256" s="132">
        <f t="shared" si="7"/>
        <v>0</v>
      </c>
    </row>
    <row r="257" spans="1:10" x14ac:dyDescent="0.25">
      <c r="A257" s="98"/>
      <c r="B257" s="38" t="s">
        <v>1615</v>
      </c>
      <c r="C257" s="38" t="s">
        <v>1615</v>
      </c>
      <c r="D257" s="119" t="s">
        <v>358</v>
      </c>
      <c r="E257" s="5">
        <v>460.47</v>
      </c>
      <c r="F257" s="100">
        <v>460.47</v>
      </c>
      <c r="G257" s="119" t="s">
        <v>358</v>
      </c>
      <c r="H257" s="53">
        <v>0.43</v>
      </c>
      <c r="I257" s="53">
        <v>0.276727</v>
      </c>
      <c r="J257" s="132">
        <f t="shared" si="7"/>
        <v>0.15327299999999999</v>
      </c>
    </row>
    <row r="258" spans="1:10" x14ac:dyDescent="0.25">
      <c r="A258" s="98"/>
      <c r="B258" s="38" t="s">
        <v>1615</v>
      </c>
      <c r="C258" s="38" t="s">
        <v>1615</v>
      </c>
      <c r="D258" s="119" t="s">
        <v>376</v>
      </c>
      <c r="E258" s="5">
        <v>460.47</v>
      </c>
      <c r="F258" s="100">
        <v>460.47</v>
      </c>
      <c r="G258" s="119" t="s">
        <v>376</v>
      </c>
      <c r="H258" s="53">
        <v>0.13300000000000001</v>
      </c>
      <c r="I258" s="53">
        <v>0.13300000000000001</v>
      </c>
      <c r="J258" s="132">
        <f t="shared" si="7"/>
        <v>0</v>
      </c>
    </row>
    <row r="259" spans="1:10" x14ac:dyDescent="0.25">
      <c r="A259" s="98"/>
      <c r="B259" s="38" t="s">
        <v>1615</v>
      </c>
      <c r="C259" s="38" t="s">
        <v>1615</v>
      </c>
      <c r="D259" s="119" t="s">
        <v>384</v>
      </c>
      <c r="E259" s="5">
        <v>460.47</v>
      </c>
      <c r="F259" s="100">
        <v>460.47</v>
      </c>
      <c r="G259" s="119" t="s">
        <v>384</v>
      </c>
      <c r="H259" s="53">
        <v>0.17</v>
      </c>
      <c r="I259" s="53">
        <v>0.109497</v>
      </c>
      <c r="J259" s="132">
        <f t="shared" si="7"/>
        <v>6.0503000000000015E-2</v>
      </c>
    </row>
    <row r="260" spans="1:10" ht="60" x14ac:dyDescent="0.25">
      <c r="A260" s="98"/>
      <c r="B260" s="38" t="s">
        <v>1615</v>
      </c>
      <c r="C260" s="38" t="s">
        <v>1615</v>
      </c>
      <c r="D260" s="119" t="s">
        <v>365</v>
      </c>
      <c r="E260" s="5">
        <v>500.99</v>
      </c>
      <c r="F260" s="100">
        <v>500.99</v>
      </c>
      <c r="G260" s="119" t="s">
        <v>365</v>
      </c>
      <c r="H260" s="53">
        <v>1.9E-2</v>
      </c>
      <c r="I260" s="53">
        <v>1.8151E-2</v>
      </c>
      <c r="J260" s="132">
        <f t="shared" si="7"/>
        <v>8.4899999999999906E-4</v>
      </c>
    </row>
    <row r="261" spans="1:10" x14ac:dyDescent="0.25">
      <c r="A261" s="98"/>
      <c r="B261" s="38" t="s">
        <v>1615</v>
      </c>
      <c r="C261" s="38" t="s">
        <v>1615</v>
      </c>
      <c r="D261" s="119" t="s">
        <v>369</v>
      </c>
      <c r="E261" s="5">
        <v>500.99</v>
      </c>
      <c r="F261" s="100">
        <v>500.99</v>
      </c>
      <c r="G261" s="119" t="s">
        <v>369</v>
      </c>
      <c r="H261" s="53">
        <v>0.09</v>
      </c>
      <c r="I261" s="53">
        <v>0.115448</v>
      </c>
      <c r="J261" s="132">
        <f t="shared" si="7"/>
        <v>-2.5447999999999998E-2</v>
      </c>
    </row>
    <row r="262" spans="1:10" x14ac:dyDescent="0.25">
      <c r="A262" s="98"/>
      <c r="B262" s="38" t="s">
        <v>1615</v>
      </c>
      <c r="C262" s="38" t="s">
        <v>1615</v>
      </c>
      <c r="D262" s="119" t="s">
        <v>368</v>
      </c>
      <c r="E262" s="5">
        <v>553.95000000000005</v>
      </c>
      <c r="F262" s="100">
        <v>553.95000000000005</v>
      </c>
      <c r="G262" s="119" t="s">
        <v>368</v>
      </c>
      <c r="H262" s="53">
        <v>4.4000000000000003E-3</v>
      </c>
      <c r="I262" s="53">
        <v>1.3749999999999999E-3</v>
      </c>
      <c r="J262" s="132">
        <f t="shared" si="7"/>
        <v>3.0250000000000003E-3</v>
      </c>
    </row>
    <row r="263" spans="1:10" x14ac:dyDescent="0.25">
      <c r="A263" s="98"/>
      <c r="B263" s="38" t="s">
        <v>1615</v>
      </c>
      <c r="C263" s="38" t="s">
        <v>1615</v>
      </c>
      <c r="D263" s="119" t="s">
        <v>372</v>
      </c>
      <c r="E263" s="5">
        <v>553.95000000000005</v>
      </c>
      <c r="F263" s="100">
        <v>553.95000000000005</v>
      </c>
      <c r="G263" s="119" t="s">
        <v>372</v>
      </c>
      <c r="H263" s="53">
        <v>7.0000000000000001E-3</v>
      </c>
      <c r="I263" s="53">
        <v>7.5119999999999996E-3</v>
      </c>
      <c r="J263" s="132">
        <f t="shared" ref="J263:J325" si="9">H263-I263</f>
        <v>-5.1199999999999943E-4</v>
      </c>
    </row>
    <row r="264" spans="1:10" x14ac:dyDescent="0.25">
      <c r="A264" s="98"/>
      <c r="B264" s="38" t="s">
        <v>1615</v>
      </c>
      <c r="C264" s="38" t="s">
        <v>1615</v>
      </c>
      <c r="D264" s="119" t="s">
        <v>387</v>
      </c>
      <c r="E264" s="5">
        <v>500.99</v>
      </c>
      <c r="F264" s="100">
        <v>500.99</v>
      </c>
      <c r="G264" s="119" t="s">
        <v>387</v>
      </c>
      <c r="H264" s="53">
        <v>0.03</v>
      </c>
      <c r="I264" s="53">
        <v>0.03</v>
      </c>
      <c r="J264" s="132">
        <f t="shared" si="9"/>
        <v>0</v>
      </c>
    </row>
    <row r="265" spans="1:10" ht="45" x14ac:dyDescent="0.25">
      <c r="A265" s="98"/>
      <c r="B265" s="38" t="s">
        <v>1615</v>
      </c>
      <c r="C265" s="38" t="s">
        <v>1615</v>
      </c>
      <c r="D265" s="119" t="s">
        <v>392</v>
      </c>
      <c r="E265" s="5">
        <v>553.95000000000005</v>
      </c>
      <c r="F265" s="100">
        <v>553.95000000000005</v>
      </c>
      <c r="G265" s="119" t="s">
        <v>392</v>
      </c>
      <c r="H265" s="53">
        <v>4.4999999999999997E-3</v>
      </c>
      <c r="I265" s="53">
        <v>5.0199999999999993E-3</v>
      </c>
      <c r="J265" s="132">
        <f t="shared" si="9"/>
        <v>-5.1999999999999963E-4</v>
      </c>
    </row>
    <row r="266" spans="1:10" ht="45" x14ac:dyDescent="0.25">
      <c r="A266" s="98"/>
      <c r="B266" s="38" t="s">
        <v>1615</v>
      </c>
      <c r="C266" s="38" t="s">
        <v>1615</v>
      </c>
      <c r="D266" s="119" t="s">
        <v>361</v>
      </c>
      <c r="E266" s="5">
        <v>333.99</v>
      </c>
      <c r="F266" s="100">
        <v>333.99</v>
      </c>
      <c r="G266" s="119" t="s">
        <v>361</v>
      </c>
      <c r="H266" s="53">
        <v>1.9175440000000001</v>
      </c>
      <c r="I266" s="53">
        <v>1.9175440000000001</v>
      </c>
      <c r="J266" s="132">
        <f t="shared" si="9"/>
        <v>0</v>
      </c>
    </row>
    <row r="267" spans="1:10" ht="30" x14ac:dyDescent="0.25">
      <c r="A267" s="98"/>
      <c r="B267" s="38" t="s">
        <v>1615</v>
      </c>
      <c r="C267" s="38" t="s">
        <v>1615</v>
      </c>
      <c r="D267" s="119" t="s">
        <v>362</v>
      </c>
      <c r="E267" s="5">
        <v>553.95000000000005</v>
      </c>
      <c r="F267" s="100">
        <v>553.95000000000005</v>
      </c>
      <c r="G267" s="119" t="s">
        <v>362</v>
      </c>
      <c r="H267" s="53">
        <v>9.9480000000000002E-3</v>
      </c>
      <c r="I267" s="53">
        <v>9.9480000000000002E-3</v>
      </c>
      <c r="J267" s="132">
        <f t="shared" si="9"/>
        <v>0</v>
      </c>
    </row>
    <row r="268" spans="1:10" ht="45" x14ac:dyDescent="0.25">
      <c r="A268" s="98"/>
      <c r="B268" s="38" t="s">
        <v>1615</v>
      </c>
      <c r="C268" s="38" t="s">
        <v>1615</v>
      </c>
      <c r="D268" s="119" t="s">
        <v>364</v>
      </c>
      <c r="E268" s="5">
        <v>574.19000000000005</v>
      </c>
      <c r="F268" s="100">
        <v>574.19000000000005</v>
      </c>
      <c r="G268" s="119" t="s">
        <v>364</v>
      </c>
      <c r="H268" s="53">
        <v>1.106E-3</v>
      </c>
      <c r="I268" s="53">
        <v>1.106E-3</v>
      </c>
      <c r="J268" s="132">
        <f t="shared" si="9"/>
        <v>0</v>
      </c>
    </row>
    <row r="269" spans="1:10" ht="45" x14ac:dyDescent="0.25">
      <c r="A269" s="98"/>
      <c r="B269" s="38" t="s">
        <v>1615</v>
      </c>
      <c r="C269" s="38" t="s">
        <v>1615</v>
      </c>
      <c r="D269" s="119" t="s">
        <v>1925</v>
      </c>
      <c r="E269" s="5">
        <v>574.19000000000005</v>
      </c>
      <c r="F269" s="100">
        <v>574.19000000000005</v>
      </c>
      <c r="G269" s="119" t="s">
        <v>1925</v>
      </c>
      <c r="H269" s="53">
        <v>1.3720000000000002E-3</v>
      </c>
      <c r="I269" s="53">
        <v>1.3720000000000002E-3</v>
      </c>
      <c r="J269" s="132">
        <f t="shared" si="9"/>
        <v>0</v>
      </c>
    </row>
    <row r="270" spans="1:10" x14ac:dyDescent="0.25">
      <c r="A270" s="98"/>
      <c r="B270" s="38" t="s">
        <v>1615</v>
      </c>
      <c r="C270" s="38" t="s">
        <v>1615</v>
      </c>
      <c r="D270" s="119" t="s">
        <v>374</v>
      </c>
      <c r="E270" s="5">
        <v>553.95000000000005</v>
      </c>
      <c r="F270" s="100">
        <v>553.95000000000005</v>
      </c>
      <c r="G270" s="119" t="s">
        <v>374</v>
      </c>
      <c r="H270" s="53">
        <v>1.0999999999999999E-2</v>
      </c>
      <c r="I270" s="53">
        <v>9.2080000000000009E-3</v>
      </c>
      <c r="J270" s="132">
        <f t="shared" si="9"/>
        <v>1.7919999999999985E-3</v>
      </c>
    </row>
    <row r="271" spans="1:10" x14ac:dyDescent="0.25">
      <c r="A271" s="98"/>
      <c r="B271" s="38" t="s">
        <v>1615</v>
      </c>
      <c r="C271" s="38" t="s">
        <v>1615</v>
      </c>
      <c r="D271" s="119" t="s">
        <v>385</v>
      </c>
      <c r="E271" s="5">
        <v>500.99</v>
      </c>
      <c r="F271" s="100">
        <v>500.99</v>
      </c>
      <c r="G271" s="119" t="s">
        <v>385</v>
      </c>
      <c r="H271" s="53">
        <v>2.5999999999999999E-2</v>
      </c>
      <c r="I271" s="53">
        <v>2.7972999999999998E-2</v>
      </c>
      <c r="J271" s="132">
        <f t="shared" si="9"/>
        <v>-1.9729999999999991E-3</v>
      </c>
    </row>
    <row r="272" spans="1:10" x14ac:dyDescent="0.25">
      <c r="A272" s="98"/>
      <c r="B272" s="38" t="s">
        <v>1615</v>
      </c>
      <c r="C272" s="38" t="s">
        <v>1615</v>
      </c>
      <c r="D272" s="119" t="s">
        <v>371</v>
      </c>
      <c r="E272" s="5">
        <v>500.99</v>
      </c>
      <c r="F272" s="100">
        <v>500.99</v>
      </c>
      <c r="G272" s="119" t="s">
        <v>371</v>
      </c>
      <c r="H272" s="53">
        <v>2.3E-2</v>
      </c>
      <c r="I272" s="53">
        <v>3.2962000000000005E-2</v>
      </c>
      <c r="J272" s="132">
        <f t="shared" si="9"/>
        <v>-9.9620000000000056E-3</v>
      </c>
    </row>
    <row r="273" spans="1:10" x14ac:dyDescent="0.25">
      <c r="A273" s="98"/>
      <c r="B273" s="38" t="s">
        <v>1615</v>
      </c>
      <c r="C273" s="38" t="s">
        <v>1615</v>
      </c>
      <c r="D273" s="119" t="s">
        <v>383</v>
      </c>
      <c r="E273" s="5">
        <v>460.47</v>
      </c>
      <c r="F273" s="100">
        <v>460.47</v>
      </c>
      <c r="G273" s="119" t="s">
        <v>383</v>
      </c>
      <c r="H273" s="53">
        <v>6.5000000000000002E-2</v>
      </c>
      <c r="I273" s="53">
        <v>1.8603000000000001E-2</v>
      </c>
      <c r="J273" s="132">
        <f t="shared" si="9"/>
        <v>4.6397000000000001E-2</v>
      </c>
    </row>
    <row r="274" spans="1:10" x14ac:dyDescent="0.25">
      <c r="A274" s="98"/>
      <c r="B274" s="38" t="s">
        <v>1615</v>
      </c>
      <c r="C274" s="38" t="s">
        <v>1615</v>
      </c>
      <c r="D274" s="119" t="s">
        <v>376</v>
      </c>
      <c r="E274" s="5">
        <v>460.47</v>
      </c>
      <c r="F274" s="100">
        <v>460.47</v>
      </c>
      <c r="G274" s="119" t="s">
        <v>376</v>
      </c>
      <c r="H274" s="53">
        <v>0.1</v>
      </c>
      <c r="I274" s="53">
        <v>2.6151000000000001E-2</v>
      </c>
      <c r="J274" s="132">
        <f t="shared" si="9"/>
        <v>7.3848999999999998E-2</v>
      </c>
    </row>
    <row r="275" spans="1:10" ht="30" x14ac:dyDescent="0.25">
      <c r="A275" s="98"/>
      <c r="B275" s="38" t="s">
        <v>1615</v>
      </c>
      <c r="C275" s="38" t="s">
        <v>1615</v>
      </c>
      <c r="D275" s="119" t="s">
        <v>353</v>
      </c>
      <c r="E275" s="5">
        <v>553.95000000000005</v>
      </c>
      <c r="F275" s="100">
        <v>553.95000000000005</v>
      </c>
      <c r="G275" s="119" t="s">
        <v>353</v>
      </c>
      <c r="H275" s="53">
        <v>8.199999999999999E-3</v>
      </c>
      <c r="I275" s="53">
        <v>8.199999999999999E-3</v>
      </c>
      <c r="J275" s="132">
        <f t="shared" si="9"/>
        <v>0</v>
      </c>
    </row>
    <row r="276" spans="1:10" ht="30" x14ac:dyDescent="0.25">
      <c r="A276" s="98"/>
      <c r="B276" s="38" t="s">
        <v>1615</v>
      </c>
      <c r="C276" s="38" t="s">
        <v>1615</v>
      </c>
      <c r="D276" s="119" t="s">
        <v>354</v>
      </c>
      <c r="E276" s="5">
        <v>574.19000000000005</v>
      </c>
      <c r="F276" s="100">
        <v>574.19000000000005</v>
      </c>
      <c r="G276" s="119" t="s">
        <v>354</v>
      </c>
      <c r="H276" s="53">
        <v>8.9999999999999998E-4</v>
      </c>
      <c r="I276" s="53">
        <v>8.9999999999999998E-4</v>
      </c>
      <c r="J276" s="132">
        <f t="shared" si="9"/>
        <v>0</v>
      </c>
    </row>
    <row r="277" spans="1:10" x14ac:dyDescent="0.25">
      <c r="A277" s="98"/>
      <c r="B277" s="38" t="s">
        <v>1615</v>
      </c>
      <c r="C277" s="38" t="s">
        <v>1615</v>
      </c>
      <c r="D277" s="119" t="s">
        <v>387</v>
      </c>
      <c r="E277" s="5">
        <v>500.99</v>
      </c>
      <c r="F277" s="100">
        <v>500.99</v>
      </c>
      <c r="G277" s="119" t="s">
        <v>387</v>
      </c>
      <c r="H277" s="53">
        <v>5.5E-2</v>
      </c>
      <c r="I277" s="53">
        <v>3.5639999999999998E-2</v>
      </c>
      <c r="J277" s="132">
        <f t="shared" si="9"/>
        <v>1.9360000000000002E-2</v>
      </c>
    </row>
    <row r="278" spans="1:10" x14ac:dyDescent="0.25">
      <c r="A278" s="98"/>
      <c r="B278" s="38" t="s">
        <v>1615</v>
      </c>
      <c r="C278" s="38" t="s">
        <v>1615</v>
      </c>
      <c r="D278" s="119" t="s">
        <v>1676</v>
      </c>
      <c r="E278" s="5">
        <v>553.95000000000005</v>
      </c>
      <c r="F278" s="100">
        <v>553.95000000000005</v>
      </c>
      <c r="G278" s="119" t="s">
        <v>1676</v>
      </c>
      <c r="H278" s="53">
        <v>0.05</v>
      </c>
      <c r="I278" s="53">
        <v>1.7395000000000001E-2</v>
      </c>
      <c r="J278" s="132">
        <f t="shared" si="9"/>
        <v>3.2605000000000002E-2</v>
      </c>
    </row>
    <row r="279" spans="1:10" ht="30" x14ac:dyDescent="0.25">
      <c r="A279" s="98"/>
      <c r="B279" s="38" t="s">
        <v>1615</v>
      </c>
      <c r="C279" s="38" t="s">
        <v>1615</v>
      </c>
      <c r="D279" s="119" t="s">
        <v>382</v>
      </c>
      <c r="E279" s="5">
        <v>333.99</v>
      </c>
      <c r="F279" s="100">
        <v>333.99</v>
      </c>
      <c r="G279" s="119" t="s">
        <v>382</v>
      </c>
      <c r="H279" s="53">
        <v>1.8159920000000001</v>
      </c>
      <c r="I279" s="53">
        <v>1.8159920000000001</v>
      </c>
      <c r="J279" s="132">
        <f t="shared" si="9"/>
        <v>0</v>
      </c>
    </row>
    <row r="280" spans="1:10" ht="30" x14ac:dyDescent="0.25">
      <c r="A280" s="98"/>
      <c r="B280" s="38" t="s">
        <v>1615</v>
      </c>
      <c r="C280" s="38" t="s">
        <v>1615</v>
      </c>
      <c r="D280" s="119" t="s">
        <v>1926</v>
      </c>
      <c r="E280" s="5">
        <v>333.99</v>
      </c>
      <c r="F280" s="100">
        <v>333.99</v>
      </c>
      <c r="G280" s="119" t="s">
        <v>1926</v>
      </c>
      <c r="H280" s="53">
        <v>1.0601080000000001</v>
      </c>
      <c r="I280" s="53">
        <v>1.0601080000000001</v>
      </c>
      <c r="J280" s="132">
        <f t="shared" si="9"/>
        <v>0</v>
      </c>
    </row>
    <row r="281" spans="1:10" x14ac:dyDescent="0.25">
      <c r="A281" s="98"/>
      <c r="B281" s="38" t="s">
        <v>1615</v>
      </c>
      <c r="C281" s="38" t="s">
        <v>1615</v>
      </c>
      <c r="D281" s="119" t="s">
        <v>379</v>
      </c>
      <c r="E281" s="5">
        <v>500.99</v>
      </c>
      <c r="F281" s="100">
        <v>500.99</v>
      </c>
      <c r="G281" s="119" t="s">
        <v>379</v>
      </c>
      <c r="H281" s="53">
        <v>1.7999999999999999E-2</v>
      </c>
      <c r="I281" s="53">
        <v>9.7789999999999995E-3</v>
      </c>
      <c r="J281" s="132">
        <f t="shared" si="9"/>
        <v>8.2209999999999991E-3</v>
      </c>
    </row>
    <row r="282" spans="1:10" x14ac:dyDescent="0.25">
      <c r="A282" s="98"/>
      <c r="B282" s="38" t="s">
        <v>1615</v>
      </c>
      <c r="C282" s="38" t="s">
        <v>1615</v>
      </c>
      <c r="D282" s="119" t="s">
        <v>389</v>
      </c>
      <c r="E282" s="5">
        <v>553.95000000000005</v>
      </c>
      <c r="F282" s="100">
        <v>553.95000000000005</v>
      </c>
      <c r="G282" s="119" t="s">
        <v>389</v>
      </c>
      <c r="H282" s="53">
        <v>0.01</v>
      </c>
      <c r="I282" s="53">
        <v>0.01</v>
      </c>
      <c r="J282" s="132">
        <f t="shared" si="9"/>
        <v>0</v>
      </c>
    </row>
    <row r="283" spans="1:10" x14ac:dyDescent="0.25">
      <c r="A283" s="98"/>
      <c r="B283" s="38" t="s">
        <v>1615</v>
      </c>
      <c r="C283" s="38" t="s">
        <v>1615</v>
      </c>
      <c r="D283" s="119" t="s">
        <v>388</v>
      </c>
      <c r="E283" s="5">
        <v>500.99</v>
      </c>
      <c r="F283" s="100">
        <v>500.99</v>
      </c>
      <c r="G283" s="119" t="s">
        <v>388</v>
      </c>
      <c r="H283" s="53">
        <v>0.05</v>
      </c>
      <c r="I283" s="53">
        <v>3.7546999999999997E-2</v>
      </c>
      <c r="J283" s="132">
        <f t="shared" si="9"/>
        <v>1.2453000000000006E-2</v>
      </c>
    </row>
    <row r="284" spans="1:10" x14ac:dyDescent="0.25">
      <c r="A284" s="98"/>
      <c r="B284" s="38" t="s">
        <v>1615</v>
      </c>
      <c r="C284" s="38" t="s">
        <v>1615</v>
      </c>
      <c r="D284" s="119" t="s">
        <v>380</v>
      </c>
      <c r="E284" s="5">
        <v>553.95000000000005</v>
      </c>
      <c r="F284" s="100">
        <v>553.95000000000005</v>
      </c>
      <c r="G284" s="119" t="s">
        <v>380</v>
      </c>
      <c r="H284" s="53">
        <v>8.0000000000000002E-3</v>
      </c>
      <c r="I284" s="53">
        <v>8.0000000000000002E-3</v>
      </c>
      <c r="J284" s="132">
        <f t="shared" si="9"/>
        <v>0</v>
      </c>
    </row>
    <row r="285" spans="1:10" x14ac:dyDescent="0.25">
      <c r="A285" s="98"/>
      <c r="B285" s="38" t="s">
        <v>1615</v>
      </c>
      <c r="C285" s="38" t="s">
        <v>1615</v>
      </c>
      <c r="D285" s="119" t="s">
        <v>386</v>
      </c>
      <c r="E285" s="5">
        <v>553.95000000000005</v>
      </c>
      <c r="F285" s="100">
        <v>553.95000000000005</v>
      </c>
      <c r="G285" s="119" t="s">
        <v>386</v>
      </c>
      <c r="H285" s="53">
        <v>5.0000000000000001E-3</v>
      </c>
      <c r="I285" s="53">
        <v>5.646E-3</v>
      </c>
      <c r="J285" s="132">
        <f t="shared" si="9"/>
        <v>-6.4599999999999987E-4</v>
      </c>
    </row>
    <row r="286" spans="1:10" x14ac:dyDescent="0.25">
      <c r="A286" s="98"/>
      <c r="B286" s="38" t="s">
        <v>1615</v>
      </c>
      <c r="C286" s="38" t="s">
        <v>1615</v>
      </c>
      <c r="D286" s="119" t="s">
        <v>149</v>
      </c>
      <c r="E286" s="5">
        <v>553.95000000000005</v>
      </c>
      <c r="F286" s="100">
        <v>553.95000000000005</v>
      </c>
      <c r="G286" s="119" t="s">
        <v>149</v>
      </c>
      <c r="H286" s="53">
        <v>1.9380000000000001E-3</v>
      </c>
      <c r="I286" s="53">
        <v>1.9380000000000001E-3</v>
      </c>
      <c r="J286" s="132">
        <f t="shared" si="9"/>
        <v>0</v>
      </c>
    </row>
    <row r="287" spans="1:10" x14ac:dyDescent="0.25">
      <c r="A287" s="98"/>
      <c r="B287" s="38" t="s">
        <v>1615</v>
      </c>
      <c r="C287" s="38" t="s">
        <v>1615</v>
      </c>
      <c r="D287" s="119" t="s">
        <v>356</v>
      </c>
      <c r="E287" s="5">
        <v>500.99</v>
      </c>
      <c r="F287" s="100">
        <v>500.99</v>
      </c>
      <c r="G287" s="119" t="s">
        <v>356</v>
      </c>
      <c r="H287" s="53">
        <v>4.3400000000000001E-2</v>
      </c>
      <c r="I287" s="53">
        <v>3.5639999999999998E-2</v>
      </c>
      <c r="J287" s="132">
        <f t="shared" si="9"/>
        <v>7.760000000000003E-3</v>
      </c>
    </row>
    <row r="288" spans="1:10" x14ac:dyDescent="0.25">
      <c r="A288" s="98"/>
      <c r="B288" s="38" t="s">
        <v>1615</v>
      </c>
      <c r="C288" s="38" t="s">
        <v>1615</v>
      </c>
      <c r="D288" s="119" t="s">
        <v>378</v>
      </c>
      <c r="E288" s="5">
        <v>500.99</v>
      </c>
      <c r="F288" s="100">
        <v>500.99</v>
      </c>
      <c r="G288" s="119" t="s">
        <v>378</v>
      </c>
      <c r="H288" s="53">
        <v>0.03</v>
      </c>
      <c r="I288" s="53">
        <v>2.6010999999999999E-2</v>
      </c>
      <c r="J288" s="132">
        <f t="shared" si="9"/>
        <v>3.9889999999999995E-3</v>
      </c>
    </row>
    <row r="289" spans="1:10" x14ac:dyDescent="0.25">
      <c r="A289" s="98"/>
      <c r="B289" s="38" t="s">
        <v>1615</v>
      </c>
      <c r="C289" s="38" t="s">
        <v>1615</v>
      </c>
      <c r="D289" s="119" t="s">
        <v>373</v>
      </c>
      <c r="E289" s="5">
        <v>553.95000000000005</v>
      </c>
      <c r="F289" s="100">
        <v>553.95000000000005</v>
      </c>
      <c r="G289" s="119" t="s">
        <v>373</v>
      </c>
      <c r="H289" s="53">
        <v>2.8999999999999998E-3</v>
      </c>
      <c r="I289" s="53">
        <v>2.078E-3</v>
      </c>
      <c r="J289" s="132">
        <f t="shared" si="9"/>
        <v>8.2199999999999981E-4</v>
      </c>
    </row>
    <row r="290" spans="1:10" ht="30" x14ac:dyDescent="0.25">
      <c r="A290" s="98"/>
      <c r="B290" s="38" t="s">
        <v>1615</v>
      </c>
      <c r="C290" s="38" t="s">
        <v>1615</v>
      </c>
      <c r="D290" s="119" t="s">
        <v>355</v>
      </c>
      <c r="E290" s="5">
        <v>500.99</v>
      </c>
      <c r="F290" s="100">
        <v>500.99</v>
      </c>
      <c r="G290" s="119" t="s">
        <v>355</v>
      </c>
      <c r="H290" s="53">
        <v>2.1999999999999999E-2</v>
      </c>
      <c r="I290" s="53">
        <v>1.6676E-2</v>
      </c>
      <c r="J290" s="132">
        <f t="shared" si="9"/>
        <v>5.3239999999999989E-3</v>
      </c>
    </row>
    <row r="291" spans="1:10" x14ac:dyDescent="0.25">
      <c r="A291" s="98"/>
      <c r="B291" s="38" t="s">
        <v>1615</v>
      </c>
      <c r="C291" s="38" t="s">
        <v>1615</v>
      </c>
      <c r="D291" s="119" t="s">
        <v>367</v>
      </c>
      <c r="E291" s="5">
        <v>500.99</v>
      </c>
      <c r="F291" s="100">
        <v>500.99</v>
      </c>
      <c r="G291" s="119" t="s">
        <v>367</v>
      </c>
      <c r="H291" s="53">
        <v>3.1E-2</v>
      </c>
      <c r="I291" s="53">
        <v>1.9742000000000003E-2</v>
      </c>
      <c r="J291" s="132">
        <f t="shared" si="9"/>
        <v>1.1257999999999997E-2</v>
      </c>
    </row>
    <row r="292" spans="1:10" x14ac:dyDescent="0.25">
      <c r="A292" s="98"/>
      <c r="B292" s="38" t="s">
        <v>1615</v>
      </c>
      <c r="C292" s="38" t="s">
        <v>1615</v>
      </c>
      <c r="D292" s="119" t="s">
        <v>360</v>
      </c>
      <c r="E292" s="5">
        <v>553.95000000000005</v>
      </c>
      <c r="F292" s="100">
        <v>553.95000000000005</v>
      </c>
      <c r="G292" s="119" t="s">
        <v>360</v>
      </c>
      <c r="H292" s="53">
        <v>5.4999999999999997E-3</v>
      </c>
      <c r="I292" s="53">
        <v>2.8340000000000001E-3</v>
      </c>
      <c r="J292" s="132">
        <f t="shared" si="9"/>
        <v>2.6659999999999995E-3</v>
      </c>
    </row>
    <row r="293" spans="1:10" x14ac:dyDescent="0.25">
      <c r="A293" s="98"/>
      <c r="B293" s="38" t="s">
        <v>1615</v>
      </c>
      <c r="C293" s="38" t="s">
        <v>1615</v>
      </c>
      <c r="D293" s="119" t="s">
        <v>390</v>
      </c>
      <c r="E293" s="5">
        <v>553.95000000000005</v>
      </c>
      <c r="F293" s="100">
        <v>553.95000000000005</v>
      </c>
      <c r="G293" s="119" t="s">
        <v>390</v>
      </c>
      <c r="H293" s="53">
        <v>1.5E-3</v>
      </c>
      <c r="I293" s="53">
        <v>5.8E-4</v>
      </c>
      <c r="J293" s="132">
        <f t="shared" si="9"/>
        <v>9.2000000000000003E-4</v>
      </c>
    </row>
    <row r="294" spans="1:10" x14ac:dyDescent="0.25">
      <c r="A294" s="98"/>
      <c r="B294" s="38" t="s">
        <v>1615</v>
      </c>
      <c r="C294" s="38" t="s">
        <v>1615</v>
      </c>
      <c r="D294" s="119" t="s">
        <v>370</v>
      </c>
      <c r="E294" s="5">
        <v>553.95000000000005</v>
      </c>
      <c r="F294" s="100">
        <v>553.95000000000005</v>
      </c>
      <c r="G294" s="119" t="s">
        <v>370</v>
      </c>
      <c r="H294" s="53">
        <v>1.9E-3</v>
      </c>
      <c r="I294" s="53">
        <v>1.201E-3</v>
      </c>
      <c r="J294" s="132">
        <f t="shared" si="9"/>
        <v>6.9899999999999997E-4</v>
      </c>
    </row>
    <row r="295" spans="1:10" s="107" customFormat="1" x14ac:dyDescent="0.25">
      <c r="A295" s="5"/>
      <c r="B295" s="38" t="s">
        <v>1615</v>
      </c>
      <c r="C295" s="38" t="s">
        <v>1615</v>
      </c>
      <c r="D295" s="119" t="s">
        <v>359</v>
      </c>
      <c r="E295" s="5">
        <v>553.95000000000005</v>
      </c>
      <c r="F295" s="100">
        <v>553.95000000000005</v>
      </c>
      <c r="G295" s="119" t="s">
        <v>359</v>
      </c>
      <c r="H295" s="53">
        <v>3.0000000000000001E-3</v>
      </c>
      <c r="I295" s="53">
        <v>1.4759999999999999E-3</v>
      </c>
      <c r="J295" s="132">
        <f t="shared" si="9"/>
        <v>1.5240000000000002E-3</v>
      </c>
    </row>
    <row r="296" spans="1:10" x14ac:dyDescent="0.25">
      <c r="A296" s="98"/>
      <c r="B296" s="38" t="s">
        <v>1615</v>
      </c>
      <c r="C296" s="38" t="s">
        <v>1615</v>
      </c>
      <c r="D296" s="119" t="s">
        <v>357</v>
      </c>
      <c r="E296" s="5">
        <v>500.99</v>
      </c>
      <c r="F296" s="100">
        <v>500.99</v>
      </c>
      <c r="G296" s="119" t="s">
        <v>357</v>
      </c>
      <c r="H296" s="53">
        <v>1.9E-2</v>
      </c>
      <c r="I296" s="53">
        <v>1.8008E-2</v>
      </c>
      <c r="J296" s="132">
        <f t="shared" si="9"/>
        <v>9.9199999999999983E-4</v>
      </c>
    </row>
    <row r="297" spans="1:10" x14ac:dyDescent="0.25">
      <c r="A297" s="98"/>
      <c r="B297" s="38" t="s">
        <v>1615</v>
      </c>
      <c r="C297" s="38" t="s">
        <v>1615</v>
      </c>
      <c r="D297" s="119" t="s">
        <v>366</v>
      </c>
      <c r="E297" s="5">
        <v>553.95000000000005</v>
      </c>
      <c r="F297" s="100">
        <v>553.95000000000005</v>
      </c>
      <c r="G297" s="119" t="s">
        <v>366</v>
      </c>
      <c r="H297" s="53">
        <v>0.01</v>
      </c>
      <c r="I297" s="53">
        <v>4.5079999999999999E-3</v>
      </c>
      <c r="J297" s="132">
        <f t="shared" si="9"/>
        <v>5.4920000000000004E-3</v>
      </c>
    </row>
    <row r="298" spans="1:10" x14ac:dyDescent="0.25">
      <c r="A298" s="98"/>
      <c r="B298" s="38" t="s">
        <v>1615</v>
      </c>
      <c r="C298" s="38" t="s">
        <v>1615</v>
      </c>
      <c r="D298" s="119" t="s">
        <v>375</v>
      </c>
      <c r="E298" s="5">
        <v>500.99</v>
      </c>
      <c r="F298" s="100">
        <v>500.99</v>
      </c>
      <c r="G298" s="119" t="s">
        <v>375</v>
      </c>
      <c r="H298" s="53">
        <v>0.02</v>
      </c>
      <c r="I298" s="53">
        <v>3.522E-3</v>
      </c>
      <c r="J298" s="132">
        <f t="shared" si="9"/>
        <v>1.6478E-2</v>
      </c>
    </row>
    <row r="299" spans="1:10" x14ac:dyDescent="0.25">
      <c r="A299" s="98"/>
      <c r="B299" s="38" t="s">
        <v>1615</v>
      </c>
      <c r="C299" s="38" t="s">
        <v>1615</v>
      </c>
      <c r="D299" s="119" t="s">
        <v>391</v>
      </c>
      <c r="E299" s="5">
        <v>574.19000000000005</v>
      </c>
      <c r="F299" s="100">
        <v>574.19000000000005</v>
      </c>
      <c r="G299" s="119" t="s">
        <v>391</v>
      </c>
      <c r="H299" s="53">
        <v>5.9999999999999995E-4</v>
      </c>
      <c r="I299" s="53">
        <v>9.9500000000000001E-4</v>
      </c>
      <c r="J299" s="132">
        <f t="shared" si="9"/>
        <v>-3.9500000000000006E-4</v>
      </c>
    </row>
    <row r="300" spans="1:10" x14ac:dyDescent="0.25">
      <c r="A300" s="98"/>
      <c r="B300" s="38" t="s">
        <v>1615</v>
      </c>
      <c r="C300" s="38" t="s">
        <v>1615</v>
      </c>
      <c r="D300" s="119" t="s">
        <v>377</v>
      </c>
      <c r="E300" s="5">
        <v>553.95000000000005</v>
      </c>
      <c r="F300" s="100">
        <v>553.95000000000005</v>
      </c>
      <c r="G300" s="119" t="s">
        <v>377</v>
      </c>
      <c r="H300" s="53">
        <v>4.7000000000000002E-3</v>
      </c>
      <c r="I300" s="53">
        <v>2.941E-3</v>
      </c>
      <c r="J300" s="132">
        <f t="shared" si="9"/>
        <v>1.7590000000000001E-3</v>
      </c>
    </row>
    <row r="301" spans="1:10" x14ac:dyDescent="0.25">
      <c r="A301" s="98"/>
      <c r="B301" s="105" t="s">
        <v>86</v>
      </c>
      <c r="C301" s="105" t="s">
        <v>86</v>
      </c>
      <c r="D301" s="120"/>
      <c r="E301" s="5"/>
      <c r="F301" s="100"/>
      <c r="G301" s="120"/>
      <c r="H301" s="133">
        <f>SUM(H256:H300)</f>
        <v>6.6565079999999988</v>
      </c>
      <c r="I301" s="133">
        <f>SUM(I256:I300)</f>
        <v>6.223954</v>
      </c>
      <c r="J301" s="133">
        <f>SUM(J256:J300)</f>
        <v>0.43255399999999999</v>
      </c>
    </row>
    <row r="302" spans="1:10" x14ac:dyDescent="0.25">
      <c r="A302" s="98"/>
      <c r="B302" s="38" t="s">
        <v>55</v>
      </c>
      <c r="C302" s="38" t="s">
        <v>55</v>
      </c>
      <c r="D302" s="119" t="s">
        <v>396</v>
      </c>
      <c r="E302" s="5">
        <v>460.47</v>
      </c>
      <c r="F302" s="100">
        <v>460.47</v>
      </c>
      <c r="G302" s="119" t="s">
        <v>396</v>
      </c>
      <c r="H302" s="53">
        <v>0.71</v>
      </c>
      <c r="I302" s="53">
        <v>0.64444500000000005</v>
      </c>
      <c r="J302" s="132">
        <f t="shared" si="9"/>
        <v>6.5554999999999919E-2</v>
      </c>
    </row>
    <row r="303" spans="1:10" ht="60" x14ac:dyDescent="0.25">
      <c r="A303" s="98"/>
      <c r="B303" s="38" t="s">
        <v>55</v>
      </c>
      <c r="C303" s="38" t="s">
        <v>55</v>
      </c>
      <c r="D303" s="119" t="s">
        <v>412</v>
      </c>
      <c r="E303" s="5">
        <v>553.95000000000005</v>
      </c>
      <c r="F303" s="100">
        <v>553.95000000000005</v>
      </c>
      <c r="G303" s="119" t="s">
        <v>412</v>
      </c>
      <c r="H303" s="53">
        <v>3.5000000000000001E-3</v>
      </c>
      <c r="I303" s="53">
        <v>2.4910000000000002E-3</v>
      </c>
      <c r="J303" s="132">
        <f t="shared" si="9"/>
        <v>1.0089999999999999E-3</v>
      </c>
    </row>
    <row r="304" spans="1:10" x14ac:dyDescent="0.25">
      <c r="A304" s="98"/>
      <c r="B304" s="38" t="s">
        <v>55</v>
      </c>
      <c r="C304" s="38" t="s">
        <v>55</v>
      </c>
      <c r="D304" s="119" t="s">
        <v>410</v>
      </c>
      <c r="E304" s="5">
        <v>500.99</v>
      </c>
      <c r="F304" s="100">
        <v>500.99</v>
      </c>
      <c r="G304" s="119" t="s">
        <v>410</v>
      </c>
      <c r="H304" s="53">
        <v>1.7000000000000001E-2</v>
      </c>
      <c r="I304" s="53">
        <v>1.422E-2</v>
      </c>
      <c r="J304" s="132">
        <f t="shared" si="9"/>
        <v>2.7800000000000012E-3</v>
      </c>
    </row>
    <row r="305" spans="1:10" x14ac:dyDescent="0.25">
      <c r="A305" s="98"/>
      <c r="B305" s="38" t="s">
        <v>55</v>
      </c>
      <c r="C305" s="38" t="s">
        <v>55</v>
      </c>
      <c r="D305" s="119" t="s">
        <v>413</v>
      </c>
      <c r="E305" s="5">
        <v>574.19000000000005</v>
      </c>
      <c r="F305" s="100">
        <v>574.19000000000005</v>
      </c>
      <c r="G305" s="119" t="s">
        <v>413</v>
      </c>
      <c r="H305" s="53">
        <v>2.9999999999999997E-4</v>
      </c>
      <c r="I305" s="53">
        <v>1.2E-5</v>
      </c>
      <c r="J305" s="132">
        <f t="shared" si="9"/>
        <v>2.8799999999999995E-4</v>
      </c>
    </row>
    <row r="306" spans="1:10" x14ac:dyDescent="0.25">
      <c r="A306" s="99"/>
      <c r="B306" s="38" t="s">
        <v>55</v>
      </c>
      <c r="C306" s="38" t="s">
        <v>55</v>
      </c>
      <c r="D306" s="119" t="s">
        <v>409</v>
      </c>
      <c r="E306" s="5">
        <v>460.47</v>
      </c>
      <c r="F306" s="100">
        <v>460.47</v>
      </c>
      <c r="G306" s="119" t="s">
        <v>409</v>
      </c>
      <c r="H306" s="53">
        <v>1.4999999999999999E-2</v>
      </c>
      <c r="I306" s="53">
        <v>2.1981999999999998E-2</v>
      </c>
      <c r="J306" s="132">
        <f t="shared" si="9"/>
        <v>-6.9819999999999986E-3</v>
      </c>
    </row>
    <row r="307" spans="1:10" ht="45" x14ac:dyDescent="0.25">
      <c r="A307" s="98"/>
      <c r="B307" s="38" t="s">
        <v>55</v>
      </c>
      <c r="C307" s="38" t="s">
        <v>55</v>
      </c>
      <c r="D307" s="119" t="s">
        <v>1927</v>
      </c>
      <c r="E307" s="5">
        <v>460.47</v>
      </c>
      <c r="F307" s="100">
        <v>460.47</v>
      </c>
      <c r="G307" s="119" t="s">
        <v>1927</v>
      </c>
      <c r="H307" s="53">
        <v>0.19278399999999998</v>
      </c>
      <c r="I307" s="53">
        <v>0.19278399999999998</v>
      </c>
      <c r="J307" s="132">
        <f t="shared" si="9"/>
        <v>0</v>
      </c>
    </row>
    <row r="308" spans="1:10" ht="45" x14ac:dyDescent="0.25">
      <c r="A308" s="98"/>
      <c r="B308" s="38" t="s">
        <v>55</v>
      </c>
      <c r="C308" s="38" t="s">
        <v>55</v>
      </c>
      <c r="D308" s="119" t="s">
        <v>1928</v>
      </c>
      <c r="E308" s="5">
        <v>460.47</v>
      </c>
      <c r="F308" s="100">
        <v>460.47</v>
      </c>
      <c r="G308" s="119" t="s">
        <v>1928</v>
      </c>
      <c r="H308" s="53">
        <v>0.651694</v>
      </c>
      <c r="I308" s="53">
        <v>0.651694</v>
      </c>
      <c r="J308" s="132">
        <f t="shared" si="9"/>
        <v>0</v>
      </c>
    </row>
    <row r="309" spans="1:10" ht="60" x14ac:dyDescent="0.25">
      <c r="A309" s="98"/>
      <c r="B309" s="38" t="s">
        <v>55</v>
      </c>
      <c r="C309" s="38" t="s">
        <v>55</v>
      </c>
      <c r="D309" s="119" t="s">
        <v>1929</v>
      </c>
      <c r="E309" s="5">
        <v>500.99</v>
      </c>
      <c r="F309" s="100">
        <v>500.99</v>
      </c>
      <c r="G309" s="119" t="s">
        <v>1929</v>
      </c>
      <c r="H309" s="53">
        <v>1.074E-2</v>
      </c>
      <c r="I309" s="53">
        <v>1.2022999999999999E-2</v>
      </c>
      <c r="J309" s="132">
        <f t="shared" si="9"/>
        <v>-1.2829999999999994E-3</v>
      </c>
    </row>
    <row r="310" spans="1:10" x14ac:dyDescent="0.25">
      <c r="A310" s="98"/>
      <c r="B310" s="38" t="s">
        <v>55</v>
      </c>
      <c r="C310" s="38" t="s">
        <v>55</v>
      </c>
      <c r="D310" s="119" t="s">
        <v>397</v>
      </c>
      <c r="E310" s="5">
        <v>553.95000000000005</v>
      </c>
      <c r="F310" s="100">
        <v>553.95000000000005</v>
      </c>
      <c r="G310" s="119" t="s">
        <v>397</v>
      </c>
      <c r="H310" s="53">
        <v>1.0889999999999999E-3</v>
      </c>
      <c r="I310" s="53">
        <v>1.0889999999999999E-3</v>
      </c>
      <c r="J310" s="132">
        <f t="shared" si="9"/>
        <v>0</v>
      </c>
    </row>
    <row r="311" spans="1:10" x14ac:dyDescent="0.25">
      <c r="A311" s="98"/>
      <c r="B311" s="38" t="s">
        <v>55</v>
      </c>
      <c r="C311" s="38" t="s">
        <v>55</v>
      </c>
      <c r="D311" s="119" t="s">
        <v>409</v>
      </c>
      <c r="E311" s="5">
        <v>460.47</v>
      </c>
      <c r="F311" s="100">
        <v>460.47</v>
      </c>
      <c r="G311" s="119" t="s">
        <v>409</v>
      </c>
      <c r="H311" s="53">
        <v>0.121</v>
      </c>
      <c r="I311" s="53">
        <v>0.121</v>
      </c>
      <c r="J311" s="132">
        <f t="shared" si="9"/>
        <v>0</v>
      </c>
    </row>
    <row r="312" spans="1:10" ht="30" x14ac:dyDescent="0.25">
      <c r="A312" s="98"/>
      <c r="B312" s="38" t="s">
        <v>55</v>
      </c>
      <c r="C312" s="38" t="s">
        <v>55</v>
      </c>
      <c r="D312" s="119" t="s">
        <v>406</v>
      </c>
      <c r="E312" s="5">
        <v>500.99</v>
      </c>
      <c r="F312" s="100">
        <v>500.99</v>
      </c>
      <c r="G312" s="119" t="s">
        <v>406</v>
      </c>
      <c r="H312" s="53">
        <v>3.5999999999999997E-2</v>
      </c>
      <c r="I312" s="53">
        <v>3.2134000000000003E-2</v>
      </c>
      <c r="J312" s="132">
        <f t="shared" si="9"/>
        <v>3.8659999999999944E-3</v>
      </c>
    </row>
    <row r="313" spans="1:10" x14ac:dyDescent="0.25">
      <c r="A313" s="98"/>
      <c r="B313" s="38" t="s">
        <v>55</v>
      </c>
      <c r="C313" s="38" t="s">
        <v>55</v>
      </c>
      <c r="D313" s="119" t="s">
        <v>407</v>
      </c>
      <c r="E313" s="5">
        <v>553.95000000000005</v>
      </c>
      <c r="F313" s="100">
        <v>553.95000000000005</v>
      </c>
      <c r="G313" s="119" t="s">
        <v>407</v>
      </c>
      <c r="H313" s="53">
        <v>2.7000000000000001E-3</v>
      </c>
      <c r="I313" s="53">
        <v>1.2869999999999999E-3</v>
      </c>
      <c r="J313" s="132">
        <f t="shared" si="9"/>
        <v>1.4130000000000002E-3</v>
      </c>
    </row>
    <row r="314" spans="1:10" ht="45" x14ac:dyDescent="0.25">
      <c r="A314" s="98"/>
      <c r="B314" s="38" t="s">
        <v>55</v>
      </c>
      <c r="C314" s="38" t="s">
        <v>55</v>
      </c>
      <c r="D314" s="119" t="s">
        <v>399</v>
      </c>
      <c r="E314" s="5">
        <v>574.19000000000005</v>
      </c>
      <c r="F314" s="100">
        <v>574.19000000000005</v>
      </c>
      <c r="G314" s="119" t="s">
        <v>399</v>
      </c>
      <c r="H314" s="53">
        <v>1.4999999999999999E-4</v>
      </c>
      <c r="I314" s="53">
        <v>1.4999999999999999E-4</v>
      </c>
      <c r="J314" s="132">
        <f t="shared" si="9"/>
        <v>0</v>
      </c>
    </row>
    <row r="315" spans="1:10" ht="45" x14ac:dyDescent="0.25">
      <c r="A315" s="98"/>
      <c r="B315" s="38" t="s">
        <v>55</v>
      </c>
      <c r="C315" s="38" t="s">
        <v>55</v>
      </c>
      <c r="D315" s="119" t="s">
        <v>398</v>
      </c>
      <c r="E315" s="5">
        <v>553.95000000000005</v>
      </c>
      <c r="F315" s="100">
        <v>553.95000000000005</v>
      </c>
      <c r="G315" s="119" t="s">
        <v>398</v>
      </c>
      <c r="H315" s="53">
        <v>1.2999999999999999E-3</v>
      </c>
      <c r="I315" s="53">
        <v>1.2999999999999999E-3</v>
      </c>
      <c r="J315" s="132">
        <f t="shared" si="9"/>
        <v>0</v>
      </c>
    </row>
    <row r="316" spans="1:10" x14ac:dyDescent="0.25">
      <c r="A316" s="98"/>
      <c r="B316" s="38" t="s">
        <v>55</v>
      </c>
      <c r="C316" s="38" t="s">
        <v>55</v>
      </c>
      <c r="D316" s="119" t="s">
        <v>400</v>
      </c>
      <c r="E316" s="5">
        <v>500.99</v>
      </c>
      <c r="F316" s="100">
        <v>500.99</v>
      </c>
      <c r="G316" s="119" t="s">
        <v>400</v>
      </c>
      <c r="H316" s="53">
        <v>0.02</v>
      </c>
      <c r="I316" s="53">
        <v>9.9649999999999999E-3</v>
      </c>
      <c r="J316" s="132">
        <f t="shared" si="9"/>
        <v>1.0035000000000001E-2</v>
      </c>
    </row>
    <row r="317" spans="1:10" x14ac:dyDescent="0.25">
      <c r="A317" s="98"/>
      <c r="B317" s="38" t="s">
        <v>55</v>
      </c>
      <c r="C317" s="38" t="s">
        <v>55</v>
      </c>
      <c r="D317" s="119" t="s">
        <v>414</v>
      </c>
      <c r="E317" s="5">
        <v>553.95000000000005</v>
      </c>
      <c r="F317" s="100">
        <v>553.95000000000005</v>
      </c>
      <c r="G317" s="119" t="s">
        <v>414</v>
      </c>
      <c r="H317" s="53">
        <v>5.0000000000000001E-3</v>
      </c>
      <c r="I317" s="53">
        <v>2.3730000000000001E-3</v>
      </c>
      <c r="J317" s="132">
        <f t="shared" si="9"/>
        <v>2.627E-3</v>
      </c>
    </row>
    <row r="318" spans="1:10" x14ac:dyDescent="0.25">
      <c r="A318" s="99"/>
      <c r="B318" s="38" t="s">
        <v>55</v>
      </c>
      <c r="C318" s="38" t="s">
        <v>55</v>
      </c>
      <c r="D318" s="119" t="s">
        <v>405</v>
      </c>
      <c r="E318" s="5">
        <v>553.95000000000005</v>
      </c>
      <c r="F318" s="100">
        <v>553.95000000000005</v>
      </c>
      <c r="G318" s="119" t="s">
        <v>405</v>
      </c>
      <c r="H318" s="53">
        <v>3.0000000000000001E-3</v>
      </c>
      <c r="I318" s="53">
        <v>2.1920000000000004E-3</v>
      </c>
      <c r="J318" s="132">
        <f t="shared" si="9"/>
        <v>8.0799999999999969E-4</v>
      </c>
    </row>
    <row r="319" spans="1:10" s="109" customFormat="1" x14ac:dyDescent="0.25">
      <c r="A319" s="5"/>
      <c r="B319" s="38" t="s">
        <v>55</v>
      </c>
      <c r="C319" s="38" t="s">
        <v>55</v>
      </c>
      <c r="D319" s="119" t="s">
        <v>393</v>
      </c>
      <c r="E319" s="5">
        <v>553.95000000000005</v>
      </c>
      <c r="F319" s="100">
        <v>553.95000000000005</v>
      </c>
      <c r="G319" s="119" t="s">
        <v>393</v>
      </c>
      <c r="H319" s="53">
        <v>2.5000000000000001E-3</v>
      </c>
      <c r="I319" s="53">
        <v>2.4460000000000003E-3</v>
      </c>
      <c r="J319" s="132">
        <f t="shared" si="9"/>
        <v>5.3999999999999795E-5</v>
      </c>
    </row>
    <row r="320" spans="1:10" x14ac:dyDescent="0.25">
      <c r="A320" s="98"/>
      <c r="B320" s="38" t="s">
        <v>55</v>
      </c>
      <c r="C320" s="38" t="s">
        <v>55</v>
      </c>
      <c r="D320" s="119" t="s">
        <v>394</v>
      </c>
      <c r="E320" s="5">
        <v>553.95000000000005</v>
      </c>
      <c r="F320" s="100">
        <v>553.95000000000005</v>
      </c>
      <c r="G320" s="119" t="s">
        <v>394</v>
      </c>
      <c r="H320" s="53">
        <v>3.0999999999999999E-3</v>
      </c>
      <c r="I320" s="53">
        <v>2.9039999999999999E-3</v>
      </c>
      <c r="J320" s="132">
        <f t="shared" si="9"/>
        <v>1.9599999999999999E-4</v>
      </c>
    </row>
    <row r="321" spans="1:10" x14ac:dyDescent="0.25">
      <c r="A321" s="98"/>
      <c r="B321" s="38" t="s">
        <v>55</v>
      </c>
      <c r="C321" s="38" t="s">
        <v>55</v>
      </c>
      <c r="D321" s="119" t="s">
        <v>408</v>
      </c>
      <c r="E321" s="5">
        <v>553.95000000000005</v>
      </c>
      <c r="F321" s="100">
        <v>553.95000000000005</v>
      </c>
      <c r="G321" s="119" t="s">
        <v>408</v>
      </c>
      <c r="H321" s="53">
        <v>2.5999999999999999E-3</v>
      </c>
      <c r="I321" s="53">
        <v>3.7820000000000002E-3</v>
      </c>
      <c r="J321" s="132">
        <f t="shared" si="9"/>
        <v>-1.1820000000000003E-3</v>
      </c>
    </row>
    <row r="322" spans="1:10" x14ac:dyDescent="0.25">
      <c r="A322" s="98"/>
      <c r="B322" s="38" t="s">
        <v>55</v>
      </c>
      <c r="C322" s="38" t="s">
        <v>55</v>
      </c>
      <c r="D322" s="119" t="s">
        <v>395</v>
      </c>
      <c r="E322" s="5">
        <v>574.19000000000005</v>
      </c>
      <c r="F322" s="100">
        <v>574.19000000000005</v>
      </c>
      <c r="G322" s="119" t="s">
        <v>395</v>
      </c>
      <c r="H322" s="53">
        <v>6.9999999999999999E-4</v>
      </c>
      <c r="I322" s="53">
        <v>3.4399999999999996E-4</v>
      </c>
      <c r="J322" s="132">
        <f t="shared" si="9"/>
        <v>3.5600000000000003E-4</v>
      </c>
    </row>
    <row r="323" spans="1:10" s="107" customFormat="1" x14ac:dyDescent="0.25">
      <c r="A323" s="5"/>
      <c r="B323" s="38" t="s">
        <v>55</v>
      </c>
      <c r="C323" s="38" t="s">
        <v>55</v>
      </c>
      <c r="D323" s="119" t="s">
        <v>411</v>
      </c>
      <c r="E323" s="5">
        <v>553.95000000000005</v>
      </c>
      <c r="F323" s="100">
        <v>553.95000000000005</v>
      </c>
      <c r="G323" s="119" t="s">
        <v>411</v>
      </c>
      <c r="H323" s="53">
        <v>2E-3</v>
      </c>
      <c r="I323" s="53">
        <v>1.2230000000000001E-3</v>
      </c>
      <c r="J323" s="132">
        <f t="shared" si="9"/>
        <v>7.7699999999999991E-4</v>
      </c>
    </row>
    <row r="324" spans="1:10" ht="30" x14ac:dyDescent="0.25">
      <c r="A324" s="98"/>
      <c r="B324" s="38" t="s">
        <v>55</v>
      </c>
      <c r="C324" s="38" t="s">
        <v>55</v>
      </c>
      <c r="D324" s="119" t="s">
        <v>1680</v>
      </c>
      <c r="E324" s="5">
        <v>553.95000000000005</v>
      </c>
      <c r="F324" s="100">
        <v>553.95000000000005</v>
      </c>
      <c r="G324" s="119" t="s">
        <v>1680</v>
      </c>
      <c r="H324" s="53">
        <v>1.5149999999999999E-3</v>
      </c>
      <c r="I324" s="53">
        <v>9.0800000000000006E-4</v>
      </c>
      <c r="J324" s="132">
        <f t="shared" si="9"/>
        <v>6.0699999999999979E-4</v>
      </c>
    </row>
    <row r="325" spans="1:10" x14ac:dyDescent="0.25">
      <c r="A325" s="98"/>
      <c r="B325" s="38" t="s">
        <v>55</v>
      </c>
      <c r="C325" s="38" t="s">
        <v>55</v>
      </c>
      <c r="D325" s="119" t="s">
        <v>1930</v>
      </c>
      <c r="E325" s="5">
        <v>553.95000000000005</v>
      </c>
      <c r="F325" s="100">
        <v>553.95000000000005</v>
      </c>
      <c r="G325" s="119" t="s">
        <v>1930</v>
      </c>
      <c r="H325" s="53">
        <v>7.0000000000000001E-3</v>
      </c>
      <c r="I325" s="53">
        <v>5.2659999999999998E-3</v>
      </c>
      <c r="J325" s="132">
        <f t="shared" si="9"/>
        <v>1.7340000000000003E-3</v>
      </c>
    </row>
    <row r="326" spans="1:10" x14ac:dyDescent="0.25">
      <c r="A326" s="98"/>
      <c r="B326" s="105" t="s">
        <v>415</v>
      </c>
      <c r="C326" s="105" t="s">
        <v>415</v>
      </c>
      <c r="D326" s="120"/>
      <c r="E326" s="5"/>
      <c r="F326" s="100"/>
      <c r="G326" s="120"/>
      <c r="H326" s="133">
        <f>SUM(H302:H325)</f>
        <v>1.8106719999999994</v>
      </c>
      <c r="I326" s="133">
        <f t="shared" ref="I326:J326" si="10">SUM(I302:I325)</f>
        <v>1.7280139999999997</v>
      </c>
      <c r="J326" s="133">
        <f t="shared" si="10"/>
        <v>8.2657999999999898E-2</v>
      </c>
    </row>
    <row r="327" spans="1:10" x14ac:dyDescent="0.25">
      <c r="A327" s="98"/>
      <c r="B327" s="38" t="s">
        <v>56</v>
      </c>
      <c r="C327" s="38" t="s">
        <v>56</v>
      </c>
      <c r="D327" s="119" t="s">
        <v>416</v>
      </c>
      <c r="E327" s="5">
        <v>553.95000000000005</v>
      </c>
      <c r="F327" s="100">
        <v>553.95000000000005</v>
      </c>
      <c r="G327" s="119" t="s">
        <v>416</v>
      </c>
      <c r="H327" s="53">
        <v>1.0999999999999999E-2</v>
      </c>
      <c r="I327" s="53">
        <v>1.0557E-2</v>
      </c>
      <c r="J327" s="132">
        <f t="shared" ref="J327:J389" si="11">H327-I327</f>
        <v>4.4299999999999895E-4</v>
      </c>
    </row>
    <row r="328" spans="1:10" x14ac:dyDescent="0.25">
      <c r="A328" s="98"/>
      <c r="B328" s="38" t="s">
        <v>56</v>
      </c>
      <c r="C328" s="38" t="s">
        <v>56</v>
      </c>
      <c r="D328" s="119" t="s">
        <v>172</v>
      </c>
      <c r="E328" s="5">
        <v>460.47</v>
      </c>
      <c r="F328" s="100">
        <v>460.47</v>
      </c>
      <c r="G328" s="119" t="s">
        <v>172</v>
      </c>
      <c r="H328" s="53">
        <v>0.128498</v>
      </c>
      <c r="I328" s="53">
        <v>0.128498</v>
      </c>
      <c r="J328" s="132">
        <f t="shared" si="11"/>
        <v>0</v>
      </c>
    </row>
    <row r="329" spans="1:10" x14ac:dyDescent="0.25">
      <c r="A329" s="98"/>
      <c r="B329" s="38" t="s">
        <v>56</v>
      </c>
      <c r="C329" s="38" t="s">
        <v>56</v>
      </c>
      <c r="D329" s="119" t="s">
        <v>172</v>
      </c>
      <c r="E329" s="5">
        <v>460.47</v>
      </c>
      <c r="F329" s="100">
        <v>460.47</v>
      </c>
      <c r="G329" s="119" t="s">
        <v>172</v>
      </c>
      <c r="H329" s="53">
        <v>0.48599999999999999</v>
      </c>
      <c r="I329" s="53">
        <v>0.48599999999999999</v>
      </c>
      <c r="J329" s="132">
        <f t="shared" si="11"/>
        <v>0</v>
      </c>
    </row>
    <row r="330" spans="1:10" x14ac:dyDescent="0.25">
      <c r="A330" s="98"/>
      <c r="B330" s="38" t="s">
        <v>56</v>
      </c>
      <c r="C330" s="38" t="s">
        <v>56</v>
      </c>
      <c r="D330" s="119" t="s">
        <v>417</v>
      </c>
      <c r="E330" s="5">
        <v>553.95000000000005</v>
      </c>
      <c r="F330" s="100">
        <v>553.95000000000005</v>
      </c>
      <c r="G330" s="119" t="s">
        <v>417</v>
      </c>
      <c r="H330" s="53">
        <v>3.0000000000000001E-3</v>
      </c>
      <c r="I330" s="53">
        <v>2.6570000000000001E-3</v>
      </c>
      <c r="J330" s="132">
        <f t="shared" si="11"/>
        <v>3.4299999999999999E-4</v>
      </c>
    </row>
    <row r="331" spans="1:10" x14ac:dyDescent="0.25">
      <c r="A331" s="98"/>
      <c r="B331" s="38" t="s">
        <v>56</v>
      </c>
      <c r="C331" s="38" t="s">
        <v>56</v>
      </c>
      <c r="D331" s="119" t="s">
        <v>425</v>
      </c>
      <c r="E331" s="5">
        <v>500.99</v>
      </c>
      <c r="F331" s="100">
        <v>500.99</v>
      </c>
      <c r="G331" s="119" t="s">
        <v>425</v>
      </c>
      <c r="H331" s="53">
        <v>4.3999999999999997E-2</v>
      </c>
      <c r="I331" s="53">
        <v>3.3923000000000002E-2</v>
      </c>
      <c r="J331" s="132">
        <f t="shared" si="11"/>
        <v>1.0076999999999996E-2</v>
      </c>
    </row>
    <row r="332" spans="1:10" x14ac:dyDescent="0.25">
      <c r="A332" s="98"/>
      <c r="B332" s="38" t="s">
        <v>56</v>
      </c>
      <c r="C332" s="38" t="s">
        <v>56</v>
      </c>
      <c r="D332" s="119" t="s">
        <v>172</v>
      </c>
      <c r="E332" s="5">
        <v>460.47</v>
      </c>
      <c r="F332" s="100">
        <v>460.47</v>
      </c>
      <c r="G332" s="119" t="s">
        <v>172</v>
      </c>
      <c r="H332" s="53">
        <v>0.5</v>
      </c>
      <c r="I332" s="53">
        <v>0.28692700000000004</v>
      </c>
      <c r="J332" s="132">
        <f t="shared" si="11"/>
        <v>0.21307299999999996</v>
      </c>
    </row>
    <row r="333" spans="1:10" x14ac:dyDescent="0.25">
      <c r="A333" s="98"/>
      <c r="B333" s="38" t="s">
        <v>56</v>
      </c>
      <c r="C333" s="38" t="s">
        <v>56</v>
      </c>
      <c r="D333" s="119" t="s">
        <v>419</v>
      </c>
      <c r="E333" s="5">
        <v>553.95000000000005</v>
      </c>
      <c r="F333" s="100">
        <v>553.95000000000005</v>
      </c>
      <c r="G333" s="119" t="s">
        <v>419</v>
      </c>
      <c r="H333" s="53">
        <v>1.9E-3</v>
      </c>
      <c r="I333" s="53">
        <v>1.56E-3</v>
      </c>
      <c r="J333" s="132">
        <f t="shared" si="11"/>
        <v>3.4000000000000002E-4</v>
      </c>
    </row>
    <row r="334" spans="1:10" ht="30" x14ac:dyDescent="0.25">
      <c r="A334" s="98"/>
      <c r="B334" s="38" t="s">
        <v>56</v>
      </c>
      <c r="C334" s="38" t="s">
        <v>56</v>
      </c>
      <c r="D334" s="119" t="s">
        <v>424</v>
      </c>
      <c r="E334" s="5">
        <v>500.99</v>
      </c>
      <c r="F334" s="100">
        <v>500.99</v>
      </c>
      <c r="G334" s="119" t="s">
        <v>424</v>
      </c>
      <c r="H334" s="53">
        <v>2.1000000000000001E-2</v>
      </c>
      <c r="I334" s="53">
        <v>1.4904000000000001E-2</v>
      </c>
      <c r="J334" s="132">
        <f t="shared" si="11"/>
        <v>6.0960000000000007E-3</v>
      </c>
    </row>
    <row r="335" spans="1:10" ht="30" x14ac:dyDescent="0.25">
      <c r="A335" s="99"/>
      <c r="B335" s="38" t="s">
        <v>56</v>
      </c>
      <c r="C335" s="38" t="s">
        <v>56</v>
      </c>
      <c r="D335" s="119" t="s">
        <v>426</v>
      </c>
      <c r="E335" s="5">
        <v>553.95000000000005</v>
      </c>
      <c r="F335" s="100">
        <v>553.95000000000005</v>
      </c>
      <c r="G335" s="119" t="s">
        <v>426</v>
      </c>
      <c r="H335" s="53">
        <v>6.0000000000000001E-3</v>
      </c>
      <c r="I335" s="53">
        <v>1.9573E-2</v>
      </c>
      <c r="J335" s="132">
        <f t="shared" si="11"/>
        <v>-1.3573E-2</v>
      </c>
    </row>
    <row r="336" spans="1:10" ht="30" x14ac:dyDescent="0.25">
      <c r="A336" s="98"/>
      <c r="B336" s="38" t="s">
        <v>56</v>
      </c>
      <c r="C336" s="38" t="s">
        <v>56</v>
      </c>
      <c r="D336" s="119" t="s">
        <v>418</v>
      </c>
      <c r="E336" s="5">
        <v>460.47</v>
      </c>
      <c r="F336" s="100">
        <v>460.47</v>
      </c>
      <c r="G336" s="119" t="s">
        <v>418</v>
      </c>
      <c r="H336" s="53">
        <v>0.15</v>
      </c>
      <c r="I336" s="53">
        <v>0.19750700000000002</v>
      </c>
      <c r="J336" s="132">
        <f t="shared" si="11"/>
        <v>-4.7507000000000021E-2</v>
      </c>
    </row>
    <row r="337" spans="1:10" x14ac:dyDescent="0.25">
      <c r="A337" s="98"/>
      <c r="B337" s="38" t="s">
        <v>56</v>
      </c>
      <c r="C337" s="38" t="s">
        <v>56</v>
      </c>
      <c r="D337" s="119" t="s">
        <v>423</v>
      </c>
      <c r="E337" s="5">
        <v>553.95000000000005</v>
      </c>
      <c r="F337" s="100">
        <v>553.95000000000005</v>
      </c>
      <c r="G337" s="119" t="s">
        <v>423</v>
      </c>
      <c r="H337" s="53">
        <v>1.8E-3</v>
      </c>
      <c r="I337" s="53">
        <v>1.598E-3</v>
      </c>
      <c r="J337" s="132">
        <f t="shared" si="11"/>
        <v>2.0199999999999992E-4</v>
      </c>
    </row>
    <row r="338" spans="1:10" x14ac:dyDescent="0.25">
      <c r="A338" s="98"/>
      <c r="B338" s="105" t="s">
        <v>37</v>
      </c>
      <c r="C338" s="105" t="s">
        <v>37</v>
      </c>
      <c r="D338" s="120"/>
      <c r="E338" s="5"/>
      <c r="F338" s="100"/>
      <c r="G338" s="120"/>
      <c r="H338" s="133">
        <f>SUM(H327:H337)</f>
        <v>1.3531979999999999</v>
      </c>
      <c r="I338" s="133">
        <f t="shared" ref="I338:J338" si="12">SUM(I327:I337)</f>
        <v>1.1837040000000001</v>
      </c>
      <c r="J338" s="133">
        <f t="shared" si="12"/>
        <v>0.16949399999999992</v>
      </c>
    </row>
    <row r="339" spans="1:10" x14ac:dyDescent="0.25">
      <c r="A339" s="98"/>
      <c r="B339" s="38" t="s">
        <v>6</v>
      </c>
      <c r="C339" s="38" t="s">
        <v>6</v>
      </c>
      <c r="D339" s="119" t="s">
        <v>1681</v>
      </c>
      <c r="E339" s="5">
        <v>500.99</v>
      </c>
      <c r="F339" s="100">
        <v>500.99</v>
      </c>
      <c r="G339" s="119" t="s">
        <v>1681</v>
      </c>
      <c r="H339" s="53">
        <v>3.0000000000000001E-3</v>
      </c>
      <c r="I339" s="53">
        <v>3.9850000000000003E-2</v>
      </c>
      <c r="J339" s="132">
        <f t="shared" si="11"/>
        <v>-3.6850000000000001E-2</v>
      </c>
    </row>
    <row r="340" spans="1:10" x14ac:dyDescent="0.25">
      <c r="A340" s="98"/>
      <c r="B340" s="38" t="s">
        <v>6</v>
      </c>
      <c r="C340" s="38" t="s">
        <v>6</v>
      </c>
      <c r="D340" s="119" t="s">
        <v>427</v>
      </c>
      <c r="E340" s="5">
        <v>553.95000000000005</v>
      </c>
      <c r="F340" s="100">
        <v>553.95000000000005</v>
      </c>
      <c r="G340" s="119" t="s">
        <v>427</v>
      </c>
      <c r="H340" s="53">
        <v>2E-3</v>
      </c>
      <c r="I340" s="53">
        <v>2.6089999999999998E-3</v>
      </c>
      <c r="J340" s="132">
        <f t="shared" si="11"/>
        <v>-6.0899999999999973E-4</v>
      </c>
    </row>
    <row r="341" spans="1:10" s="107" customFormat="1" ht="30" x14ac:dyDescent="0.25">
      <c r="A341" s="5"/>
      <c r="B341" s="38" t="s">
        <v>6</v>
      </c>
      <c r="C341" s="38" t="s">
        <v>6</v>
      </c>
      <c r="D341" s="119" t="s">
        <v>440</v>
      </c>
      <c r="E341" s="5">
        <v>460.47</v>
      </c>
      <c r="F341" s="100">
        <v>460.47</v>
      </c>
      <c r="G341" s="119" t="s">
        <v>440</v>
      </c>
      <c r="H341" s="53">
        <v>0.44739200000000001</v>
      </c>
      <c r="I341" s="53">
        <v>0.44739200000000001</v>
      </c>
      <c r="J341" s="132">
        <f t="shared" si="11"/>
        <v>0</v>
      </c>
    </row>
    <row r="342" spans="1:10" ht="30" x14ac:dyDescent="0.25">
      <c r="A342" s="98"/>
      <c r="B342" s="38" t="s">
        <v>6</v>
      </c>
      <c r="C342" s="38" t="s">
        <v>6</v>
      </c>
      <c r="D342" s="119" t="s">
        <v>441</v>
      </c>
      <c r="E342" s="5">
        <v>460.47</v>
      </c>
      <c r="F342" s="100">
        <v>460.47</v>
      </c>
      <c r="G342" s="119" t="s">
        <v>441</v>
      </c>
      <c r="H342" s="53">
        <v>0.50794499999999998</v>
      </c>
      <c r="I342" s="53">
        <v>0.50794499999999998</v>
      </c>
      <c r="J342" s="132">
        <f t="shared" si="11"/>
        <v>0</v>
      </c>
    </row>
    <row r="343" spans="1:10" ht="30" x14ac:dyDescent="0.25">
      <c r="A343" s="98"/>
      <c r="B343" s="38" t="s">
        <v>6</v>
      </c>
      <c r="C343" s="38" t="s">
        <v>6</v>
      </c>
      <c r="D343" s="119" t="s">
        <v>442</v>
      </c>
      <c r="E343" s="5">
        <v>500.99</v>
      </c>
      <c r="F343" s="100">
        <v>500.99</v>
      </c>
      <c r="G343" s="119" t="s">
        <v>442</v>
      </c>
      <c r="H343" s="53">
        <v>9.8147000000000012E-2</v>
      </c>
      <c r="I343" s="53">
        <v>9.8147000000000012E-2</v>
      </c>
      <c r="J343" s="132">
        <f t="shared" si="11"/>
        <v>0</v>
      </c>
    </row>
    <row r="344" spans="1:10" x14ac:dyDescent="0.25">
      <c r="A344" s="98"/>
      <c r="B344" s="38" t="s">
        <v>6</v>
      </c>
      <c r="C344" s="38" t="s">
        <v>6</v>
      </c>
      <c r="D344" s="119" t="s">
        <v>431</v>
      </c>
      <c r="E344" s="5">
        <v>460.47</v>
      </c>
      <c r="F344" s="100">
        <v>460.47</v>
      </c>
      <c r="G344" s="119" t="s">
        <v>431</v>
      </c>
      <c r="H344" s="53">
        <v>0.55000000000000004</v>
      </c>
      <c r="I344" s="53">
        <v>0.42268700000000003</v>
      </c>
      <c r="J344" s="132">
        <f t="shared" si="11"/>
        <v>0.12731300000000001</v>
      </c>
    </row>
    <row r="345" spans="1:10" x14ac:dyDescent="0.25">
      <c r="A345" s="98"/>
      <c r="B345" s="38" t="s">
        <v>6</v>
      </c>
      <c r="C345" s="38" t="s">
        <v>6</v>
      </c>
      <c r="D345" s="119" t="s">
        <v>1683</v>
      </c>
      <c r="E345" s="5">
        <v>333.99</v>
      </c>
      <c r="F345" s="100">
        <v>333.99</v>
      </c>
      <c r="G345" s="119" t="s">
        <v>1683</v>
      </c>
      <c r="H345" s="53">
        <v>2.3800539999999999</v>
      </c>
      <c r="I345" s="53">
        <v>2.3800539999999999</v>
      </c>
      <c r="J345" s="132">
        <f t="shared" si="11"/>
        <v>0</v>
      </c>
    </row>
    <row r="346" spans="1:10" x14ac:dyDescent="0.25">
      <c r="A346" s="98"/>
      <c r="B346" s="38" t="s">
        <v>6</v>
      </c>
      <c r="C346" s="38" t="s">
        <v>6</v>
      </c>
      <c r="D346" s="119" t="s">
        <v>1683</v>
      </c>
      <c r="E346" s="5">
        <v>460.47</v>
      </c>
      <c r="F346" s="100">
        <v>460.47</v>
      </c>
      <c r="G346" s="119" t="s">
        <v>1683</v>
      </c>
      <c r="H346" s="53">
        <v>0.27241000000000004</v>
      </c>
      <c r="I346" s="53">
        <v>0.27241000000000004</v>
      </c>
      <c r="J346" s="132">
        <f t="shared" si="11"/>
        <v>0</v>
      </c>
    </row>
    <row r="347" spans="1:10" x14ac:dyDescent="0.25">
      <c r="A347" s="98"/>
      <c r="B347" s="38" t="s">
        <v>6</v>
      </c>
      <c r="C347" s="38" t="s">
        <v>6</v>
      </c>
      <c r="D347" s="119" t="s">
        <v>1681</v>
      </c>
      <c r="E347" s="5">
        <v>500.99</v>
      </c>
      <c r="F347" s="100">
        <v>500.99</v>
      </c>
      <c r="G347" s="119" t="s">
        <v>1681</v>
      </c>
      <c r="H347" s="53">
        <v>2.8300000000000002E-2</v>
      </c>
      <c r="I347" s="53">
        <v>2.8300000000000002E-2</v>
      </c>
      <c r="J347" s="132">
        <f t="shared" si="11"/>
        <v>0</v>
      </c>
    </row>
    <row r="348" spans="1:10" x14ac:dyDescent="0.25">
      <c r="A348" s="98"/>
      <c r="B348" s="38" t="s">
        <v>6</v>
      </c>
      <c r="C348" s="38" t="s">
        <v>6</v>
      </c>
      <c r="D348" s="119" t="s">
        <v>438</v>
      </c>
      <c r="E348" s="5">
        <v>553.95000000000005</v>
      </c>
      <c r="F348" s="100">
        <v>553.95000000000005</v>
      </c>
      <c r="G348" s="119" t="s">
        <v>438</v>
      </c>
      <c r="H348" s="53">
        <v>6.4999999999999997E-3</v>
      </c>
      <c r="I348" s="53">
        <v>4.006E-3</v>
      </c>
      <c r="J348" s="132">
        <f t="shared" si="11"/>
        <v>2.4939999999999997E-3</v>
      </c>
    </row>
    <row r="349" spans="1:10" x14ac:dyDescent="0.25">
      <c r="A349" s="98"/>
      <c r="B349" s="38" t="s">
        <v>6</v>
      </c>
      <c r="C349" s="38" t="s">
        <v>6</v>
      </c>
      <c r="D349" s="119" t="s">
        <v>434</v>
      </c>
      <c r="E349" s="5">
        <v>553.95000000000005</v>
      </c>
      <c r="F349" s="100">
        <v>553.95000000000005</v>
      </c>
      <c r="G349" s="119" t="s">
        <v>434</v>
      </c>
      <c r="H349" s="53">
        <v>8.0000000000000002E-3</v>
      </c>
      <c r="I349" s="53">
        <v>4.9389999999999998E-3</v>
      </c>
      <c r="J349" s="132">
        <f t="shared" si="11"/>
        <v>3.0610000000000004E-3</v>
      </c>
    </row>
    <row r="350" spans="1:10" x14ac:dyDescent="0.25">
      <c r="A350" s="98"/>
      <c r="B350" s="38" t="s">
        <v>6</v>
      </c>
      <c r="C350" s="38" t="s">
        <v>6</v>
      </c>
      <c r="D350" s="119" t="s">
        <v>428</v>
      </c>
      <c r="E350" s="5">
        <v>553.95000000000005</v>
      </c>
      <c r="F350" s="100">
        <v>553.95000000000005</v>
      </c>
      <c r="G350" s="119" t="s">
        <v>428</v>
      </c>
      <c r="H350" s="53">
        <v>3.0000000000000001E-3</v>
      </c>
      <c r="I350" s="53">
        <v>1.8500000000000001E-3</v>
      </c>
      <c r="J350" s="132">
        <f t="shared" si="11"/>
        <v>1.15E-3</v>
      </c>
    </row>
    <row r="351" spans="1:10" x14ac:dyDescent="0.25">
      <c r="A351" s="98"/>
      <c r="B351" s="38" t="s">
        <v>6</v>
      </c>
      <c r="C351" s="38" t="s">
        <v>6</v>
      </c>
      <c r="D351" s="119" t="s">
        <v>432</v>
      </c>
      <c r="E351" s="5">
        <v>553.95000000000005</v>
      </c>
      <c r="F351" s="100">
        <v>553.95000000000005</v>
      </c>
      <c r="G351" s="119" t="s">
        <v>432</v>
      </c>
      <c r="H351" s="53">
        <v>1.9E-3</v>
      </c>
      <c r="I351" s="53">
        <v>1.665E-3</v>
      </c>
      <c r="J351" s="132">
        <f t="shared" si="11"/>
        <v>2.3499999999999997E-4</v>
      </c>
    </row>
    <row r="352" spans="1:10" x14ac:dyDescent="0.25">
      <c r="A352" s="98"/>
      <c r="B352" s="38" t="s">
        <v>6</v>
      </c>
      <c r="C352" s="38" t="s">
        <v>6</v>
      </c>
      <c r="D352" s="119" t="s">
        <v>439</v>
      </c>
      <c r="E352" s="5">
        <v>553.95000000000005</v>
      </c>
      <c r="F352" s="100">
        <v>553.95000000000005</v>
      </c>
      <c r="G352" s="119" t="s">
        <v>439</v>
      </c>
      <c r="H352" s="53">
        <v>1.5E-3</v>
      </c>
      <c r="I352" s="53">
        <v>5.0000000000000001E-4</v>
      </c>
      <c r="J352" s="132">
        <f t="shared" si="11"/>
        <v>1E-3</v>
      </c>
    </row>
    <row r="353" spans="1:10" x14ac:dyDescent="0.25">
      <c r="A353" s="98"/>
      <c r="B353" s="38" t="s">
        <v>6</v>
      </c>
      <c r="C353" s="38" t="s">
        <v>6</v>
      </c>
      <c r="D353" s="119" t="s">
        <v>433</v>
      </c>
      <c r="E353" s="5">
        <v>553.95000000000005</v>
      </c>
      <c r="F353" s="100">
        <v>553.95000000000005</v>
      </c>
      <c r="G353" s="119" t="s">
        <v>433</v>
      </c>
      <c r="H353" s="53">
        <v>3.0000000000000001E-3</v>
      </c>
      <c r="I353" s="53">
        <v>2.97E-3</v>
      </c>
      <c r="J353" s="132">
        <f t="shared" si="11"/>
        <v>3.0000000000000079E-5</v>
      </c>
    </row>
    <row r="354" spans="1:10" ht="30" x14ac:dyDescent="0.25">
      <c r="A354" s="98"/>
      <c r="B354" s="38" t="s">
        <v>6</v>
      </c>
      <c r="C354" s="38" t="s">
        <v>6</v>
      </c>
      <c r="D354" s="119" t="s">
        <v>256</v>
      </c>
      <c r="E354" s="5">
        <v>500.99</v>
      </c>
      <c r="F354" s="100">
        <v>500.99</v>
      </c>
      <c r="G354" s="119" t="s">
        <v>256</v>
      </c>
      <c r="H354" s="53">
        <v>1.9871E-2</v>
      </c>
      <c r="I354" s="53">
        <v>1.9871E-2</v>
      </c>
      <c r="J354" s="132">
        <f t="shared" si="11"/>
        <v>0</v>
      </c>
    </row>
    <row r="355" spans="1:10" ht="30" x14ac:dyDescent="0.25">
      <c r="A355" s="98"/>
      <c r="B355" s="38" t="s">
        <v>6</v>
      </c>
      <c r="C355" s="38" t="s">
        <v>6</v>
      </c>
      <c r="D355" s="119" t="s">
        <v>256</v>
      </c>
      <c r="E355" s="5">
        <v>500.99</v>
      </c>
      <c r="F355" s="100">
        <v>500.99</v>
      </c>
      <c r="G355" s="119" t="s">
        <v>256</v>
      </c>
      <c r="H355" s="53">
        <v>4.0034E-2</v>
      </c>
      <c r="I355" s="53">
        <v>4.0034E-2</v>
      </c>
      <c r="J355" s="132">
        <f t="shared" si="11"/>
        <v>0</v>
      </c>
    </row>
    <row r="356" spans="1:10" x14ac:dyDescent="0.25">
      <c r="A356" s="98"/>
      <c r="B356" s="105" t="s">
        <v>1685</v>
      </c>
      <c r="C356" s="105" t="s">
        <v>1685</v>
      </c>
      <c r="D356" s="120"/>
      <c r="E356" s="5"/>
      <c r="F356" s="100"/>
      <c r="G356" s="120"/>
      <c r="H356" s="133">
        <f>SUM(H339:H355)</f>
        <v>4.3730530000000005</v>
      </c>
      <c r="I356" s="133">
        <f>SUM(I339:I355)</f>
        <v>4.2752290000000013</v>
      </c>
      <c r="J356" s="133">
        <f t="shared" ref="J356" si="13">SUM(J327:J355)</f>
        <v>0.43681199999999976</v>
      </c>
    </row>
    <row r="357" spans="1:10" x14ac:dyDescent="0.25">
      <c r="A357" s="98"/>
      <c r="B357" s="38" t="s">
        <v>2067</v>
      </c>
      <c r="C357" s="38" t="s">
        <v>2067</v>
      </c>
      <c r="D357" s="119" t="s">
        <v>465</v>
      </c>
      <c r="E357" s="5">
        <v>553.95000000000005</v>
      </c>
      <c r="F357" s="100">
        <v>553.95000000000005</v>
      </c>
      <c r="G357" s="119" t="s">
        <v>465</v>
      </c>
      <c r="H357" s="53">
        <v>3.5000000000000001E-3</v>
      </c>
      <c r="I357" s="53">
        <v>1.7569999999999999E-3</v>
      </c>
      <c r="J357" s="132">
        <f t="shared" si="11"/>
        <v>1.7430000000000002E-3</v>
      </c>
    </row>
    <row r="358" spans="1:10" ht="30" x14ac:dyDescent="0.25">
      <c r="A358" s="98"/>
      <c r="B358" s="38" t="s">
        <v>2067</v>
      </c>
      <c r="C358" s="38" t="s">
        <v>2067</v>
      </c>
      <c r="D358" s="119" t="s">
        <v>454</v>
      </c>
      <c r="E358" s="5">
        <v>500.99</v>
      </c>
      <c r="F358" s="100">
        <v>500.99</v>
      </c>
      <c r="G358" s="119" t="s">
        <v>454</v>
      </c>
      <c r="H358" s="53">
        <v>3.4000000000000002E-2</v>
      </c>
      <c r="I358" s="53">
        <v>3.4000000000000002E-2</v>
      </c>
      <c r="J358" s="132">
        <f t="shared" si="11"/>
        <v>0</v>
      </c>
    </row>
    <row r="359" spans="1:10" ht="30" x14ac:dyDescent="0.25">
      <c r="A359" s="98"/>
      <c r="B359" s="38" t="s">
        <v>2067</v>
      </c>
      <c r="C359" s="38" t="s">
        <v>2067</v>
      </c>
      <c r="D359" s="119" t="s">
        <v>455</v>
      </c>
      <c r="E359" s="5">
        <v>500.99</v>
      </c>
      <c r="F359" s="100">
        <v>500.99</v>
      </c>
      <c r="G359" s="119" t="s">
        <v>455</v>
      </c>
      <c r="H359" s="53">
        <v>6.6000000000000003E-2</v>
      </c>
      <c r="I359" s="53">
        <v>6.6000000000000003E-2</v>
      </c>
      <c r="J359" s="132">
        <f t="shared" si="11"/>
        <v>0</v>
      </c>
    </row>
    <row r="360" spans="1:10" ht="45" x14ac:dyDescent="0.25">
      <c r="A360" s="98"/>
      <c r="B360" s="38" t="s">
        <v>2067</v>
      </c>
      <c r="C360" s="38" t="s">
        <v>2067</v>
      </c>
      <c r="D360" s="119" t="s">
        <v>458</v>
      </c>
      <c r="E360" s="5">
        <v>460.47</v>
      </c>
      <c r="F360" s="100">
        <v>460.47</v>
      </c>
      <c r="G360" s="119" t="s">
        <v>458</v>
      </c>
      <c r="H360" s="53">
        <v>0.19531399999999999</v>
      </c>
      <c r="I360" s="53">
        <v>0.19531399999999999</v>
      </c>
      <c r="J360" s="132">
        <f t="shared" si="11"/>
        <v>0</v>
      </c>
    </row>
    <row r="361" spans="1:10" ht="45" x14ac:dyDescent="0.25">
      <c r="A361" s="98"/>
      <c r="B361" s="38" t="s">
        <v>2067</v>
      </c>
      <c r="C361" s="38" t="s">
        <v>2067</v>
      </c>
      <c r="D361" s="119" t="s">
        <v>1931</v>
      </c>
      <c r="E361" s="5">
        <v>460.47</v>
      </c>
      <c r="F361" s="100">
        <v>460.47</v>
      </c>
      <c r="G361" s="119" t="s">
        <v>1931</v>
      </c>
      <c r="H361" s="53">
        <v>0.19158900000000001</v>
      </c>
      <c r="I361" s="53">
        <v>0.19158900000000001</v>
      </c>
      <c r="J361" s="132">
        <f t="shared" si="11"/>
        <v>0</v>
      </c>
    </row>
    <row r="362" spans="1:10" x14ac:dyDescent="0.25">
      <c r="A362" s="98"/>
      <c r="B362" s="38" t="s">
        <v>2067</v>
      </c>
      <c r="C362" s="38" t="s">
        <v>2067</v>
      </c>
      <c r="D362" s="119" t="s">
        <v>453</v>
      </c>
      <c r="E362" s="5">
        <v>460.47</v>
      </c>
      <c r="F362" s="100">
        <v>460.47</v>
      </c>
      <c r="G362" s="119" t="s">
        <v>453</v>
      </c>
      <c r="H362" s="53">
        <v>1.2</v>
      </c>
      <c r="I362" s="53">
        <v>1.0158369999999999</v>
      </c>
      <c r="J362" s="132">
        <f t="shared" si="11"/>
        <v>0.18416300000000008</v>
      </c>
    </row>
    <row r="363" spans="1:10" x14ac:dyDescent="0.25">
      <c r="A363" s="98"/>
      <c r="B363" s="38" t="s">
        <v>2067</v>
      </c>
      <c r="C363" s="38" t="s">
        <v>2067</v>
      </c>
      <c r="D363" s="119" t="s">
        <v>459</v>
      </c>
      <c r="E363" s="5">
        <v>553.95000000000005</v>
      </c>
      <c r="F363" s="100">
        <v>553.95000000000005</v>
      </c>
      <c r="G363" s="119" t="s">
        <v>459</v>
      </c>
      <c r="H363" s="53">
        <v>1.21E-2</v>
      </c>
      <c r="I363" s="53">
        <v>5.2820000000000002E-3</v>
      </c>
      <c r="J363" s="132">
        <f t="shared" si="11"/>
        <v>6.8179999999999994E-3</v>
      </c>
    </row>
    <row r="364" spans="1:10" ht="30" x14ac:dyDescent="0.25">
      <c r="A364" s="98"/>
      <c r="B364" s="38" t="s">
        <v>2067</v>
      </c>
      <c r="C364" s="38" t="s">
        <v>2067</v>
      </c>
      <c r="D364" s="119" t="s">
        <v>460</v>
      </c>
      <c r="E364" s="5">
        <v>500.99</v>
      </c>
      <c r="F364" s="100">
        <v>500.99</v>
      </c>
      <c r="G364" s="119" t="s">
        <v>460</v>
      </c>
      <c r="H364" s="53">
        <v>2.5000000000000001E-2</v>
      </c>
      <c r="I364" s="53">
        <v>1.0595E-2</v>
      </c>
      <c r="J364" s="132">
        <f t="shared" si="11"/>
        <v>1.4405000000000001E-2</v>
      </c>
    </row>
    <row r="365" spans="1:10" x14ac:dyDescent="0.25">
      <c r="A365" s="98"/>
      <c r="B365" s="38" t="s">
        <v>2067</v>
      </c>
      <c r="C365" s="38" t="s">
        <v>2067</v>
      </c>
      <c r="D365" s="119" t="s">
        <v>479</v>
      </c>
      <c r="E365" s="5">
        <v>500.99</v>
      </c>
      <c r="F365" s="100">
        <v>500.99</v>
      </c>
      <c r="G365" s="119" t="s">
        <v>479</v>
      </c>
      <c r="H365" s="53">
        <v>0.11700000000000001</v>
      </c>
      <c r="I365" s="53">
        <v>7.8E-2</v>
      </c>
      <c r="J365" s="132">
        <f t="shared" si="11"/>
        <v>3.9000000000000007E-2</v>
      </c>
    </row>
    <row r="366" spans="1:10" x14ac:dyDescent="0.25">
      <c r="A366" s="98"/>
      <c r="B366" s="38" t="s">
        <v>2067</v>
      </c>
      <c r="C366" s="38" t="s">
        <v>2067</v>
      </c>
      <c r="D366" s="119" t="s">
        <v>446</v>
      </c>
      <c r="E366" s="5">
        <v>574.19000000000005</v>
      </c>
      <c r="F366" s="100">
        <v>574.19000000000005</v>
      </c>
      <c r="G366" s="119" t="s">
        <v>446</v>
      </c>
      <c r="H366" s="53">
        <v>1.1000000000000001E-3</v>
      </c>
      <c r="I366" s="53">
        <v>4.8499999999999997E-4</v>
      </c>
      <c r="J366" s="132">
        <f t="shared" si="11"/>
        <v>6.150000000000001E-4</v>
      </c>
    </row>
    <row r="367" spans="1:10" x14ac:dyDescent="0.25">
      <c r="A367" s="98"/>
      <c r="B367" s="38" t="s">
        <v>2067</v>
      </c>
      <c r="C367" s="38" t="s">
        <v>2067</v>
      </c>
      <c r="D367" s="119" t="s">
        <v>461</v>
      </c>
      <c r="E367" s="5">
        <v>553.95000000000005</v>
      </c>
      <c r="F367" s="100">
        <v>553.95000000000005</v>
      </c>
      <c r="G367" s="119" t="s">
        <v>461</v>
      </c>
      <c r="H367" s="53">
        <v>1.5E-3</v>
      </c>
      <c r="I367" s="53">
        <v>1E-3</v>
      </c>
      <c r="J367" s="132">
        <f t="shared" si="11"/>
        <v>5.0000000000000001E-4</v>
      </c>
    </row>
    <row r="368" spans="1:10" x14ac:dyDescent="0.25">
      <c r="A368" s="98"/>
      <c r="B368" s="38" t="s">
        <v>2067</v>
      </c>
      <c r="C368" s="38" t="s">
        <v>2067</v>
      </c>
      <c r="D368" s="119" t="s">
        <v>464</v>
      </c>
      <c r="E368" s="5">
        <v>460.47</v>
      </c>
      <c r="F368" s="100">
        <v>460.47</v>
      </c>
      <c r="G368" s="119" t="s">
        <v>464</v>
      </c>
      <c r="H368" s="53">
        <v>0.3</v>
      </c>
      <c r="I368" s="53">
        <v>0.29354399999999997</v>
      </c>
      <c r="J368" s="132">
        <f t="shared" si="11"/>
        <v>6.4560000000000173E-3</v>
      </c>
    </row>
    <row r="369" spans="1:10" ht="45" x14ac:dyDescent="0.25">
      <c r="A369" s="98"/>
      <c r="B369" s="38" t="s">
        <v>2067</v>
      </c>
      <c r="C369" s="38" t="s">
        <v>2067</v>
      </c>
      <c r="D369" s="119" t="s">
        <v>528</v>
      </c>
      <c r="E369" s="5">
        <v>500.99</v>
      </c>
      <c r="F369" s="100">
        <v>500.99</v>
      </c>
      <c r="G369" s="119" t="s">
        <v>528</v>
      </c>
      <c r="H369" s="53">
        <v>3.1467000000000002E-2</v>
      </c>
      <c r="I369" s="53">
        <v>3.1467000000000002E-2</v>
      </c>
      <c r="J369" s="132">
        <f t="shared" si="11"/>
        <v>0</v>
      </c>
    </row>
    <row r="370" spans="1:10" x14ac:dyDescent="0.25">
      <c r="A370" s="98"/>
      <c r="B370" s="38" t="s">
        <v>2067</v>
      </c>
      <c r="C370" s="38" t="s">
        <v>2067</v>
      </c>
      <c r="D370" s="119" t="s">
        <v>452</v>
      </c>
      <c r="E370" s="5">
        <v>553.95000000000005</v>
      </c>
      <c r="F370" s="100">
        <v>553.95000000000005</v>
      </c>
      <c r="G370" s="119" t="s">
        <v>452</v>
      </c>
      <c r="H370" s="53">
        <v>1.4500000000000001E-2</v>
      </c>
      <c r="I370" s="53">
        <v>2.7389999999999997E-3</v>
      </c>
      <c r="J370" s="132">
        <f t="shared" si="11"/>
        <v>1.1761000000000001E-2</v>
      </c>
    </row>
    <row r="371" spans="1:10" x14ac:dyDescent="0.25">
      <c r="A371" s="98"/>
      <c r="B371" s="38" t="s">
        <v>2067</v>
      </c>
      <c r="C371" s="38" t="s">
        <v>2067</v>
      </c>
      <c r="D371" s="119" t="s">
        <v>449</v>
      </c>
      <c r="E371" s="5">
        <v>553.95000000000005</v>
      </c>
      <c r="F371" s="100">
        <v>553.95000000000005</v>
      </c>
      <c r="G371" s="119" t="s">
        <v>449</v>
      </c>
      <c r="H371" s="53">
        <v>3.2000000000000002E-3</v>
      </c>
      <c r="I371" s="53">
        <v>3.2000000000000002E-3</v>
      </c>
      <c r="J371" s="132">
        <f t="shared" si="11"/>
        <v>0</v>
      </c>
    </row>
    <row r="372" spans="1:10" x14ac:dyDescent="0.25">
      <c r="A372" s="98"/>
      <c r="B372" s="38" t="s">
        <v>2067</v>
      </c>
      <c r="C372" s="38" t="s">
        <v>2067</v>
      </c>
      <c r="D372" s="119" t="s">
        <v>462</v>
      </c>
      <c r="E372" s="5">
        <v>553.95000000000005</v>
      </c>
      <c r="F372" s="100">
        <v>553.95000000000005</v>
      </c>
      <c r="G372" s="119" t="s">
        <v>462</v>
      </c>
      <c r="H372" s="53">
        <v>6.0000000000000001E-3</v>
      </c>
      <c r="I372" s="53">
        <v>4.0000000000000001E-3</v>
      </c>
      <c r="J372" s="132">
        <f t="shared" si="11"/>
        <v>2E-3</v>
      </c>
    </row>
    <row r="373" spans="1:10" x14ac:dyDescent="0.25">
      <c r="A373" s="98"/>
      <c r="B373" s="38" t="s">
        <v>2067</v>
      </c>
      <c r="C373" s="38" t="s">
        <v>2067</v>
      </c>
      <c r="D373" s="119" t="s">
        <v>448</v>
      </c>
      <c r="E373" s="5">
        <v>553.95000000000005</v>
      </c>
      <c r="F373" s="100">
        <v>553.95000000000005</v>
      </c>
      <c r="G373" s="119" t="s">
        <v>448</v>
      </c>
      <c r="H373" s="53">
        <v>2E-3</v>
      </c>
      <c r="I373" s="53">
        <v>2.1669999999999997E-3</v>
      </c>
      <c r="J373" s="132">
        <f t="shared" si="11"/>
        <v>-1.6699999999999961E-4</v>
      </c>
    </row>
    <row r="374" spans="1:10" x14ac:dyDescent="0.25">
      <c r="A374" s="98"/>
      <c r="B374" s="38" t="s">
        <v>2067</v>
      </c>
      <c r="C374" s="38" t="s">
        <v>2067</v>
      </c>
      <c r="D374" s="119" t="s">
        <v>450</v>
      </c>
      <c r="E374" s="5">
        <v>574.19000000000005</v>
      </c>
      <c r="F374" s="100">
        <v>574.19000000000005</v>
      </c>
      <c r="G374" s="119" t="s">
        <v>450</v>
      </c>
      <c r="H374" s="53">
        <v>1.1000000000000001E-3</v>
      </c>
      <c r="I374" s="53">
        <v>1.1000000000000001E-3</v>
      </c>
      <c r="J374" s="132">
        <f t="shared" si="11"/>
        <v>0</v>
      </c>
    </row>
    <row r="375" spans="1:10" x14ac:dyDescent="0.25">
      <c r="A375" s="98"/>
      <c r="B375" s="38" t="s">
        <v>2067</v>
      </c>
      <c r="C375" s="38" t="s">
        <v>2067</v>
      </c>
      <c r="D375" s="119" t="s">
        <v>463</v>
      </c>
      <c r="E375" s="5">
        <v>553.95000000000005</v>
      </c>
      <c r="F375" s="100">
        <v>553.95000000000005</v>
      </c>
      <c r="G375" s="119" t="s">
        <v>463</v>
      </c>
      <c r="H375" s="53">
        <v>1.2E-2</v>
      </c>
      <c r="I375" s="53">
        <v>7.1250000000000003E-3</v>
      </c>
      <c r="J375" s="132">
        <f t="shared" si="11"/>
        <v>4.875E-3</v>
      </c>
    </row>
    <row r="376" spans="1:10" x14ac:dyDescent="0.25">
      <c r="A376" s="98"/>
      <c r="B376" s="38" t="s">
        <v>2067</v>
      </c>
      <c r="C376" s="38" t="s">
        <v>2067</v>
      </c>
      <c r="D376" s="119" t="s">
        <v>451</v>
      </c>
      <c r="E376" s="5">
        <v>553.95000000000005</v>
      </c>
      <c r="F376" s="100">
        <v>553.95000000000005</v>
      </c>
      <c r="G376" s="119" t="s">
        <v>451</v>
      </c>
      <c r="H376" s="53">
        <v>1.5E-3</v>
      </c>
      <c r="I376" s="53">
        <v>1.3600000000000001E-3</v>
      </c>
      <c r="J376" s="132">
        <f t="shared" si="11"/>
        <v>1.3999999999999993E-4</v>
      </c>
    </row>
    <row r="377" spans="1:10" x14ac:dyDescent="0.25">
      <c r="A377" s="98"/>
      <c r="B377" s="38" t="s">
        <v>2067</v>
      </c>
      <c r="C377" s="38" t="s">
        <v>2067</v>
      </c>
      <c r="D377" s="119" t="s">
        <v>447</v>
      </c>
      <c r="E377" s="5">
        <v>574.19000000000005</v>
      </c>
      <c r="F377" s="100">
        <v>574.19000000000005</v>
      </c>
      <c r="G377" s="119" t="s">
        <v>447</v>
      </c>
      <c r="H377" s="53">
        <v>8.0000000000000004E-4</v>
      </c>
      <c r="I377" s="53">
        <v>6.0999999999999997E-4</v>
      </c>
      <c r="J377" s="132">
        <f t="shared" si="11"/>
        <v>1.9000000000000006E-4</v>
      </c>
    </row>
    <row r="378" spans="1:10" x14ac:dyDescent="0.25">
      <c r="A378" s="98"/>
      <c r="B378" s="38" t="s">
        <v>2067</v>
      </c>
      <c r="C378" s="38" t="s">
        <v>2067</v>
      </c>
      <c r="D378" s="119" t="s">
        <v>445</v>
      </c>
      <c r="E378" s="5">
        <v>574.19000000000005</v>
      </c>
      <c r="F378" s="100">
        <v>574.19000000000005</v>
      </c>
      <c r="G378" s="119" t="s">
        <v>445</v>
      </c>
      <c r="H378" s="53">
        <v>1.1999999999999999E-3</v>
      </c>
      <c r="I378" s="53">
        <v>4.0000000000000002E-4</v>
      </c>
      <c r="J378" s="132">
        <f t="shared" si="11"/>
        <v>7.9999999999999993E-4</v>
      </c>
    </row>
    <row r="379" spans="1:10" ht="60" x14ac:dyDescent="0.25">
      <c r="A379" s="98"/>
      <c r="B379" s="38" t="s">
        <v>2067</v>
      </c>
      <c r="C379" s="38" t="s">
        <v>2067</v>
      </c>
      <c r="D379" s="119" t="s">
        <v>466</v>
      </c>
      <c r="E379" s="5">
        <v>500.99</v>
      </c>
      <c r="F379" s="100">
        <v>500.99</v>
      </c>
      <c r="G379" s="119" t="s">
        <v>466</v>
      </c>
      <c r="H379" s="53">
        <v>1.4999999999999999E-2</v>
      </c>
      <c r="I379" s="53">
        <v>1.7999999999999999E-2</v>
      </c>
      <c r="J379" s="132">
        <f t="shared" si="11"/>
        <v>-2.9999999999999992E-3</v>
      </c>
    </row>
    <row r="380" spans="1:10" x14ac:dyDescent="0.25">
      <c r="A380" s="98"/>
      <c r="B380" s="38" t="s">
        <v>2067</v>
      </c>
      <c r="C380" s="38" t="s">
        <v>2067</v>
      </c>
      <c r="D380" s="119" t="s">
        <v>1932</v>
      </c>
      <c r="E380" s="5">
        <v>553.95000000000005</v>
      </c>
      <c r="F380" s="100">
        <v>553.95000000000005</v>
      </c>
      <c r="G380" s="119" t="s">
        <v>1932</v>
      </c>
      <c r="H380" s="53">
        <v>3.0000000000000001E-3</v>
      </c>
      <c r="I380" s="53">
        <v>4.2400000000000001E-4</v>
      </c>
      <c r="J380" s="132">
        <f t="shared" si="11"/>
        <v>2.5760000000000002E-3</v>
      </c>
    </row>
    <row r="381" spans="1:10" x14ac:dyDescent="0.25">
      <c r="A381" s="98"/>
      <c r="B381" s="38" t="s">
        <v>2067</v>
      </c>
      <c r="C381" s="38" t="s">
        <v>2067</v>
      </c>
      <c r="D381" s="119" t="s">
        <v>486</v>
      </c>
      <c r="E381" s="5">
        <v>500.99</v>
      </c>
      <c r="F381" s="100">
        <v>500.99</v>
      </c>
      <c r="G381" s="119" t="s">
        <v>486</v>
      </c>
      <c r="H381" s="53">
        <v>2.8000000000000001E-2</v>
      </c>
      <c r="I381" s="53">
        <v>3.5216999999999998E-2</v>
      </c>
      <c r="J381" s="132">
        <f t="shared" si="11"/>
        <v>-7.2169999999999977E-3</v>
      </c>
    </row>
    <row r="382" spans="1:10" x14ac:dyDescent="0.25">
      <c r="A382" s="98"/>
      <c r="B382" s="38" t="s">
        <v>2067</v>
      </c>
      <c r="C382" s="38" t="s">
        <v>2067</v>
      </c>
      <c r="D382" s="119" t="s">
        <v>1687</v>
      </c>
      <c r="E382" s="5">
        <v>500.99</v>
      </c>
      <c r="F382" s="100">
        <v>500.99</v>
      </c>
      <c r="G382" s="119" t="s">
        <v>1687</v>
      </c>
      <c r="H382" s="53">
        <v>0.02</v>
      </c>
      <c r="I382" s="53">
        <v>0.02</v>
      </c>
      <c r="J382" s="132">
        <f t="shared" si="11"/>
        <v>0</v>
      </c>
    </row>
    <row r="383" spans="1:10" x14ac:dyDescent="0.25">
      <c r="A383" s="98"/>
      <c r="B383" s="38" t="s">
        <v>2067</v>
      </c>
      <c r="C383" s="38" t="s">
        <v>2067</v>
      </c>
      <c r="D383" s="119" t="s">
        <v>469</v>
      </c>
      <c r="E383" s="5">
        <v>460.47</v>
      </c>
      <c r="F383" s="100">
        <v>460.47</v>
      </c>
      <c r="G383" s="119" t="s">
        <v>469</v>
      </c>
      <c r="H383" s="53">
        <v>0.54</v>
      </c>
      <c r="I383" s="53">
        <v>0.70160400000000001</v>
      </c>
      <c r="J383" s="132">
        <f t="shared" si="11"/>
        <v>-0.16160399999999997</v>
      </c>
    </row>
    <row r="384" spans="1:10" x14ac:dyDescent="0.25">
      <c r="A384" s="98"/>
      <c r="B384" s="38" t="s">
        <v>2067</v>
      </c>
      <c r="C384" s="38" t="s">
        <v>2067</v>
      </c>
      <c r="D384" s="119" t="s">
        <v>470</v>
      </c>
      <c r="E384" s="5">
        <v>574.19000000000005</v>
      </c>
      <c r="F384" s="100">
        <v>574.19000000000005</v>
      </c>
      <c r="G384" s="119" t="s">
        <v>470</v>
      </c>
      <c r="H384" s="53">
        <v>3.0000000000000001E-6</v>
      </c>
      <c r="I384" s="53">
        <v>9.9999999999999995E-7</v>
      </c>
      <c r="J384" s="132">
        <f t="shared" si="11"/>
        <v>2.0000000000000003E-6</v>
      </c>
    </row>
    <row r="385" spans="1:10" ht="30" x14ac:dyDescent="0.25">
      <c r="A385" s="98"/>
      <c r="B385" s="38" t="s">
        <v>2067</v>
      </c>
      <c r="C385" s="38" t="s">
        <v>2067</v>
      </c>
      <c r="D385" s="119" t="s">
        <v>467</v>
      </c>
      <c r="E385" s="5">
        <v>574.19000000000005</v>
      </c>
      <c r="F385" s="100">
        <v>574.19000000000005</v>
      </c>
      <c r="G385" s="119" t="s">
        <v>467</v>
      </c>
      <c r="H385" s="53">
        <v>5.5000000000000002E-5</v>
      </c>
      <c r="I385" s="53">
        <v>6.2000000000000003E-5</v>
      </c>
      <c r="J385" s="132">
        <f t="shared" si="11"/>
        <v>-7.0000000000000007E-6</v>
      </c>
    </row>
    <row r="386" spans="1:10" ht="60" x14ac:dyDescent="0.25">
      <c r="A386" s="98"/>
      <c r="B386" s="38" t="s">
        <v>2067</v>
      </c>
      <c r="C386" s="38" t="s">
        <v>2067</v>
      </c>
      <c r="D386" s="119" t="s">
        <v>497</v>
      </c>
      <c r="E386" s="5">
        <v>574.19000000000005</v>
      </c>
      <c r="F386" s="100">
        <v>574.19000000000005</v>
      </c>
      <c r="G386" s="119" t="s">
        <v>497</v>
      </c>
      <c r="H386" s="53">
        <v>2.9999999999999997E-5</v>
      </c>
      <c r="I386" s="53">
        <v>1.7E-5</v>
      </c>
      <c r="J386" s="132">
        <f t="shared" si="11"/>
        <v>1.2999999999999998E-5</v>
      </c>
    </row>
    <row r="387" spans="1:10" ht="45" x14ac:dyDescent="0.25">
      <c r="A387" s="98"/>
      <c r="B387" s="38" t="s">
        <v>2067</v>
      </c>
      <c r="C387" s="38" t="s">
        <v>2067</v>
      </c>
      <c r="D387" s="119" t="s">
        <v>477</v>
      </c>
      <c r="E387" s="5">
        <v>553.95000000000005</v>
      </c>
      <c r="F387" s="100">
        <v>553.95000000000005</v>
      </c>
      <c r="G387" s="119" t="s">
        <v>477</v>
      </c>
      <c r="H387" s="53">
        <v>2E-3</v>
      </c>
      <c r="I387" s="53">
        <v>2E-3</v>
      </c>
      <c r="J387" s="132">
        <f t="shared" si="11"/>
        <v>0</v>
      </c>
    </row>
    <row r="388" spans="1:10" x14ac:dyDescent="0.25">
      <c r="A388" s="98"/>
      <c r="B388" s="38" t="s">
        <v>2067</v>
      </c>
      <c r="C388" s="38" t="s">
        <v>2067</v>
      </c>
      <c r="D388" s="119" t="s">
        <v>476</v>
      </c>
      <c r="E388" s="5">
        <v>574.19000000000005</v>
      </c>
      <c r="F388" s="100">
        <v>574.19000000000005</v>
      </c>
      <c r="G388" s="119" t="s">
        <v>476</v>
      </c>
      <c r="H388" s="53">
        <v>3.9999999999999998E-6</v>
      </c>
      <c r="I388" s="53">
        <v>5.0000000000000004E-6</v>
      </c>
      <c r="J388" s="132">
        <f t="shared" si="11"/>
        <v>-1.0000000000000006E-6</v>
      </c>
    </row>
    <row r="389" spans="1:10" x14ac:dyDescent="0.25">
      <c r="A389" s="98"/>
      <c r="B389" s="38" t="s">
        <v>2067</v>
      </c>
      <c r="C389" s="38" t="s">
        <v>2067</v>
      </c>
      <c r="D389" s="119" t="s">
        <v>471</v>
      </c>
      <c r="E389" s="5">
        <v>460.47</v>
      </c>
      <c r="F389" s="100">
        <v>460.47</v>
      </c>
      <c r="G389" s="119" t="s">
        <v>471</v>
      </c>
      <c r="H389" s="53">
        <v>0.155</v>
      </c>
      <c r="I389" s="53">
        <v>0.13188900000000001</v>
      </c>
      <c r="J389" s="132">
        <f t="shared" si="11"/>
        <v>2.3110999999999993E-2</v>
      </c>
    </row>
    <row r="390" spans="1:10" x14ac:dyDescent="0.25">
      <c r="A390" s="98"/>
      <c r="B390" s="38" t="s">
        <v>2067</v>
      </c>
      <c r="C390" s="38" t="s">
        <v>2067</v>
      </c>
      <c r="D390" s="119" t="s">
        <v>473</v>
      </c>
      <c r="E390" s="5">
        <v>553.95000000000005</v>
      </c>
      <c r="F390" s="100">
        <v>553.95000000000005</v>
      </c>
      <c r="G390" s="119" t="s">
        <v>473</v>
      </c>
      <c r="H390" s="53">
        <v>6.0000000000000001E-3</v>
      </c>
      <c r="I390" s="53">
        <v>5.6249999999999998E-3</v>
      </c>
      <c r="J390" s="132">
        <f t="shared" ref="J390:J454" si="14">H390-I390</f>
        <v>3.7500000000000033E-4</v>
      </c>
    </row>
    <row r="391" spans="1:10" x14ac:dyDescent="0.25">
      <c r="A391" s="98"/>
      <c r="B391" s="38" t="s">
        <v>2067</v>
      </c>
      <c r="C391" s="38" t="s">
        <v>2067</v>
      </c>
      <c r="D391" s="119" t="s">
        <v>475</v>
      </c>
      <c r="E391" s="5">
        <v>553.95000000000005</v>
      </c>
      <c r="F391" s="100">
        <v>553.95000000000005</v>
      </c>
      <c r="G391" s="119" t="s">
        <v>475</v>
      </c>
      <c r="H391" s="53">
        <v>2.5000000000000001E-3</v>
      </c>
      <c r="I391" s="53">
        <v>2.5040000000000001E-3</v>
      </c>
      <c r="J391" s="132">
        <f t="shared" si="14"/>
        <v>-4.0000000000000972E-6</v>
      </c>
    </row>
    <row r="392" spans="1:10" ht="60" x14ac:dyDescent="0.25">
      <c r="A392" s="98"/>
      <c r="B392" s="38" t="s">
        <v>2067</v>
      </c>
      <c r="C392" s="38" t="s">
        <v>2067</v>
      </c>
      <c r="D392" s="119" t="s">
        <v>478</v>
      </c>
      <c r="E392" s="5">
        <v>574.19000000000005</v>
      </c>
      <c r="F392" s="100">
        <v>574.19000000000005</v>
      </c>
      <c r="G392" s="119" t="s">
        <v>478</v>
      </c>
      <c r="H392" s="53">
        <v>2.9999999999999997E-4</v>
      </c>
      <c r="I392" s="53">
        <v>2.8000000000000003E-4</v>
      </c>
      <c r="J392" s="132">
        <f t="shared" si="14"/>
        <v>1.9999999999999944E-5</v>
      </c>
    </row>
    <row r="393" spans="1:10" x14ac:dyDescent="0.25">
      <c r="A393" s="98"/>
      <c r="B393" s="38" t="s">
        <v>2067</v>
      </c>
      <c r="C393" s="38" t="s">
        <v>2067</v>
      </c>
      <c r="D393" s="119" t="s">
        <v>494</v>
      </c>
      <c r="E393" s="5">
        <v>553.95000000000005</v>
      </c>
      <c r="F393" s="100">
        <v>553.95000000000005</v>
      </c>
      <c r="G393" s="119" t="s">
        <v>494</v>
      </c>
      <c r="H393" s="53">
        <v>1.2500000000000001E-2</v>
      </c>
      <c r="I393" s="53">
        <v>1.1193E-2</v>
      </c>
      <c r="J393" s="132">
        <f t="shared" si="14"/>
        <v>1.3070000000000009E-3</v>
      </c>
    </row>
    <row r="394" spans="1:10" x14ac:dyDescent="0.25">
      <c r="A394" s="98"/>
      <c r="B394" s="38" t="s">
        <v>2067</v>
      </c>
      <c r="C394" s="38" t="s">
        <v>2067</v>
      </c>
      <c r="D394" s="119" t="s">
        <v>489</v>
      </c>
      <c r="E394" s="5">
        <v>553.95000000000005</v>
      </c>
      <c r="F394" s="100">
        <v>553.95000000000005</v>
      </c>
      <c r="G394" s="119" t="s">
        <v>489</v>
      </c>
      <c r="H394" s="53">
        <v>2E-3</v>
      </c>
      <c r="I394" s="53">
        <v>1.9239999999999999E-3</v>
      </c>
      <c r="J394" s="132">
        <f t="shared" si="14"/>
        <v>7.6000000000000113E-5</v>
      </c>
    </row>
    <row r="395" spans="1:10" ht="30" x14ac:dyDescent="0.25">
      <c r="A395" s="98"/>
      <c r="B395" s="38" t="s">
        <v>2067</v>
      </c>
      <c r="C395" s="38" t="s">
        <v>2067</v>
      </c>
      <c r="D395" s="119" t="s">
        <v>190</v>
      </c>
      <c r="E395" s="5">
        <v>574.19000000000005</v>
      </c>
      <c r="F395" s="100">
        <v>574.19000000000005</v>
      </c>
      <c r="G395" s="119" t="s">
        <v>190</v>
      </c>
      <c r="H395" s="53">
        <v>2.9999999999999997E-4</v>
      </c>
      <c r="I395" s="53">
        <v>2.9999999999999997E-4</v>
      </c>
      <c r="J395" s="132">
        <f t="shared" si="14"/>
        <v>0</v>
      </c>
    </row>
    <row r="396" spans="1:10" ht="30" x14ac:dyDescent="0.25">
      <c r="A396" s="98"/>
      <c r="B396" s="38" t="s">
        <v>2067</v>
      </c>
      <c r="C396" s="38" t="s">
        <v>2067</v>
      </c>
      <c r="D396" s="119" t="s">
        <v>1688</v>
      </c>
      <c r="E396" s="5">
        <v>460.47</v>
      </c>
      <c r="F396" s="100">
        <v>460.47</v>
      </c>
      <c r="G396" s="119" t="s">
        <v>1688</v>
      </c>
      <c r="H396" s="53">
        <v>0.23599999999999999</v>
      </c>
      <c r="I396" s="53">
        <v>0.23599999999999999</v>
      </c>
      <c r="J396" s="132">
        <f t="shared" si="14"/>
        <v>0</v>
      </c>
    </row>
    <row r="397" spans="1:10" ht="30" x14ac:dyDescent="0.25">
      <c r="A397" s="98"/>
      <c r="B397" s="38" t="s">
        <v>2067</v>
      </c>
      <c r="C397" s="38" t="s">
        <v>2067</v>
      </c>
      <c r="D397" s="119" t="s">
        <v>1933</v>
      </c>
      <c r="E397" s="5">
        <v>333.99</v>
      </c>
      <c r="F397" s="100">
        <v>333.99</v>
      </c>
      <c r="G397" s="119" t="s">
        <v>1933</v>
      </c>
      <c r="H397" s="53">
        <v>2.573</v>
      </c>
      <c r="I397" s="53">
        <v>2.573</v>
      </c>
      <c r="J397" s="132">
        <f t="shared" si="14"/>
        <v>0</v>
      </c>
    </row>
    <row r="398" spans="1:10" ht="30" x14ac:dyDescent="0.25">
      <c r="A398" s="98"/>
      <c r="B398" s="38" t="s">
        <v>2067</v>
      </c>
      <c r="C398" s="38" t="s">
        <v>2067</v>
      </c>
      <c r="D398" s="119" t="s">
        <v>481</v>
      </c>
      <c r="E398" s="5">
        <v>333.99</v>
      </c>
      <c r="F398" s="100">
        <v>333.99</v>
      </c>
      <c r="G398" s="119" t="s">
        <v>481</v>
      </c>
      <c r="H398" s="53">
        <v>2.4420000000000002</v>
      </c>
      <c r="I398" s="53">
        <v>2.4420000000000002</v>
      </c>
      <c r="J398" s="132">
        <f t="shared" si="14"/>
        <v>0</v>
      </c>
    </row>
    <row r="399" spans="1:10" ht="30" x14ac:dyDescent="0.25">
      <c r="A399" s="98"/>
      <c r="B399" s="38" t="s">
        <v>2067</v>
      </c>
      <c r="C399" s="38" t="s">
        <v>2067</v>
      </c>
      <c r="D399" s="119" t="s">
        <v>1934</v>
      </c>
      <c r="E399" s="5">
        <v>333.99</v>
      </c>
      <c r="F399" s="100">
        <v>333.99</v>
      </c>
      <c r="G399" s="119" t="s">
        <v>1934</v>
      </c>
      <c r="H399" s="53">
        <v>2.8610000000000002</v>
      </c>
      <c r="I399" s="53">
        <v>2.8610000000000002</v>
      </c>
      <c r="J399" s="132">
        <f t="shared" si="14"/>
        <v>0</v>
      </c>
    </row>
    <row r="400" spans="1:10" x14ac:dyDescent="0.25">
      <c r="A400" s="98"/>
      <c r="B400" s="38" t="s">
        <v>2067</v>
      </c>
      <c r="C400" s="38" t="s">
        <v>2067</v>
      </c>
      <c r="D400" s="119" t="s">
        <v>491</v>
      </c>
      <c r="E400" s="5">
        <v>574.19000000000005</v>
      </c>
      <c r="F400" s="100">
        <v>574.19000000000005</v>
      </c>
      <c r="G400" s="119" t="s">
        <v>491</v>
      </c>
      <c r="H400" s="53">
        <v>4.0000000000000002E-4</v>
      </c>
      <c r="I400" s="53">
        <v>1.14E-3</v>
      </c>
      <c r="J400" s="132">
        <f t="shared" si="14"/>
        <v>-7.3999999999999999E-4</v>
      </c>
    </row>
    <row r="401" spans="1:10" ht="30" x14ac:dyDescent="0.25">
      <c r="A401" s="98"/>
      <c r="B401" s="38" t="s">
        <v>2067</v>
      </c>
      <c r="C401" s="38" t="s">
        <v>2067</v>
      </c>
      <c r="D401" s="119" t="s">
        <v>499</v>
      </c>
      <c r="E401" s="5">
        <v>574.19000000000005</v>
      </c>
      <c r="F401" s="100">
        <v>574.19000000000005</v>
      </c>
      <c r="G401" s="119" t="s">
        <v>499</v>
      </c>
      <c r="H401" s="53">
        <v>4.0000000000000003E-5</v>
      </c>
      <c r="I401" s="53">
        <v>8.9999999999999985E-6</v>
      </c>
      <c r="J401" s="132">
        <f t="shared" si="14"/>
        <v>3.1000000000000008E-5</v>
      </c>
    </row>
    <row r="402" spans="1:10" x14ac:dyDescent="0.25">
      <c r="A402" s="98"/>
      <c r="B402" s="38" t="s">
        <v>2067</v>
      </c>
      <c r="C402" s="38" t="s">
        <v>2067</v>
      </c>
      <c r="D402" s="119" t="s">
        <v>496</v>
      </c>
      <c r="E402" s="5">
        <v>553.95000000000005</v>
      </c>
      <c r="F402" s="100">
        <v>553.95000000000005</v>
      </c>
      <c r="G402" s="119" t="s">
        <v>496</v>
      </c>
      <c r="H402" s="53">
        <v>2E-3</v>
      </c>
      <c r="I402" s="53">
        <v>2E-3</v>
      </c>
      <c r="J402" s="132">
        <f t="shared" si="14"/>
        <v>0</v>
      </c>
    </row>
    <row r="403" spans="1:10" x14ac:dyDescent="0.25">
      <c r="A403" s="98"/>
      <c r="B403" s="38" t="s">
        <v>2067</v>
      </c>
      <c r="C403" s="38" t="s">
        <v>2067</v>
      </c>
      <c r="D403" s="119" t="s">
        <v>397</v>
      </c>
      <c r="E403" s="5">
        <v>553.95000000000005</v>
      </c>
      <c r="F403" s="100">
        <v>553.95000000000005</v>
      </c>
      <c r="G403" s="119" t="s">
        <v>397</v>
      </c>
      <c r="H403" s="53">
        <v>8.6219999999999995E-3</v>
      </c>
      <c r="I403" s="53">
        <v>8.6219999999999995E-3</v>
      </c>
      <c r="J403" s="132">
        <f t="shared" si="14"/>
        <v>0</v>
      </c>
    </row>
    <row r="404" spans="1:10" x14ac:dyDescent="0.25">
      <c r="A404" s="98"/>
      <c r="B404" s="38" t="s">
        <v>2067</v>
      </c>
      <c r="C404" s="38" t="s">
        <v>2067</v>
      </c>
      <c r="D404" s="119" t="s">
        <v>474</v>
      </c>
      <c r="E404" s="5">
        <v>553.95000000000005</v>
      </c>
      <c r="F404" s="100">
        <v>553.95000000000005</v>
      </c>
      <c r="G404" s="119" t="s">
        <v>474</v>
      </c>
      <c r="H404" s="53">
        <v>7.0000000000000001E-3</v>
      </c>
      <c r="I404" s="53">
        <v>5.5160000000000001E-3</v>
      </c>
      <c r="J404" s="132">
        <f t="shared" si="14"/>
        <v>1.4840000000000001E-3</v>
      </c>
    </row>
    <row r="405" spans="1:10" x14ac:dyDescent="0.25">
      <c r="A405" s="98"/>
      <c r="B405" s="38" t="s">
        <v>2067</v>
      </c>
      <c r="C405" s="38" t="s">
        <v>2067</v>
      </c>
      <c r="D405" s="119" t="s">
        <v>490</v>
      </c>
      <c r="E405" s="5">
        <v>500.99</v>
      </c>
      <c r="F405" s="100">
        <v>500.99</v>
      </c>
      <c r="G405" s="119" t="s">
        <v>490</v>
      </c>
      <c r="H405" s="53">
        <v>0.06</v>
      </c>
      <c r="I405" s="53">
        <v>5.1659999999999998E-2</v>
      </c>
      <c r="J405" s="132">
        <f t="shared" si="14"/>
        <v>8.3400000000000002E-3</v>
      </c>
    </row>
    <row r="406" spans="1:10" s="107" customFormat="1" x14ac:dyDescent="0.25">
      <c r="A406" s="5"/>
      <c r="B406" s="38" t="s">
        <v>2067</v>
      </c>
      <c r="C406" s="38" t="s">
        <v>2067</v>
      </c>
      <c r="D406" s="119" t="s">
        <v>483</v>
      </c>
      <c r="E406" s="5">
        <v>574.19000000000005</v>
      </c>
      <c r="F406" s="100">
        <v>574.19000000000005</v>
      </c>
      <c r="G406" s="119" t="s">
        <v>483</v>
      </c>
      <c r="H406" s="53">
        <v>5.9999999999999995E-5</v>
      </c>
      <c r="I406" s="53">
        <v>4.2999999999999995E-5</v>
      </c>
      <c r="J406" s="132">
        <f t="shared" si="14"/>
        <v>1.7E-5</v>
      </c>
    </row>
    <row r="407" spans="1:10" s="107" customFormat="1" ht="30" x14ac:dyDescent="0.25">
      <c r="A407" s="5"/>
      <c r="B407" s="38" t="s">
        <v>2067</v>
      </c>
      <c r="C407" s="38" t="s">
        <v>2067</v>
      </c>
      <c r="D407" s="119" t="s">
        <v>468</v>
      </c>
      <c r="E407" s="5">
        <v>574.19000000000005</v>
      </c>
      <c r="F407" s="100">
        <v>574.19000000000005</v>
      </c>
      <c r="G407" s="119" t="s">
        <v>468</v>
      </c>
      <c r="H407" s="53">
        <v>3.3000000000000003E-5</v>
      </c>
      <c r="I407" s="53">
        <v>2.6999999999999999E-5</v>
      </c>
      <c r="J407" s="132">
        <f t="shared" si="14"/>
        <v>6.0000000000000035E-6</v>
      </c>
    </row>
    <row r="408" spans="1:10" s="107" customFormat="1" x14ac:dyDescent="0.25">
      <c r="A408" s="5"/>
      <c r="B408" s="38" t="s">
        <v>2067</v>
      </c>
      <c r="C408" s="38" t="s">
        <v>2067</v>
      </c>
      <c r="D408" s="119" t="s">
        <v>446</v>
      </c>
      <c r="E408" s="5">
        <v>553.95000000000005</v>
      </c>
      <c r="F408" s="100">
        <v>553.95000000000005</v>
      </c>
      <c r="G408" s="119" t="s">
        <v>446</v>
      </c>
      <c r="H408" s="53">
        <v>4.7999999999999996E-3</v>
      </c>
      <c r="I408" s="53">
        <v>2.3349999999999998E-3</v>
      </c>
      <c r="J408" s="132">
        <f t="shared" si="14"/>
        <v>2.4649999999999997E-3</v>
      </c>
    </row>
    <row r="409" spans="1:10" x14ac:dyDescent="0.25">
      <c r="A409" s="98"/>
      <c r="B409" s="38" t="s">
        <v>2067</v>
      </c>
      <c r="C409" s="38" t="s">
        <v>2067</v>
      </c>
      <c r="D409" s="119" t="s">
        <v>492</v>
      </c>
      <c r="E409" s="5">
        <v>553.95000000000005</v>
      </c>
      <c r="F409" s="100">
        <v>553.95000000000005</v>
      </c>
      <c r="G409" s="119" t="s">
        <v>492</v>
      </c>
      <c r="H409" s="53">
        <v>0.01</v>
      </c>
      <c r="I409" s="53">
        <v>1.3009999999999999E-2</v>
      </c>
      <c r="J409" s="132">
        <f t="shared" si="14"/>
        <v>-3.0099999999999988E-3</v>
      </c>
    </row>
    <row r="410" spans="1:10" x14ac:dyDescent="0.25">
      <c r="A410" s="98"/>
      <c r="B410" s="38" t="s">
        <v>2067</v>
      </c>
      <c r="C410" s="38" t="s">
        <v>2067</v>
      </c>
      <c r="D410" s="119" t="s">
        <v>486</v>
      </c>
      <c r="E410" s="5">
        <v>500.99</v>
      </c>
      <c r="F410" s="100">
        <v>500.99</v>
      </c>
      <c r="G410" s="119" t="s">
        <v>486</v>
      </c>
      <c r="H410" s="53">
        <v>6.0000000000000001E-3</v>
      </c>
      <c r="I410" s="53">
        <v>5.9519999999999998E-3</v>
      </c>
      <c r="J410" s="132">
        <f t="shared" si="14"/>
        <v>4.8000000000000299E-5</v>
      </c>
    </row>
    <row r="411" spans="1:10" x14ac:dyDescent="0.25">
      <c r="A411" s="98"/>
      <c r="B411" s="38" t="s">
        <v>2067</v>
      </c>
      <c r="C411" s="38" t="s">
        <v>2067</v>
      </c>
      <c r="D411" s="119" t="s">
        <v>1687</v>
      </c>
      <c r="E411" s="5">
        <v>500.99</v>
      </c>
      <c r="F411" s="100">
        <v>500.99</v>
      </c>
      <c r="G411" s="119" t="s">
        <v>1687</v>
      </c>
      <c r="H411" s="53">
        <v>1.2E-2</v>
      </c>
      <c r="I411" s="53">
        <v>6.7210000000000004E-3</v>
      </c>
      <c r="J411" s="132">
        <f t="shared" si="14"/>
        <v>5.2789999999999998E-3</v>
      </c>
    </row>
    <row r="412" spans="1:10" ht="45" x14ac:dyDescent="0.25">
      <c r="A412" s="98"/>
      <c r="B412" s="38" t="s">
        <v>2067</v>
      </c>
      <c r="C412" s="38" t="s">
        <v>2067</v>
      </c>
      <c r="D412" s="119" t="s">
        <v>477</v>
      </c>
      <c r="E412" s="5">
        <v>553.95000000000005</v>
      </c>
      <c r="F412" s="100">
        <v>553.95000000000005</v>
      </c>
      <c r="G412" s="119" t="s">
        <v>477</v>
      </c>
      <c r="H412" s="53">
        <v>5.0000000000000001E-4</v>
      </c>
      <c r="I412" s="53">
        <v>1.6700000000000002E-4</v>
      </c>
      <c r="J412" s="132">
        <f t="shared" si="14"/>
        <v>3.3299999999999996E-4</v>
      </c>
    </row>
    <row r="413" spans="1:10" x14ac:dyDescent="0.25">
      <c r="A413" s="98"/>
      <c r="B413" s="38" t="s">
        <v>2067</v>
      </c>
      <c r="C413" s="38" t="s">
        <v>2067</v>
      </c>
      <c r="D413" s="119" t="s">
        <v>471</v>
      </c>
      <c r="E413" s="5">
        <v>460.47</v>
      </c>
      <c r="F413" s="100">
        <v>460.47</v>
      </c>
      <c r="G413" s="119" t="s">
        <v>471</v>
      </c>
      <c r="H413" s="53">
        <v>2.5000000000000001E-2</v>
      </c>
      <c r="I413" s="53">
        <v>4.7899999999999999E-4</v>
      </c>
      <c r="J413" s="132">
        <f t="shared" si="14"/>
        <v>2.4521000000000001E-2</v>
      </c>
    </row>
    <row r="414" spans="1:10" x14ac:dyDescent="0.25">
      <c r="A414" s="98"/>
      <c r="B414" s="38" t="s">
        <v>2067</v>
      </c>
      <c r="C414" s="38" t="s">
        <v>2067</v>
      </c>
      <c r="D414" s="119" t="s">
        <v>473</v>
      </c>
      <c r="E414" s="5">
        <v>553.95000000000005</v>
      </c>
      <c r="F414" s="100">
        <v>553.95000000000005</v>
      </c>
      <c r="G414" s="119" t="s">
        <v>473</v>
      </c>
      <c r="H414" s="53">
        <v>4.0000000000000001E-3</v>
      </c>
      <c r="I414" s="53">
        <v>1.6359999999999999E-3</v>
      </c>
      <c r="J414" s="132">
        <f t="shared" si="14"/>
        <v>2.3640000000000002E-3</v>
      </c>
    </row>
    <row r="415" spans="1:10" x14ac:dyDescent="0.25">
      <c r="A415" s="98"/>
      <c r="B415" s="38" t="s">
        <v>2067</v>
      </c>
      <c r="C415" s="38" t="s">
        <v>2067</v>
      </c>
      <c r="D415" s="119" t="s">
        <v>496</v>
      </c>
      <c r="E415" s="5">
        <v>553.95000000000005</v>
      </c>
      <c r="F415" s="100">
        <v>553.95000000000005</v>
      </c>
      <c r="G415" s="119" t="s">
        <v>496</v>
      </c>
      <c r="H415" s="53">
        <v>3.5000000000000001E-3</v>
      </c>
      <c r="I415" s="53">
        <v>3.2629999999999998E-3</v>
      </c>
      <c r="J415" s="132">
        <f t="shared" si="14"/>
        <v>2.3700000000000023E-4</v>
      </c>
    </row>
    <row r="416" spans="1:10" x14ac:dyDescent="0.25">
      <c r="A416" s="98"/>
      <c r="B416" s="38" t="s">
        <v>2067</v>
      </c>
      <c r="C416" s="38" t="s">
        <v>2067</v>
      </c>
      <c r="D416" s="119" t="s">
        <v>487</v>
      </c>
      <c r="E416" s="5">
        <v>551.25</v>
      </c>
      <c r="F416" s="100">
        <v>551.25</v>
      </c>
      <c r="G416" s="119" t="s">
        <v>487</v>
      </c>
      <c r="H416" s="53">
        <v>2.2213E-2</v>
      </c>
      <c r="I416" s="53">
        <v>2.2213E-2</v>
      </c>
      <c r="J416" s="132">
        <f t="shared" si="14"/>
        <v>0</v>
      </c>
    </row>
    <row r="417" spans="1:10" x14ac:dyDescent="0.25">
      <c r="A417" s="98"/>
      <c r="B417" s="38" t="s">
        <v>2067</v>
      </c>
      <c r="C417" s="38" t="s">
        <v>2067</v>
      </c>
      <c r="D417" s="119" t="s">
        <v>495</v>
      </c>
      <c r="E417" s="5">
        <v>553.95000000000005</v>
      </c>
      <c r="F417" s="100">
        <v>553.95000000000005</v>
      </c>
      <c r="G417" s="119" t="s">
        <v>495</v>
      </c>
      <c r="H417" s="53">
        <v>9.4000000000000004E-3</v>
      </c>
      <c r="I417" s="53">
        <v>6.8650000000000004E-3</v>
      </c>
      <c r="J417" s="132">
        <f t="shared" si="14"/>
        <v>2.5349999999999999E-3</v>
      </c>
    </row>
    <row r="418" spans="1:10" x14ac:dyDescent="0.25">
      <c r="A418" s="98"/>
      <c r="B418" s="38" t="s">
        <v>2067</v>
      </c>
      <c r="C418" s="38" t="s">
        <v>2067</v>
      </c>
      <c r="D418" s="119" t="s">
        <v>484</v>
      </c>
      <c r="E418" s="5">
        <v>553.95000000000005</v>
      </c>
      <c r="F418" s="100">
        <v>553.95000000000005</v>
      </c>
      <c r="G418" s="119" t="s">
        <v>484</v>
      </c>
      <c r="H418" s="53">
        <v>4.4999999999999997E-3</v>
      </c>
      <c r="I418" s="53">
        <v>3.8940000000000003E-3</v>
      </c>
      <c r="J418" s="132">
        <f t="shared" si="14"/>
        <v>6.0599999999999933E-4</v>
      </c>
    </row>
    <row r="419" spans="1:10" x14ac:dyDescent="0.25">
      <c r="A419" s="98"/>
      <c r="B419" s="38" t="s">
        <v>2067</v>
      </c>
      <c r="C419" s="38" t="s">
        <v>2067</v>
      </c>
      <c r="D419" s="119" t="s">
        <v>498</v>
      </c>
      <c r="E419" s="5">
        <v>500.99</v>
      </c>
      <c r="F419" s="100">
        <v>500.99</v>
      </c>
      <c r="G419" s="119" t="s">
        <v>498</v>
      </c>
      <c r="H419" s="53">
        <v>2.3E-2</v>
      </c>
      <c r="I419" s="53">
        <v>1.8100000000000002E-2</v>
      </c>
      <c r="J419" s="132">
        <f t="shared" si="14"/>
        <v>4.8999999999999981E-3</v>
      </c>
    </row>
    <row r="420" spans="1:10" x14ac:dyDescent="0.25">
      <c r="A420" s="98"/>
      <c r="B420" s="38" t="s">
        <v>2067</v>
      </c>
      <c r="C420" s="38" t="s">
        <v>2067</v>
      </c>
      <c r="D420" s="119" t="s">
        <v>485</v>
      </c>
      <c r="E420" s="5">
        <v>553.95000000000005</v>
      </c>
      <c r="F420" s="100">
        <v>553.95000000000005</v>
      </c>
      <c r="G420" s="119" t="s">
        <v>485</v>
      </c>
      <c r="H420" s="53">
        <v>2.2000000000000001E-3</v>
      </c>
      <c r="I420" s="53">
        <v>1.9059999999999999E-3</v>
      </c>
      <c r="J420" s="132">
        <f t="shared" si="14"/>
        <v>2.9400000000000021E-4</v>
      </c>
    </row>
    <row r="421" spans="1:10" x14ac:dyDescent="0.25">
      <c r="A421" s="98"/>
      <c r="B421" s="38" t="s">
        <v>2067</v>
      </c>
      <c r="C421" s="38" t="s">
        <v>2067</v>
      </c>
      <c r="D421" s="119" t="s">
        <v>493</v>
      </c>
      <c r="E421" s="5">
        <v>574.19000000000005</v>
      </c>
      <c r="F421" s="100">
        <v>574.19000000000005</v>
      </c>
      <c r="G421" s="119" t="s">
        <v>493</v>
      </c>
      <c r="H421" s="53">
        <v>2.9999999999999997E-4</v>
      </c>
      <c r="I421" s="53">
        <v>3.4200000000000002E-4</v>
      </c>
      <c r="J421" s="132">
        <f t="shared" si="14"/>
        <v>-4.2000000000000045E-5</v>
      </c>
    </row>
    <row r="422" spans="1:10" x14ac:dyDescent="0.25">
      <c r="A422" s="99"/>
      <c r="B422" s="38" t="s">
        <v>2067</v>
      </c>
      <c r="C422" s="38" t="s">
        <v>2067</v>
      </c>
      <c r="D422" s="119" t="s">
        <v>488</v>
      </c>
      <c r="E422" s="5">
        <v>574.19000000000005</v>
      </c>
      <c r="F422" s="100">
        <v>574.19000000000005</v>
      </c>
      <c r="G422" s="119" t="s">
        <v>488</v>
      </c>
      <c r="H422" s="53">
        <v>1E-3</v>
      </c>
      <c r="I422" s="53">
        <v>9.3700000000000001E-4</v>
      </c>
      <c r="J422" s="132">
        <f t="shared" si="14"/>
        <v>6.3000000000000013E-5</v>
      </c>
    </row>
    <row r="423" spans="1:10" x14ac:dyDescent="0.25">
      <c r="A423" s="98"/>
      <c r="B423" s="38" t="s">
        <v>2067</v>
      </c>
      <c r="C423" s="38" t="s">
        <v>2067</v>
      </c>
      <c r="D423" s="119" t="s">
        <v>1305</v>
      </c>
      <c r="E423" s="5">
        <v>500.99</v>
      </c>
      <c r="F423" s="100">
        <v>500.99</v>
      </c>
      <c r="G423" s="119" t="s">
        <v>1305</v>
      </c>
      <c r="H423" s="53">
        <v>4.2804000000000002E-2</v>
      </c>
      <c r="I423" s="53">
        <v>4.2804000000000002E-2</v>
      </c>
      <c r="J423" s="132">
        <f t="shared" si="14"/>
        <v>0</v>
      </c>
    </row>
    <row r="424" spans="1:10" x14ac:dyDescent="0.25">
      <c r="A424" s="98"/>
      <c r="B424" s="105" t="s">
        <v>500</v>
      </c>
      <c r="C424" s="105" t="s">
        <v>500</v>
      </c>
      <c r="D424" s="120"/>
      <c r="E424" s="5"/>
      <c r="F424" s="100"/>
      <c r="G424" s="120"/>
      <c r="H424" s="133">
        <f>SUM(H357:H423)</f>
        <v>11.368934000000003</v>
      </c>
      <c r="I424" s="133">
        <f t="shared" ref="I424:J424" si="15">SUM(I357:I423)</f>
        <v>11.190257000000004</v>
      </c>
      <c r="J424" s="133">
        <f t="shared" si="15"/>
        <v>0.17867700000000025</v>
      </c>
    </row>
    <row r="425" spans="1:10" ht="30" x14ac:dyDescent="0.25">
      <c r="A425" s="98"/>
      <c r="B425" s="38" t="s">
        <v>1616</v>
      </c>
      <c r="C425" s="38" t="s">
        <v>1616</v>
      </c>
      <c r="D425" s="119" t="s">
        <v>501</v>
      </c>
      <c r="E425" s="5">
        <v>574.19000000000005</v>
      </c>
      <c r="F425" s="100">
        <v>574.19000000000005</v>
      </c>
      <c r="G425" s="119" t="s">
        <v>501</v>
      </c>
      <c r="H425" s="53">
        <v>1.1999999999999999E-3</v>
      </c>
      <c r="I425" s="53">
        <v>6.8799999999999992E-4</v>
      </c>
      <c r="J425" s="132">
        <f t="shared" si="14"/>
        <v>5.1199999999999998E-4</v>
      </c>
    </row>
    <row r="426" spans="1:10" x14ac:dyDescent="0.25">
      <c r="A426" s="98"/>
      <c r="B426" s="105" t="s">
        <v>100</v>
      </c>
      <c r="C426" s="105" t="s">
        <v>100</v>
      </c>
      <c r="D426" s="120"/>
      <c r="E426" s="5"/>
      <c r="F426" s="100"/>
      <c r="G426" s="120"/>
      <c r="H426" s="133">
        <f>SUM(H425)</f>
        <v>1.1999999999999999E-3</v>
      </c>
      <c r="I426" s="133">
        <f t="shared" ref="I426:J426" si="16">SUM(I425)</f>
        <v>6.8799999999999992E-4</v>
      </c>
      <c r="J426" s="133">
        <f t="shared" si="16"/>
        <v>5.1199999999999998E-4</v>
      </c>
    </row>
    <row r="427" spans="1:10" x14ac:dyDescent="0.25">
      <c r="A427" s="98"/>
      <c r="B427" s="38" t="s">
        <v>57</v>
      </c>
      <c r="C427" s="38" t="s">
        <v>57</v>
      </c>
      <c r="D427" s="119" t="s">
        <v>505</v>
      </c>
      <c r="E427" s="5">
        <v>553.95000000000005</v>
      </c>
      <c r="F427" s="100">
        <v>553.95000000000005</v>
      </c>
      <c r="G427" s="119" t="s">
        <v>505</v>
      </c>
      <c r="H427" s="53">
        <v>3.0000000000000001E-3</v>
      </c>
      <c r="I427" s="53">
        <v>2.1610000000000002E-3</v>
      </c>
      <c r="J427" s="132">
        <f t="shared" si="14"/>
        <v>8.389999999999999E-4</v>
      </c>
    </row>
    <row r="428" spans="1:10" ht="45" x14ac:dyDescent="0.25">
      <c r="A428" s="98"/>
      <c r="B428" s="38" t="s">
        <v>57</v>
      </c>
      <c r="C428" s="38" t="s">
        <v>57</v>
      </c>
      <c r="D428" s="119" t="s">
        <v>528</v>
      </c>
      <c r="E428" s="5">
        <v>500.99</v>
      </c>
      <c r="F428" s="100">
        <v>500.99</v>
      </c>
      <c r="G428" s="119" t="s">
        <v>528</v>
      </c>
      <c r="H428" s="53">
        <v>0.121674</v>
      </c>
      <c r="I428" s="53">
        <v>0.121674</v>
      </c>
      <c r="J428" s="132">
        <f t="shared" si="14"/>
        <v>0</v>
      </c>
    </row>
    <row r="429" spans="1:10" x14ac:dyDescent="0.25">
      <c r="A429" s="98"/>
      <c r="B429" s="38" t="s">
        <v>57</v>
      </c>
      <c r="C429" s="38" t="s">
        <v>57</v>
      </c>
      <c r="D429" s="119"/>
      <c r="E429" s="5">
        <v>460.47</v>
      </c>
      <c r="F429" s="100">
        <v>460.47</v>
      </c>
      <c r="G429" s="119"/>
      <c r="H429" s="53">
        <v>0.119674</v>
      </c>
      <c r="I429" s="53">
        <v>0.119674</v>
      </c>
      <c r="J429" s="132">
        <f t="shared" si="14"/>
        <v>0</v>
      </c>
    </row>
    <row r="430" spans="1:10" x14ac:dyDescent="0.25">
      <c r="A430" s="98"/>
      <c r="B430" s="38" t="s">
        <v>57</v>
      </c>
      <c r="C430" s="38" t="s">
        <v>57</v>
      </c>
      <c r="D430" s="119" t="s">
        <v>502</v>
      </c>
      <c r="E430" s="5">
        <v>553.95000000000005</v>
      </c>
      <c r="F430" s="100">
        <v>553.95000000000005</v>
      </c>
      <c r="G430" s="119" t="s">
        <v>502</v>
      </c>
      <c r="H430" s="53">
        <v>2E-3</v>
      </c>
      <c r="I430" s="53">
        <v>2E-3</v>
      </c>
      <c r="J430" s="132">
        <f t="shared" si="14"/>
        <v>0</v>
      </c>
    </row>
    <row r="431" spans="1:10" ht="30" x14ac:dyDescent="0.25">
      <c r="A431" s="99"/>
      <c r="B431" s="38" t="s">
        <v>57</v>
      </c>
      <c r="C431" s="38" t="s">
        <v>57</v>
      </c>
      <c r="D431" s="119" t="s">
        <v>506</v>
      </c>
      <c r="E431" s="5">
        <v>553.95000000000005</v>
      </c>
      <c r="F431" s="100">
        <v>553.95000000000005</v>
      </c>
      <c r="G431" s="119" t="s">
        <v>506</v>
      </c>
      <c r="H431" s="53">
        <v>8.0000000000000002E-3</v>
      </c>
      <c r="I431" s="53">
        <v>8.7900000000000001E-4</v>
      </c>
      <c r="J431" s="132">
        <f t="shared" si="14"/>
        <v>7.1210000000000006E-3</v>
      </c>
    </row>
    <row r="432" spans="1:10" x14ac:dyDescent="0.25">
      <c r="A432" s="98"/>
      <c r="B432" s="105" t="s">
        <v>507</v>
      </c>
      <c r="C432" s="105" t="s">
        <v>507</v>
      </c>
      <c r="D432" s="120"/>
      <c r="E432" s="5"/>
      <c r="F432" s="100"/>
      <c r="G432" s="120"/>
      <c r="H432" s="133">
        <f>SUM(H427:H431)</f>
        <v>0.25434800000000002</v>
      </c>
      <c r="I432" s="133">
        <f t="shared" ref="I432:J432" si="17">SUM(I427:I431)</f>
        <v>0.246388</v>
      </c>
      <c r="J432" s="133">
        <f t="shared" si="17"/>
        <v>7.9600000000000001E-3</v>
      </c>
    </row>
    <row r="433" spans="1:10" ht="60" x14ac:dyDescent="0.25">
      <c r="A433" s="98"/>
      <c r="B433" s="38" t="s">
        <v>8</v>
      </c>
      <c r="C433" s="38" t="s">
        <v>8</v>
      </c>
      <c r="D433" s="119" t="s">
        <v>1935</v>
      </c>
      <c r="E433" s="5">
        <v>460.47</v>
      </c>
      <c r="F433" s="100">
        <v>460.47</v>
      </c>
      <c r="G433" s="119" t="s">
        <v>1935</v>
      </c>
      <c r="H433" s="53">
        <v>0.187168</v>
      </c>
      <c r="I433" s="53">
        <v>0.187168</v>
      </c>
      <c r="J433" s="132">
        <f t="shared" si="14"/>
        <v>0</v>
      </c>
    </row>
    <row r="434" spans="1:10" s="108" customFormat="1" ht="60" x14ac:dyDescent="0.25">
      <c r="A434" s="5"/>
      <c r="B434" s="38" t="s">
        <v>8</v>
      </c>
      <c r="C434" s="38" t="s">
        <v>8</v>
      </c>
      <c r="D434" s="119" t="s">
        <v>513</v>
      </c>
      <c r="E434" s="5">
        <v>500.99</v>
      </c>
      <c r="F434" s="100">
        <v>500.99</v>
      </c>
      <c r="G434" s="119" t="s">
        <v>513</v>
      </c>
      <c r="H434" s="53">
        <v>8.0956999999999987E-2</v>
      </c>
      <c r="I434" s="53">
        <v>8.0956999999999987E-2</v>
      </c>
      <c r="J434" s="132">
        <f t="shared" si="14"/>
        <v>0</v>
      </c>
    </row>
    <row r="435" spans="1:10" ht="60" x14ac:dyDescent="0.25">
      <c r="A435" s="98"/>
      <c r="B435" s="38" t="s">
        <v>8</v>
      </c>
      <c r="C435" s="38" t="s">
        <v>8</v>
      </c>
      <c r="D435" s="119" t="s">
        <v>512</v>
      </c>
      <c r="E435" s="5">
        <v>460.47</v>
      </c>
      <c r="F435" s="100">
        <v>460.47</v>
      </c>
      <c r="G435" s="119" t="s">
        <v>512</v>
      </c>
      <c r="H435" s="53">
        <v>0.196353</v>
      </c>
      <c r="I435" s="53">
        <v>0.196353</v>
      </c>
      <c r="J435" s="132">
        <f t="shared" si="14"/>
        <v>0</v>
      </c>
    </row>
    <row r="436" spans="1:10" x14ac:dyDescent="0.25">
      <c r="A436" s="98"/>
      <c r="B436" s="38" t="s">
        <v>8</v>
      </c>
      <c r="C436" s="38" t="s">
        <v>8</v>
      </c>
      <c r="D436" s="119" t="s">
        <v>516</v>
      </c>
      <c r="E436" s="5">
        <v>500.99</v>
      </c>
      <c r="F436" s="100">
        <v>500.99</v>
      </c>
      <c r="G436" s="119" t="s">
        <v>516</v>
      </c>
      <c r="H436" s="53">
        <v>3.2000000000000001E-2</v>
      </c>
      <c r="I436" s="53">
        <v>4.1470999999999994E-2</v>
      </c>
      <c r="J436" s="132">
        <f t="shared" si="14"/>
        <v>-9.4709999999999933E-3</v>
      </c>
    </row>
    <row r="437" spans="1:10" ht="60" x14ac:dyDescent="0.25">
      <c r="A437" s="98"/>
      <c r="B437" s="38" t="s">
        <v>8</v>
      </c>
      <c r="C437" s="38" t="s">
        <v>8</v>
      </c>
      <c r="D437" s="119" t="s">
        <v>523</v>
      </c>
      <c r="E437" s="5">
        <v>500.99</v>
      </c>
      <c r="F437" s="100">
        <v>500.99</v>
      </c>
      <c r="G437" s="119" t="s">
        <v>523</v>
      </c>
      <c r="H437" s="53">
        <v>0.02</v>
      </c>
      <c r="I437" s="53">
        <v>3.4667999999999997E-2</v>
      </c>
      <c r="J437" s="132">
        <f t="shared" si="14"/>
        <v>-1.4667999999999997E-2</v>
      </c>
    </row>
    <row r="438" spans="1:10" x14ac:dyDescent="0.25">
      <c r="A438" s="98"/>
      <c r="B438" s="38" t="s">
        <v>8</v>
      </c>
      <c r="C438" s="38" t="s">
        <v>8</v>
      </c>
      <c r="D438" s="119" t="s">
        <v>521</v>
      </c>
      <c r="E438" s="5">
        <v>553.95000000000005</v>
      </c>
      <c r="F438" s="100">
        <v>553.95000000000005</v>
      </c>
      <c r="G438" s="119" t="s">
        <v>521</v>
      </c>
      <c r="H438" s="53">
        <v>3.5000000000000001E-3</v>
      </c>
      <c r="I438" s="53">
        <v>2.8670000000000002E-3</v>
      </c>
      <c r="J438" s="132">
        <f t="shared" si="14"/>
        <v>6.3299999999999988E-4</v>
      </c>
    </row>
    <row r="439" spans="1:10" x14ac:dyDescent="0.25">
      <c r="A439" s="98"/>
      <c r="B439" s="38" t="s">
        <v>8</v>
      </c>
      <c r="C439" s="38" t="s">
        <v>8</v>
      </c>
      <c r="D439" s="119" t="s">
        <v>514</v>
      </c>
      <c r="E439" s="5">
        <v>553.95000000000005</v>
      </c>
      <c r="F439" s="100">
        <v>553.95000000000005</v>
      </c>
      <c r="G439" s="119" t="s">
        <v>514</v>
      </c>
      <c r="H439" s="53">
        <v>1.5E-3</v>
      </c>
      <c r="I439" s="53">
        <v>4.4900000000000002E-4</v>
      </c>
      <c r="J439" s="132">
        <f t="shared" si="14"/>
        <v>1.0510000000000001E-3</v>
      </c>
    </row>
    <row r="440" spans="1:10" x14ac:dyDescent="0.25">
      <c r="A440" s="98"/>
      <c r="B440" s="38" t="s">
        <v>8</v>
      </c>
      <c r="C440" s="38" t="s">
        <v>8</v>
      </c>
      <c r="D440" s="119" t="s">
        <v>519</v>
      </c>
      <c r="E440" s="5">
        <v>500.99</v>
      </c>
      <c r="F440" s="100">
        <v>500.99</v>
      </c>
      <c r="G440" s="119" t="s">
        <v>519</v>
      </c>
      <c r="H440" s="53">
        <v>0.04</v>
      </c>
      <c r="I440" s="53">
        <v>3.9021E-2</v>
      </c>
      <c r="J440" s="132">
        <f t="shared" si="14"/>
        <v>9.790000000000007E-4</v>
      </c>
    </row>
    <row r="441" spans="1:10" ht="30" x14ac:dyDescent="0.25">
      <c r="A441" s="98"/>
      <c r="B441" s="38" t="s">
        <v>8</v>
      </c>
      <c r="C441" s="38" t="s">
        <v>8</v>
      </c>
      <c r="D441" s="119" t="s">
        <v>510</v>
      </c>
      <c r="E441" s="5">
        <v>553.95000000000005</v>
      </c>
      <c r="F441" s="100">
        <v>553.95000000000005</v>
      </c>
      <c r="G441" s="119" t="s">
        <v>510</v>
      </c>
      <c r="H441" s="53">
        <v>0.01</v>
      </c>
      <c r="I441" s="53">
        <v>8.0000000000000002E-3</v>
      </c>
      <c r="J441" s="132">
        <f t="shared" si="14"/>
        <v>2E-3</v>
      </c>
    </row>
    <row r="442" spans="1:10" x14ac:dyDescent="0.25">
      <c r="A442" s="98"/>
      <c r="B442" s="38" t="s">
        <v>8</v>
      </c>
      <c r="C442" s="38" t="s">
        <v>8</v>
      </c>
      <c r="D442" s="119" t="s">
        <v>515</v>
      </c>
      <c r="E442" s="5">
        <v>553.95000000000005</v>
      </c>
      <c r="F442" s="100">
        <v>553.95000000000005</v>
      </c>
      <c r="G442" s="119" t="s">
        <v>515</v>
      </c>
      <c r="H442" s="53">
        <v>7.0000000000000001E-3</v>
      </c>
      <c r="I442" s="53">
        <v>5.4800000000000005E-3</v>
      </c>
      <c r="J442" s="132">
        <f t="shared" si="14"/>
        <v>1.5199999999999997E-3</v>
      </c>
    </row>
    <row r="443" spans="1:10" s="107" customFormat="1" x14ac:dyDescent="0.25">
      <c r="A443" s="5"/>
      <c r="B443" s="38" t="s">
        <v>8</v>
      </c>
      <c r="C443" s="38" t="s">
        <v>8</v>
      </c>
      <c r="D443" s="119" t="s">
        <v>509</v>
      </c>
      <c r="E443" s="5">
        <v>553.95000000000005</v>
      </c>
      <c r="F443" s="100">
        <v>553.95000000000005</v>
      </c>
      <c r="G443" s="119" t="s">
        <v>509</v>
      </c>
      <c r="H443" s="53">
        <v>4.9000000000000007E-3</v>
      </c>
      <c r="I443" s="53">
        <v>3.5739999999999999E-3</v>
      </c>
      <c r="J443" s="132">
        <f t="shared" si="14"/>
        <v>1.3260000000000008E-3</v>
      </c>
    </row>
    <row r="444" spans="1:10" x14ac:dyDescent="0.25">
      <c r="A444" s="99"/>
      <c r="B444" s="38" t="s">
        <v>8</v>
      </c>
      <c r="C444" s="38" t="s">
        <v>8</v>
      </c>
      <c r="D444" s="119" t="s">
        <v>525</v>
      </c>
      <c r="E444" s="5">
        <v>500.99</v>
      </c>
      <c r="F444" s="100">
        <v>500.99</v>
      </c>
      <c r="G444" s="119" t="s">
        <v>525</v>
      </c>
      <c r="H444" s="53">
        <v>4.5999999999999999E-2</v>
      </c>
      <c r="I444" s="53">
        <v>3.1157000000000001E-2</v>
      </c>
      <c r="J444" s="132">
        <f t="shared" si="14"/>
        <v>1.4842999999999999E-2</v>
      </c>
    </row>
    <row r="445" spans="1:10" x14ac:dyDescent="0.25">
      <c r="A445" s="98"/>
      <c r="B445" s="38" t="s">
        <v>8</v>
      </c>
      <c r="C445" s="38" t="s">
        <v>8</v>
      </c>
      <c r="D445" s="119" t="s">
        <v>508</v>
      </c>
      <c r="E445" s="5">
        <v>553.95000000000005</v>
      </c>
      <c r="F445" s="100">
        <v>553.95000000000005</v>
      </c>
      <c r="G445" s="119" t="s">
        <v>508</v>
      </c>
      <c r="H445" s="53">
        <v>0.01</v>
      </c>
      <c r="I445" s="53">
        <v>6.1310000000000002E-3</v>
      </c>
      <c r="J445" s="132">
        <f t="shared" si="14"/>
        <v>3.869E-3</v>
      </c>
    </row>
    <row r="446" spans="1:10" x14ac:dyDescent="0.25">
      <c r="A446" s="98"/>
      <c r="B446" s="38" t="s">
        <v>8</v>
      </c>
      <c r="C446" s="38" t="s">
        <v>8</v>
      </c>
      <c r="D446" s="119" t="s">
        <v>517</v>
      </c>
      <c r="E446" s="5">
        <v>500.99</v>
      </c>
      <c r="F446" s="100">
        <v>500.99</v>
      </c>
      <c r="G446" s="119" t="s">
        <v>517</v>
      </c>
      <c r="H446" s="53">
        <v>1.2999999999999999E-2</v>
      </c>
      <c r="I446" s="53">
        <v>2.4199000000000002E-2</v>
      </c>
      <c r="J446" s="132">
        <f t="shared" si="14"/>
        <v>-1.1199000000000002E-2</v>
      </c>
    </row>
    <row r="447" spans="1:10" ht="30" x14ac:dyDescent="0.25">
      <c r="A447" s="98"/>
      <c r="B447" s="38" t="s">
        <v>8</v>
      </c>
      <c r="C447" s="38" t="s">
        <v>8</v>
      </c>
      <c r="D447" s="119" t="s">
        <v>520</v>
      </c>
      <c r="E447" s="5">
        <v>553.95000000000005</v>
      </c>
      <c r="F447" s="100">
        <v>553.95000000000005</v>
      </c>
      <c r="G447" s="119" t="s">
        <v>520</v>
      </c>
      <c r="H447" s="53">
        <v>1.0999999999999999E-2</v>
      </c>
      <c r="I447" s="53">
        <v>9.4350000000000007E-3</v>
      </c>
      <c r="J447" s="132">
        <f t="shared" si="14"/>
        <v>1.5649999999999987E-3</v>
      </c>
    </row>
    <row r="448" spans="1:10" x14ac:dyDescent="0.25">
      <c r="A448" s="98"/>
      <c r="B448" s="38" t="s">
        <v>8</v>
      </c>
      <c r="C448" s="38" t="s">
        <v>8</v>
      </c>
      <c r="D448" s="119" t="s">
        <v>522</v>
      </c>
      <c r="E448" s="5">
        <v>553.95000000000005</v>
      </c>
      <c r="F448" s="100">
        <v>553.95000000000005</v>
      </c>
      <c r="G448" s="119" t="s">
        <v>522</v>
      </c>
      <c r="H448" s="53">
        <v>5.0000000000000001E-3</v>
      </c>
      <c r="I448" s="53">
        <v>3.473E-3</v>
      </c>
      <c r="J448" s="132">
        <f t="shared" si="14"/>
        <v>1.5270000000000001E-3</v>
      </c>
    </row>
    <row r="449" spans="1:10" x14ac:dyDescent="0.25">
      <c r="A449" s="99"/>
      <c r="B449" s="38" t="s">
        <v>8</v>
      </c>
      <c r="C449" s="38" t="s">
        <v>8</v>
      </c>
      <c r="D449" s="119" t="s">
        <v>518</v>
      </c>
      <c r="E449" s="5">
        <v>574.19000000000005</v>
      </c>
      <c r="F449" s="100">
        <v>574.19000000000005</v>
      </c>
      <c r="G449" s="119" t="s">
        <v>518</v>
      </c>
      <c r="H449" s="53">
        <v>5.9999999999999995E-4</v>
      </c>
      <c r="I449" s="53">
        <v>3.5E-4</v>
      </c>
      <c r="J449" s="132">
        <f t="shared" si="14"/>
        <v>2.4999999999999995E-4</v>
      </c>
    </row>
    <row r="450" spans="1:10" x14ac:dyDescent="0.25">
      <c r="A450" s="98"/>
      <c r="B450" s="38" t="s">
        <v>8</v>
      </c>
      <c r="C450" s="38" t="s">
        <v>8</v>
      </c>
      <c r="D450" s="119" t="s">
        <v>526</v>
      </c>
      <c r="E450" s="5">
        <v>553.95000000000005</v>
      </c>
      <c r="F450" s="100">
        <v>553.95000000000005</v>
      </c>
      <c r="G450" s="119" t="s">
        <v>526</v>
      </c>
      <c r="H450" s="53">
        <v>5.0000000000000001E-3</v>
      </c>
      <c r="I450" s="53">
        <v>2.8E-3</v>
      </c>
      <c r="J450" s="132">
        <f t="shared" si="14"/>
        <v>2.2000000000000001E-3</v>
      </c>
    </row>
    <row r="451" spans="1:10" ht="30" x14ac:dyDescent="0.25">
      <c r="A451" s="98"/>
      <c r="B451" s="38" t="s">
        <v>8</v>
      </c>
      <c r="C451" s="38" t="s">
        <v>8</v>
      </c>
      <c r="D451" s="119" t="s">
        <v>524</v>
      </c>
      <c r="E451" s="5">
        <v>500.99</v>
      </c>
      <c r="F451" s="100">
        <v>500.99</v>
      </c>
      <c r="G451" s="119" t="s">
        <v>524</v>
      </c>
      <c r="H451" s="53">
        <v>3.2000000000000001E-2</v>
      </c>
      <c r="I451" s="53">
        <v>3.2575E-2</v>
      </c>
      <c r="J451" s="132">
        <f t="shared" si="14"/>
        <v>-5.7499999999999912E-4</v>
      </c>
    </row>
    <row r="452" spans="1:10" x14ac:dyDescent="0.25">
      <c r="A452" s="98"/>
      <c r="B452" s="105" t="s">
        <v>527</v>
      </c>
      <c r="C452" s="105" t="s">
        <v>527</v>
      </c>
      <c r="D452" s="120"/>
      <c r="E452" s="5"/>
      <c r="F452" s="100"/>
      <c r="G452" s="120"/>
      <c r="H452" s="133">
        <f>SUM(H433:H451)</f>
        <v>0.70597800000000011</v>
      </c>
      <c r="I452" s="133">
        <f t="shared" ref="I452:J452" si="18">SUM(I433:I451)</f>
        <v>0.71012799999999987</v>
      </c>
      <c r="J452" s="133">
        <f t="shared" si="18"/>
        <v>-4.1499999999999957E-3</v>
      </c>
    </row>
    <row r="453" spans="1:10" x14ac:dyDescent="0.25">
      <c r="A453" s="98"/>
      <c r="B453" s="38" t="s">
        <v>1617</v>
      </c>
      <c r="C453" s="38" t="s">
        <v>1617</v>
      </c>
      <c r="D453" s="119" t="s">
        <v>530</v>
      </c>
      <c r="E453" s="5">
        <v>500.99</v>
      </c>
      <c r="F453" s="100">
        <v>500.99</v>
      </c>
      <c r="G453" s="119" t="s">
        <v>530</v>
      </c>
      <c r="H453" s="53">
        <v>2.1999999999999999E-2</v>
      </c>
      <c r="I453" s="53">
        <v>2.4204999999999997E-2</v>
      </c>
      <c r="J453" s="132">
        <f t="shared" si="14"/>
        <v>-2.2049999999999986E-3</v>
      </c>
    </row>
    <row r="454" spans="1:10" x14ac:dyDescent="0.25">
      <c r="A454" s="98"/>
      <c r="B454" s="38" t="s">
        <v>1617</v>
      </c>
      <c r="C454" s="38" t="s">
        <v>1617</v>
      </c>
      <c r="D454" s="119" t="s">
        <v>479</v>
      </c>
      <c r="E454" s="5">
        <v>500.99</v>
      </c>
      <c r="F454" s="100">
        <v>500.99</v>
      </c>
      <c r="G454" s="119" t="s">
        <v>479</v>
      </c>
      <c r="H454" s="53">
        <v>0.14627500000000002</v>
      </c>
      <c r="I454" s="53">
        <v>0.14627500000000002</v>
      </c>
      <c r="J454" s="132">
        <f t="shared" si="14"/>
        <v>0</v>
      </c>
    </row>
    <row r="455" spans="1:10" ht="45" x14ac:dyDescent="0.25">
      <c r="A455" s="5"/>
      <c r="B455" s="38" t="s">
        <v>1617</v>
      </c>
      <c r="C455" s="38" t="s">
        <v>1617</v>
      </c>
      <c r="D455" s="119" t="s">
        <v>528</v>
      </c>
      <c r="E455" s="5">
        <v>460.47</v>
      </c>
      <c r="F455" s="100">
        <v>460.47</v>
      </c>
      <c r="G455" s="119" t="s">
        <v>528</v>
      </c>
      <c r="H455" s="53">
        <v>0.239508</v>
      </c>
      <c r="I455" s="53">
        <v>0.239508</v>
      </c>
      <c r="J455" s="132">
        <f t="shared" ref="J455:J518" si="19">H455-I455</f>
        <v>0</v>
      </c>
    </row>
    <row r="456" spans="1:10" ht="75" x14ac:dyDescent="0.25">
      <c r="A456" s="98"/>
      <c r="B456" s="38" t="s">
        <v>1617</v>
      </c>
      <c r="C456" s="38" t="s">
        <v>1617</v>
      </c>
      <c r="D456" s="119" t="s">
        <v>534</v>
      </c>
      <c r="E456" s="5">
        <v>553.95000000000005</v>
      </c>
      <c r="F456" s="100">
        <v>553.95000000000005</v>
      </c>
      <c r="G456" s="119" t="s">
        <v>534</v>
      </c>
      <c r="H456" s="53">
        <v>0.01</v>
      </c>
      <c r="I456" s="53">
        <v>7.8329999999999997E-3</v>
      </c>
      <c r="J456" s="132">
        <f t="shared" si="19"/>
        <v>2.1670000000000005E-3</v>
      </c>
    </row>
    <row r="457" spans="1:10" x14ac:dyDescent="0.25">
      <c r="A457" s="98"/>
      <c r="B457" s="38" t="s">
        <v>1617</v>
      </c>
      <c r="C457" s="38" t="s">
        <v>1617</v>
      </c>
      <c r="D457" s="119" t="s">
        <v>532</v>
      </c>
      <c r="E457" s="5">
        <v>553.95000000000005</v>
      </c>
      <c r="F457" s="100">
        <v>553.95000000000005</v>
      </c>
      <c r="G457" s="119" t="s">
        <v>532</v>
      </c>
      <c r="H457" s="53">
        <v>3.2000000000000002E-3</v>
      </c>
      <c r="I457" s="53">
        <v>2.1649999999999998E-3</v>
      </c>
      <c r="J457" s="132">
        <f t="shared" si="19"/>
        <v>1.0350000000000003E-3</v>
      </c>
    </row>
    <row r="458" spans="1:10" x14ac:dyDescent="0.25">
      <c r="A458" s="98"/>
      <c r="B458" s="38" t="s">
        <v>1617</v>
      </c>
      <c r="C458" s="38" t="s">
        <v>1617</v>
      </c>
      <c r="D458" s="119" t="s">
        <v>529</v>
      </c>
      <c r="E458" s="5">
        <v>500.99</v>
      </c>
      <c r="F458" s="100">
        <v>500.99</v>
      </c>
      <c r="G458" s="119" t="s">
        <v>529</v>
      </c>
      <c r="H458" s="53">
        <v>4.7E-2</v>
      </c>
      <c r="I458" s="53">
        <v>3.8732000000000003E-2</v>
      </c>
      <c r="J458" s="132">
        <f t="shared" si="19"/>
        <v>8.2679999999999976E-3</v>
      </c>
    </row>
    <row r="459" spans="1:10" x14ac:dyDescent="0.25">
      <c r="A459" s="98"/>
      <c r="B459" s="38" t="s">
        <v>1617</v>
      </c>
      <c r="C459" s="38" t="s">
        <v>1617</v>
      </c>
      <c r="D459" s="119" t="s">
        <v>1692</v>
      </c>
      <c r="E459" s="5">
        <v>553.95000000000005</v>
      </c>
      <c r="F459" s="100">
        <v>553.95000000000005</v>
      </c>
      <c r="G459" s="119" t="s">
        <v>1692</v>
      </c>
      <c r="H459" s="53">
        <v>1.6999999999999999E-3</v>
      </c>
      <c r="I459" s="53">
        <v>7.76E-4</v>
      </c>
      <c r="J459" s="132">
        <f t="shared" si="19"/>
        <v>9.2399999999999991E-4</v>
      </c>
    </row>
    <row r="460" spans="1:10" s="107" customFormat="1" x14ac:dyDescent="0.25">
      <c r="A460" s="5"/>
      <c r="B460" s="38" t="s">
        <v>1617</v>
      </c>
      <c r="C460" s="38" t="s">
        <v>1617</v>
      </c>
      <c r="D460" s="119" t="s">
        <v>531</v>
      </c>
      <c r="E460" s="5">
        <v>500.99</v>
      </c>
      <c r="F460" s="100">
        <v>500.99</v>
      </c>
      <c r="G460" s="119" t="s">
        <v>531</v>
      </c>
      <c r="H460" s="53">
        <v>2.1000000000000001E-2</v>
      </c>
      <c r="I460" s="53">
        <v>2.4169999999999999E-3</v>
      </c>
      <c r="J460" s="132">
        <f t="shared" si="19"/>
        <v>1.8583000000000002E-2</v>
      </c>
    </row>
    <row r="461" spans="1:10" x14ac:dyDescent="0.25">
      <c r="A461" s="98"/>
      <c r="B461" s="38" t="s">
        <v>1617</v>
      </c>
      <c r="C461" s="38" t="s">
        <v>1617</v>
      </c>
      <c r="D461" s="119" t="s">
        <v>533</v>
      </c>
      <c r="E461" s="5">
        <v>553.95000000000005</v>
      </c>
      <c r="F461" s="100">
        <v>553.95000000000005</v>
      </c>
      <c r="G461" s="119" t="s">
        <v>533</v>
      </c>
      <c r="H461" s="53">
        <v>7.0000000000000001E-3</v>
      </c>
      <c r="I461" s="53">
        <v>1.3879999999999999E-3</v>
      </c>
      <c r="J461" s="132">
        <f t="shared" si="19"/>
        <v>5.6120000000000007E-3</v>
      </c>
    </row>
    <row r="462" spans="1:10" x14ac:dyDescent="0.25">
      <c r="A462" s="98"/>
      <c r="B462" s="105" t="s">
        <v>535</v>
      </c>
      <c r="C462" s="105" t="s">
        <v>535</v>
      </c>
      <c r="D462" s="120"/>
      <c r="E462" s="5"/>
      <c r="F462" s="100"/>
      <c r="G462" s="120"/>
      <c r="H462" s="133">
        <f>SUM(H453:H461)</f>
        <v>0.49768299999999999</v>
      </c>
      <c r="I462" s="133">
        <f t="shared" ref="I462:J462" si="20">SUM(I453:I461)</f>
        <v>0.46329899999999996</v>
      </c>
      <c r="J462" s="133">
        <f t="shared" si="20"/>
        <v>3.4383999999999998E-2</v>
      </c>
    </row>
    <row r="463" spans="1:10" x14ac:dyDescent="0.25">
      <c r="A463" s="98"/>
      <c r="B463" s="38" t="s">
        <v>9</v>
      </c>
      <c r="C463" s="38" t="s">
        <v>9</v>
      </c>
      <c r="D463" s="119" t="s">
        <v>540</v>
      </c>
      <c r="E463" s="5">
        <v>460.47</v>
      </c>
      <c r="F463" s="100">
        <v>460.47</v>
      </c>
      <c r="G463" s="119" t="s">
        <v>540</v>
      </c>
      <c r="H463" s="53">
        <v>0.18048599999999998</v>
      </c>
      <c r="I463" s="53">
        <v>0.18048599999999998</v>
      </c>
      <c r="J463" s="132">
        <f t="shared" si="19"/>
        <v>0</v>
      </c>
    </row>
    <row r="464" spans="1:10" x14ac:dyDescent="0.25">
      <c r="A464" s="98"/>
      <c r="B464" s="38" t="s">
        <v>9</v>
      </c>
      <c r="C464" s="38" t="s">
        <v>9</v>
      </c>
      <c r="D464" s="119" t="s">
        <v>540</v>
      </c>
      <c r="E464" s="5">
        <v>500.99</v>
      </c>
      <c r="F464" s="100">
        <v>500.99</v>
      </c>
      <c r="G464" s="119" t="s">
        <v>540</v>
      </c>
      <c r="H464" s="53">
        <v>8.8069999999999996E-2</v>
      </c>
      <c r="I464" s="53">
        <v>8.8069999999999996E-2</v>
      </c>
      <c r="J464" s="132">
        <f t="shared" si="19"/>
        <v>0</v>
      </c>
    </row>
    <row r="465" spans="1:10" ht="45" x14ac:dyDescent="0.25">
      <c r="A465" s="98"/>
      <c r="B465" s="38" t="s">
        <v>9</v>
      </c>
      <c r="C465" s="38" t="s">
        <v>9</v>
      </c>
      <c r="D465" s="119" t="s">
        <v>528</v>
      </c>
      <c r="E465" s="5">
        <v>460.47</v>
      </c>
      <c r="F465" s="100">
        <v>460.47</v>
      </c>
      <c r="G465" s="119" t="s">
        <v>528</v>
      </c>
      <c r="H465" s="53">
        <v>0.14584800000000001</v>
      </c>
      <c r="I465" s="53">
        <v>0.14584800000000001</v>
      </c>
      <c r="J465" s="132">
        <f t="shared" si="19"/>
        <v>0</v>
      </c>
    </row>
    <row r="466" spans="1:10" ht="30" x14ac:dyDescent="0.25">
      <c r="A466" s="98"/>
      <c r="B466" s="38" t="s">
        <v>9</v>
      </c>
      <c r="C466" s="38" t="s">
        <v>9</v>
      </c>
      <c r="D466" s="119" t="s">
        <v>543</v>
      </c>
      <c r="E466" s="5">
        <v>553.95000000000005</v>
      </c>
      <c r="F466" s="100">
        <v>553.95000000000005</v>
      </c>
      <c r="G466" s="119" t="s">
        <v>543</v>
      </c>
      <c r="H466" s="53">
        <v>3.2000000000000002E-3</v>
      </c>
      <c r="I466" s="53">
        <v>3.0839999999999999E-3</v>
      </c>
      <c r="J466" s="132">
        <f t="shared" si="19"/>
        <v>1.1600000000000022E-4</v>
      </c>
    </row>
    <row r="467" spans="1:10" x14ac:dyDescent="0.25">
      <c r="A467" s="98"/>
      <c r="B467" s="38" t="s">
        <v>9</v>
      </c>
      <c r="C467" s="38" t="s">
        <v>9</v>
      </c>
      <c r="D467" s="119" t="s">
        <v>539</v>
      </c>
      <c r="E467" s="5">
        <v>553.95000000000005</v>
      </c>
      <c r="F467" s="100">
        <v>553.95000000000005</v>
      </c>
      <c r="G467" s="119" t="s">
        <v>539</v>
      </c>
      <c r="H467" s="53">
        <v>8.9999999999999993E-3</v>
      </c>
      <c r="I467" s="53">
        <v>1.4288E-2</v>
      </c>
      <c r="J467" s="132">
        <f t="shared" si="19"/>
        <v>-5.288000000000001E-3</v>
      </c>
    </row>
    <row r="468" spans="1:10" s="110" customFormat="1" x14ac:dyDescent="0.25">
      <c r="A468" s="99"/>
      <c r="B468" s="38" t="s">
        <v>9</v>
      </c>
      <c r="C468" s="38" t="s">
        <v>9</v>
      </c>
      <c r="D468" s="119" t="s">
        <v>265</v>
      </c>
      <c r="E468" s="5">
        <v>500.99</v>
      </c>
      <c r="F468" s="100">
        <v>500.99</v>
      </c>
      <c r="G468" s="119" t="s">
        <v>265</v>
      </c>
      <c r="H468" s="53">
        <v>0.17638000000000001</v>
      </c>
      <c r="I468" s="53">
        <v>0.17638000000000001</v>
      </c>
      <c r="J468" s="132">
        <f t="shared" si="19"/>
        <v>0</v>
      </c>
    </row>
    <row r="469" spans="1:10" x14ac:dyDescent="0.25">
      <c r="A469" s="98"/>
      <c r="B469" s="38" t="s">
        <v>9</v>
      </c>
      <c r="C469" s="38" t="s">
        <v>9</v>
      </c>
      <c r="D469" s="119" t="s">
        <v>536</v>
      </c>
      <c r="E469" s="5">
        <v>500.99</v>
      </c>
      <c r="F469" s="100">
        <v>500.99</v>
      </c>
      <c r="G469" s="119" t="s">
        <v>536</v>
      </c>
      <c r="H469" s="53">
        <v>0.02</v>
      </c>
      <c r="I469" s="53">
        <v>3.1899999999999998E-2</v>
      </c>
      <c r="J469" s="132">
        <f t="shared" si="19"/>
        <v>-1.1899999999999997E-2</v>
      </c>
    </row>
    <row r="470" spans="1:10" ht="60" x14ac:dyDescent="0.25">
      <c r="A470" s="98"/>
      <c r="B470" s="38" t="s">
        <v>9</v>
      </c>
      <c r="C470" s="38" t="s">
        <v>9</v>
      </c>
      <c r="D470" s="119" t="s">
        <v>542</v>
      </c>
      <c r="E470" s="5">
        <v>553.95000000000005</v>
      </c>
      <c r="F470" s="100">
        <v>553.95000000000005</v>
      </c>
      <c r="G470" s="119" t="s">
        <v>542</v>
      </c>
      <c r="H470" s="53">
        <v>2E-3</v>
      </c>
      <c r="I470" s="53">
        <v>1.4730000000000001E-3</v>
      </c>
      <c r="J470" s="132">
        <f t="shared" si="19"/>
        <v>5.2699999999999991E-4</v>
      </c>
    </row>
    <row r="471" spans="1:10" ht="30" x14ac:dyDescent="0.25">
      <c r="A471" s="99"/>
      <c r="B471" s="38" t="s">
        <v>9</v>
      </c>
      <c r="C471" s="38" t="s">
        <v>9</v>
      </c>
      <c r="D471" s="119" t="s">
        <v>541</v>
      </c>
      <c r="E471" s="5">
        <v>553.95000000000005</v>
      </c>
      <c r="F471" s="100">
        <v>553.95000000000005</v>
      </c>
      <c r="G471" s="119" t="s">
        <v>541</v>
      </c>
      <c r="H471" s="53">
        <v>3.0000000000000001E-3</v>
      </c>
      <c r="I471" s="53">
        <v>3.2859999999999999E-3</v>
      </c>
      <c r="J471" s="132">
        <f t="shared" si="19"/>
        <v>-2.859999999999998E-4</v>
      </c>
    </row>
    <row r="472" spans="1:10" x14ac:dyDescent="0.25">
      <c r="A472" s="98"/>
      <c r="B472" s="38" t="s">
        <v>9</v>
      </c>
      <c r="C472" s="38" t="s">
        <v>9</v>
      </c>
      <c r="D472" s="119" t="s">
        <v>537</v>
      </c>
      <c r="E472" s="5">
        <v>500.99</v>
      </c>
      <c r="F472" s="100">
        <v>500.99</v>
      </c>
      <c r="G472" s="119" t="s">
        <v>537</v>
      </c>
      <c r="H472" s="53">
        <v>5.5E-2</v>
      </c>
      <c r="I472" s="53">
        <v>4.5784999999999999E-2</v>
      </c>
      <c r="J472" s="132">
        <f t="shared" si="19"/>
        <v>9.215000000000001E-3</v>
      </c>
    </row>
    <row r="473" spans="1:10" x14ac:dyDescent="0.25">
      <c r="A473" s="98"/>
      <c r="B473" s="38" t="s">
        <v>9</v>
      </c>
      <c r="C473" s="38" t="s">
        <v>9</v>
      </c>
      <c r="D473" s="119" t="s">
        <v>538</v>
      </c>
      <c r="E473" s="5">
        <v>553.95000000000005</v>
      </c>
      <c r="F473" s="100">
        <v>553.95000000000005</v>
      </c>
      <c r="G473" s="119" t="s">
        <v>538</v>
      </c>
      <c r="H473" s="53">
        <v>4.7199999999999994E-3</v>
      </c>
      <c r="I473" s="53">
        <v>2.7000000000000001E-3</v>
      </c>
      <c r="J473" s="132">
        <f t="shared" si="19"/>
        <v>2.0199999999999992E-3</v>
      </c>
    </row>
    <row r="474" spans="1:10" x14ac:dyDescent="0.25">
      <c r="A474" s="98"/>
      <c r="B474" s="105" t="s">
        <v>87</v>
      </c>
      <c r="C474" s="105" t="s">
        <v>87</v>
      </c>
      <c r="D474" s="120"/>
      <c r="E474" s="5"/>
      <c r="F474" s="100"/>
      <c r="G474" s="120"/>
      <c r="H474" s="133">
        <f>SUM(H463:H473)</f>
        <v>0.68770399999999998</v>
      </c>
      <c r="I474" s="133">
        <f>SUM(I463:I473)</f>
        <v>0.69330000000000003</v>
      </c>
      <c r="J474" s="133">
        <f>SUM(J463:J473)</f>
        <v>-5.5959999999999985E-3</v>
      </c>
    </row>
    <row r="475" spans="1:10" x14ac:dyDescent="0.25">
      <c r="A475" s="98"/>
      <c r="B475" s="38" t="s">
        <v>10</v>
      </c>
      <c r="C475" s="38" t="s">
        <v>10</v>
      </c>
      <c r="D475" s="119" t="s">
        <v>540</v>
      </c>
      <c r="E475" s="5">
        <v>460.47</v>
      </c>
      <c r="F475" s="100">
        <v>460.47</v>
      </c>
      <c r="G475" s="119" t="s">
        <v>540</v>
      </c>
      <c r="H475" s="53">
        <v>0.88141099999999994</v>
      </c>
      <c r="I475" s="53">
        <v>0.88141099999999994</v>
      </c>
      <c r="J475" s="132">
        <f t="shared" si="19"/>
        <v>0</v>
      </c>
    </row>
    <row r="476" spans="1:10" x14ac:dyDescent="0.25">
      <c r="A476" s="98"/>
      <c r="B476" s="38" t="s">
        <v>10</v>
      </c>
      <c r="C476" s="38" t="s">
        <v>10</v>
      </c>
      <c r="D476" s="119" t="s">
        <v>545</v>
      </c>
      <c r="E476" s="5">
        <v>500.99</v>
      </c>
      <c r="F476" s="100">
        <v>500.99</v>
      </c>
      <c r="G476" s="119" t="s">
        <v>545</v>
      </c>
      <c r="H476" s="53">
        <v>0.08</v>
      </c>
      <c r="I476" s="53">
        <v>7.2277000000000008E-2</v>
      </c>
      <c r="J476" s="132">
        <f t="shared" si="19"/>
        <v>7.7229999999999938E-3</v>
      </c>
    </row>
    <row r="477" spans="1:10" ht="45" x14ac:dyDescent="0.25">
      <c r="A477" s="98"/>
      <c r="B477" s="38" t="s">
        <v>10</v>
      </c>
      <c r="C477" s="38" t="s">
        <v>10</v>
      </c>
      <c r="D477" s="119" t="s">
        <v>528</v>
      </c>
      <c r="E477" s="5">
        <v>460.47</v>
      </c>
      <c r="F477" s="100">
        <v>460.47</v>
      </c>
      <c r="G477" s="119" t="s">
        <v>528</v>
      </c>
      <c r="H477" s="53">
        <v>0.74447299999999994</v>
      </c>
      <c r="I477" s="53">
        <v>0.74447299999999994</v>
      </c>
      <c r="J477" s="132">
        <f t="shared" si="19"/>
        <v>0</v>
      </c>
    </row>
    <row r="478" spans="1:10" x14ac:dyDescent="0.25">
      <c r="A478" s="98"/>
      <c r="B478" s="38" t="s">
        <v>10</v>
      </c>
      <c r="C478" s="38" t="s">
        <v>10</v>
      </c>
      <c r="D478" s="119" t="s">
        <v>544</v>
      </c>
      <c r="E478" s="5">
        <v>553.95000000000005</v>
      </c>
      <c r="F478" s="100">
        <v>553.95000000000005</v>
      </c>
      <c r="G478" s="119" t="s">
        <v>544</v>
      </c>
      <c r="H478" s="53">
        <v>2.3999999999999998E-3</v>
      </c>
      <c r="I478" s="53">
        <v>1.6050000000000001E-3</v>
      </c>
      <c r="J478" s="132">
        <f t="shared" si="19"/>
        <v>7.949999999999997E-4</v>
      </c>
    </row>
    <row r="479" spans="1:10" x14ac:dyDescent="0.25">
      <c r="A479" s="98"/>
      <c r="B479" s="105" t="s">
        <v>546</v>
      </c>
      <c r="C479" s="105" t="s">
        <v>546</v>
      </c>
      <c r="D479" s="120"/>
      <c r="E479" s="5"/>
      <c r="F479" s="100"/>
      <c r="G479" s="120"/>
      <c r="H479" s="133">
        <f>SUM(H475:H478)</f>
        <v>1.7082839999999997</v>
      </c>
      <c r="I479" s="133">
        <f t="shared" ref="I479:J479" si="21">SUM(I475:I478)</f>
        <v>1.6997659999999999</v>
      </c>
      <c r="J479" s="133">
        <f t="shared" si="21"/>
        <v>8.5179999999999943E-3</v>
      </c>
    </row>
    <row r="480" spans="1:10" s="107" customFormat="1" x14ac:dyDescent="0.25">
      <c r="A480" s="5"/>
      <c r="B480" s="38" t="s">
        <v>1618</v>
      </c>
      <c r="C480" s="38" t="s">
        <v>1618</v>
      </c>
      <c r="D480" s="119" t="s">
        <v>551</v>
      </c>
      <c r="E480" s="5">
        <v>553.95000000000005</v>
      </c>
      <c r="F480" s="100">
        <v>553.95000000000005</v>
      </c>
      <c r="G480" s="119" t="s">
        <v>551</v>
      </c>
      <c r="H480" s="53">
        <v>7.6E-3</v>
      </c>
      <c r="I480" s="53">
        <v>2.0089999999999999E-3</v>
      </c>
      <c r="J480" s="132">
        <f t="shared" si="19"/>
        <v>5.5910000000000005E-3</v>
      </c>
    </row>
    <row r="481" spans="1:10" s="107" customFormat="1" ht="30" x14ac:dyDescent="0.25">
      <c r="A481" s="5"/>
      <c r="B481" s="38" t="s">
        <v>1618</v>
      </c>
      <c r="C481" s="38" t="s">
        <v>1618</v>
      </c>
      <c r="D481" s="119" t="s">
        <v>1695</v>
      </c>
      <c r="E481" s="5">
        <v>460.47</v>
      </c>
      <c r="F481" s="100">
        <v>460.47</v>
      </c>
      <c r="G481" s="119" t="s">
        <v>1695</v>
      </c>
      <c r="H481" s="53">
        <v>0.33</v>
      </c>
      <c r="I481" s="53">
        <v>0.27154199999999995</v>
      </c>
      <c r="J481" s="132">
        <f t="shared" si="19"/>
        <v>5.8458000000000065E-2</v>
      </c>
    </row>
    <row r="482" spans="1:10" s="107" customFormat="1" ht="30" x14ac:dyDescent="0.25">
      <c r="A482" s="5"/>
      <c r="B482" s="38" t="s">
        <v>1618</v>
      </c>
      <c r="C482" s="38" t="s">
        <v>1618</v>
      </c>
      <c r="D482" s="119" t="s">
        <v>1695</v>
      </c>
      <c r="E482" s="5">
        <v>500.99</v>
      </c>
      <c r="F482" s="100">
        <v>500.99</v>
      </c>
      <c r="G482" s="119" t="s">
        <v>1695</v>
      </c>
      <c r="H482" s="53">
        <v>0.13500000000000001</v>
      </c>
      <c r="I482" s="53">
        <v>0.107337</v>
      </c>
      <c r="J482" s="132">
        <f t="shared" si="19"/>
        <v>2.7663000000000007E-2</v>
      </c>
    </row>
    <row r="483" spans="1:10" s="107" customFormat="1" x14ac:dyDescent="0.25">
      <c r="A483" s="5"/>
      <c r="B483" s="38" t="s">
        <v>1618</v>
      </c>
      <c r="C483" s="38" t="s">
        <v>1618</v>
      </c>
      <c r="D483" s="119" t="s">
        <v>562</v>
      </c>
      <c r="E483" s="5">
        <v>460.47</v>
      </c>
      <c r="F483" s="100">
        <v>460.47</v>
      </c>
      <c r="G483" s="119" t="s">
        <v>562</v>
      </c>
      <c r="H483" s="53">
        <v>0.5</v>
      </c>
      <c r="I483" s="53">
        <v>0.53273800000000004</v>
      </c>
      <c r="J483" s="132">
        <f t="shared" si="19"/>
        <v>-3.2738000000000045E-2</v>
      </c>
    </row>
    <row r="484" spans="1:10" ht="60" x14ac:dyDescent="0.25">
      <c r="A484" s="98"/>
      <c r="B484" s="38" t="s">
        <v>1618</v>
      </c>
      <c r="C484" s="38" t="s">
        <v>1618</v>
      </c>
      <c r="D484" s="119" t="s">
        <v>1936</v>
      </c>
      <c r="E484" s="5">
        <v>500.99</v>
      </c>
      <c r="F484" s="100">
        <v>500.99</v>
      </c>
      <c r="G484" s="119" t="s">
        <v>1936</v>
      </c>
      <c r="H484" s="53">
        <v>3.8511999999999998E-2</v>
      </c>
      <c r="I484" s="53">
        <v>3.8511999999999998E-2</v>
      </c>
      <c r="J484" s="132">
        <f t="shared" si="19"/>
        <v>0</v>
      </c>
    </row>
    <row r="485" spans="1:10" ht="45" x14ac:dyDescent="0.25">
      <c r="A485" s="98"/>
      <c r="B485" s="38" t="s">
        <v>1618</v>
      </c>
      <c r="C485" s="38" t="s">
        <v>1618</v>
      </c>
      <c r="D485" s="119" t="s">
        <v>1937</v>
      </c>
      <c r="E485" s="5">
        <v>460.47</v>
      </c>
      <c r="F485" s="100">
        <v>460.47</v>
      </c>
      <c r="G485" s="119" t="s">
        <v>1937</v>
      </c>
      <c r="H485" s="53">
        <v>9.3048000000000006E-2</v>
      </c>
      <c r="I485" s="53">
        <v>9.3048000000000006E-2</v>
      </c>
      <c r="J485" s="132">
        <f t="shared" si="19"/>
        <v>0</v>
      </c>
    </row>
    <row r="486" spans="1:10" ht="45" x14ac:dyDescent="0.25">
      <c r="A486" s="98"/>
      <c r="B486" s="38" t="s">
        <v>1618</v>
      </c>
      <c r="C486" s="38" t="s">
        <v>1618</v>
      </c>
      <c r="D486" s="119" t="s">
        <v>1938</v>
      </c>
      <c r="E486" s="5">
        <v>460.47</v>
      </c>
      <c r="F486" s="100">
        <v>460.47</v>
      </c>
      <c r="G486" s="119" t="s">
        <v>1938</v>
      </c>
      <c r="H486" s="53">
        <v>0.57465900000000003</v>
      </c>
      <c r="I486" s="53">
        <v>0.57465900000000003</v>
      </c>
      <c r="J486" s="132">
        <f t="shared" si="19"/>
        <v>0</v>
      </c>
    </row>
    <row r="487" spans="1:10" ht="30" x14ac:dyDescent="0.25">
      <c r="A487" s="98"/>
      <c r="B487" s="38" t="s">
        <v>1618</v>
      </c>
      <c r="C487" s="38" t="s">
        <v>1618</v>
      </c>
      <c r="D487" s="119" t="s">
        <v>550</v>
      </c>
      <c r="E487" s="5">
        <v>574.19000000000005</v>
      </c>
      <c r="F487" s="100">
        <v>574.19000000000005</v>
      </c>
      <c r="G487" s="119" t="s">
        <v>550</v>
      </c>
      <c r="H487" s="53">
        <v>5.2999999999999998E-4</v>
      </c>
      <c r="I487" s="53">
        <v>5.2999999999999998E-4</v>
      </c>
      <c r="J487" s="132">
        <f t="shared" si="19"/>
        <v>0</v>
      </c>
    </row>
    <row r="488" spans="1:10" ht="30" x14ac:dyDescent="0.25">
      <c r="A488" s="98"/>
      <c r="B488" s="38" t="s">
        <v>1618</v>
      </c>
      <c r="C488" s="38" t="s">
        <v>1618</v>
      </c>
      <c r="D488" s="119" t="s">
        <v>549</v>
      </c>
      <c r="E488" s="5">
        <v>574.19000000000005</v>
      </c>
      <c r="F488" s="100">
        <v>574.19000000000005</v>
      </c>
      <c r="G488" s="119" t="s">
        <v>549</v>
      </c>
      <c r="H488" s="53">
        <v>6.820000000000001E-4</v>
      </c>
      <c r="I488" s="53">
        <v>6.820000000000001E-4</v>
      </c>
      <c r="J488" s="132">
        <f t="shared" si="19"/>
        <v>0</v>
      </c>
    </row>
    <row r="489" spans="1:10" s="107" customFormat="1" ht="30" x14ac:dyDescent="0.25">
      <c r="A489" s="5"/>
      <c r="B489" s="38" t="s">
        <v>1618</v>
      </c>
      <c r="C489" s="38" t="s">
        <v>1618</v>
      </c>
      <c r="D489" s="119" t="s">
        <v>547</v>
      </c>
      <c r="E489" s="5">
        <v>460.47</v>
      </c>
      <c r="F489" s="100">
        <v>460.47</v>
      </c>
      <c r="G489" s="119" t="s">
        <v>547</v>
      </c>
      <c r="H489" s="53">
        <v>0.14499999999999999</v>
      </c>
      <c r="I489" s="53">
        <v>0.129416</v>
      </c>
      <c r="J489" s="132">
        <f t="shared" si="19"/>
        <v>1.5583999999999987E-2</v>
      </c>
    </row>
    <row r="490" spans="1:10" ht="45" x14ac:dyDescent="0.25">
      <c r="A490" s="98"/>
      <c r="B490" s="38" t="s">
        <v>1618</v>
      </c>
      <c r="C490" s="38" t="s">
        <v>1618</v>
      </c>
      <c r="D490" s="119" t="s">
        <v>563</v>
      </c>
      <c r="E490" s="5">
        <v>574.19000000000005</v>
      </c>
      <c r="F490" s="100">
        <v>574.19000000000005</v>
      </c>
      <c r="G490" s="119" t="s">
        <v>563</v>
      </c>
      <c r="H490" s="53">
        <v>6.9999999999999999E-4</v>
      </c>
      <c r="I490" s="53">
        <v>6.0700000000000001E-4</v>
      </c>
      <c r="J490" s="132">
        <f t="shared" si="19"/>
        <v>9.2999999999999984E-5</v>
      </c>
    </row>
    <row r="491" spans="1:10" x14ac:dyDescent="0.25">
      <c r="A491" s="98"/>
      <c r="B491" s="38" t="s">
        <v>1618</v>
      </c>
      <c r="C491" s="38" t="s">
        <v>1618</v>
      </c>
      <c r="D491" s="119" t="s">
        <v>556</v>
      </c>
      <c r="E491" s="5">
        <v>500.99</v>
      </c>
      <c r="F491" s="100">
        <v>500.99</v>
      </c>
      <c r="G491" s="119" t="s">
        <v>556</v>
      </c>
      <c r="H491" s="53">
        <v>0.08</v>
      </c>
      <c r="I491" s="53">
        <v>7.0855999999999988E-2</v>
      </c>
      <c r="J491" s="132">
        <f t="shared" si="19"/>
        <v>9.1440000000000132E-3</v>
      </c>
    </row>
    <row r="492" spans="1:10" x14ac:dyDescent="0.25">
      <c r="A492" s="98"/>
      <c r="B492" s="38" t="s">
        <v>1618</v>
      </c>
      <c r="C492" s="38" t="s">
        <v>1618</v>
      </c>
      <c r="D492" s="119" t="s">
        <v>548</v>
      </c>
      <c r="E492" s="5">
        <v>574.19000000000005</v>
      </c>
      <c r="F492" s="100">
        <v>574.19000000000005</v>
      </c>
      <c r="G492" s="119" t="s">
        <v>548</v>
      </c>
      <c r="H492" s="53">
        <v>5.0000000000000001E-4</v>
      </c>
      <c r="I492" s="53">
        <v>4.3199999999999998E-4</v>
      </c>
      <c r="J492" s="132">
        <f t="shared" si="19"/>
        <v>6.8000000000000027E-5</v>
      </c>
    </row>
    <row r="493" spans="1:10" x14ac:dyDescent="0.25">
      <c r="A493" s="98"/>
      <c r="B493" s="38" t="s">
        <v>1618</v>
      </c>
      <c r="C493" s="38" t="s">
        <v>1618</v>
      </c>
      <c r="D493" s="119" t="s">
        <v>561</v>
      </c>
      <c r="E493" s="5">
        <v>500.99</v>
      </c>
      <c r="F493" s="100">
        <v>500.99</v>
      </c>
      <c r="G493" s="119" t="s">
        <v>561</v>
      </c>
      <c r="H493" s="53">
        <v>2.3E-2</v>
      </c>
      <c r="I493" s="53">
        <v>1.9446000000000001E-2</v>
      </c>
      <c r="J493" s="132">
        <f t="shared" si="19"/>
        <v>3.5539999999999981E-3</v>
      </c>
    </row>
    <row r="494" spans="1:10" x14ac:dyDescent="0.25">
      <c r="A494" s="98"/>
      <c r="B494" s="38" t="s">
        <v>1618</v>
      </c>
      <c r="C494" s="38" t="s">
        <v>1618</v>
      </c>
      <c r="D494" s="119" t="s">
        <v>555</v>
      </c>
      <c r="E494" s="5">
        <v>553.95000000000005</v>
      </c>
      <c r="F494" s="100">
        <v>553.95000000000005</v>
      </c>
      <c r="G494" s="119" t="s">
        <v>555</v>
      </c>
      <c r="H494" s="53">
        <v>2E-3</v>
      </c>
      <c r="I494" s="53">
        <v>2.1779999999999998E-3</v>
      </c>
      <c r="J494" s="132">
        <f t="shared" si="19"/>
        <v>-1.7799999999999977E-4</v>
      </c>
    </row>
    <row r="495" spans="1:10" x14ac:dyDescent="0.25">
      <c r="A495" s="99"/>
      <c r="B495" s="38" t="s">
        <v>1618</v>
      </c>
      <c r="C495" s="38" t="s">
        <v>1618</v>
      </c>
      <c r="D495" s="119" t="s">
        <v>557</v>
      </c>
      <c r="E495" s="5">
        <v>553.95000000000005</v>
      </c>
      <c r="F495" s="100">
        <v>553.95000000000005</v>
      </c>
      <c r="G495" s="119" t="s">
        <v>557</v>
      </c>
      <c r="H495" s="53">
        <v>7.4999999999999997E-3</v>
      </c>
      <c r="I495" s="53">
        <v>5.2939999999999992E-3</v>
      </c>
      <c r="J495" s="132">
        <f t="shared" si="19"/>
        <v>2.2060000000000005E-3</v>
      </c>
    </row>
    <row r="496" spans="1:10" x14ac:dyDescent="0.25">
      <c r="A496" s="98"/>
      <c r="B496" s="38" t="s">
        <v>1618</v>
      </c>
      <c r="C496" s="38" t="s">
        <v>1618</v>
      </c>
      <c r="D496" s="119" t="s">
        <v>560</v>
      </c>
      <c r="E496" s="5">
        <v>553.95000000000005</v>
      </c>
      <c r="F496" s="100">
        <v>553.95000000000005</v>
      </c>
      <c r="G496" s="119" t="s">
        <v>560</v>
      </c>
      <c r="H496" s="53">
        <v>4.3E-3</v>
      </c>
      <c r="I496" s="53">
        <v>1.1279999999999999E-3</v>
      </c>
      <c r="J496" s="132">
        <f t="shared" si="19"/>
        <v>3.1720000000000003E-3</v>
      </c>
    </row>
    <row r="497" spans="1:10" x14ac:dyDescent="0.25">
      <c r="A497" s="98"/>
      <c r="B497" s="38" t="s">
        <v>564</v>
      </c>
      <c r="C497" s="38" t="s">
        <v>564</v>
      </c>
      <c r="D497" s="119" t="s">
        <v>565</v>
      </c>
      <c r="E497" s="5">
        <v>222.66</v>
      </c>
      <c r="F497" s="100">
        <v>222.66</v>
      </c>
      <c r="G497" s="119" t="s">
        <v>565</v>
      </c>
      <c r="H497" s="53">
        <v>26.32</v>
      </c>
      <c r="I497" s="53">
        <v>24.854478</v>
      </c>
      <c r="J497" s="132">
        <f t="shared" si="19"/>
        <v>1.465522</v>
      </c>
    </row>
    <row r="498" spans="1:10" x14ac:dyDescent="0.25">
      <c r="A498" s="98"/>
      <c r="B498" s="105" t="s">
        <v>566</v>
      </c>
      <c r="C498" s="105" t="s">
        <v>566</v>
      </c>
      <c r="D498" s="120"/>
      <c r="E498" s="5"/>
      <c r="F498" s="100"/>
      <c r="G498" s="120"/>
      <c r="H498" s="133">
        <f>SUM(H480:H497)</f>
        <v>28.263031000000002</v>
      </c>
      <c r="I498" s="133">
        <f>SUM(I480:I497)</f>
        <v>26.704892000000001</v>
      </c>
      <c r="J498" s="133">
        <f>SUM(J480:J497)</f>
        <v>1.5581389999999999</v>
      </c>
    </row>
    <row r="499" spans="1:10" x14ac:dyDescent="0.25">
      <c r="A499" s="98"/>
      <c r="B499" s="44" t="s">
        <v>38</v>
      </c>
      <c r="C499" s="44" t="s">
        <v>38</v>
      </c>
      <c r="D499" s="119" t="s">
        <v>1697</v>
      </c>
      <c r="E499" s="5">
        <v>214.71</v>
      </c>
      <c r="F499" s="100">
        <v>214.71</v>
      </c>
      <c r="G499" s="119" t="s">
        <v>1697</v>
      </c>
      <c r="H499" s="54">
        <v>72.585446000000005</v>
      </c>
      <c r="I499" s="54">
        <v>72.585446000000005</v>
      </c>
      <c r="J499" s="135">
        <f t="shared" si="19"/>
        <v>0</v>
      </c>
    </row>
    <row r="500" spans="1:10" x14ac:dyDescent="0.25">
      <c r="A500" s="98"/>
      <c r="B500" s="44" t="s">
        <v>38</v>
      </c>
      <c r="C500" s="44" t="s">
        <v>38</v>
      </c>
      <c r="D500" s="119" t="s">
        <v>1698</v>
      </c>
      <c r="E500" s="5">
        <v>460.47</v>
      </c>
      <c r="F500" s="100">
        <v>460.47</v>
      </c>
      <c r="G500" s="119" t="s">
        <v>1698</v>
      </c>
      <c r="H500" s="54">
        <v>0.34984999999999999</v>
      </c>
      <c r="I500" s="54">
        <v>0.34984999999999999</v>
      </c>
      <c r="J500" s="135">
        <f t="shared" si="19"/>
        <v>0</v>
      </c>
    </row>
    <row r="501" spans="1:10" x14ac:dyDescent="0.25">
      <c r="A501" s="98"/>
      <c r="B501" s="105" t="s">
        <v>2068</v>
      </c>
      <c r="C501" s="105"/>
      <c r="D501" s="120"/>
      <c r="E501" s="5"/>
      <c r="F501" s="100"/>
      <c r="G501" s="120"/>
      <c r="H501" s="133">
        <f>SUM(H499:H500)</f>
        <v>72.935296000000008</v>
      </c>
      <c r="I501" s="133">
        <f t="shared" ref="I501:J501" si="22">SUM(I499:I500)</f>
        <v>72.935296000000008</v>
      </c>
      <c r="J501" s="133">
        <f t="shared" si="22"/>
        <v>0</v>
      </c>
    </row>
    <row r="502" spans="1:10" ht="45" x14ac:dyDescent="0.25">
      <c r="A502" s="98"/>
      <c r="B502" s="38" t="s">
        <v>97</v>
      </c>
      <c r="C502" s="38" t="s">
        <v>97</v>
      </c>
      <c r="D502" s="119" t="s">
        <v>1939</v>
      </c>
      <c r="E502" s="5">
        <v>553.95000000000005</v>
      </c>
      <c r="F502" s="100">
        <v>553.95000000000005</v>
      </c>
      <c r="G502" s="119" t="s">
        <v>1939</v>
      </c>
      <c r="H502" s="53">
        <v>9.6780000000000008E-3</v>
      </c>
      <c r="I502" s="53">
        <v>2.0710000000000004E-3</v>
      </c>
      <c r="J502" s="132">
        <f t="shared" si="19"/>
        <v>7.6070000000000009E-3</v>
      </c>
    </row>
    <row r="503" spans="1:10" ht="30" x14ac:dyDescent="0.25">
      <c r="A503" s="98"/>
      <c r="B503" s="38" t="s">
        <v>97</v>
      </c>
      <c r="C503" s="38" t="s">
        <v>97</v>
      </c>
      <c r="D503" s="119" t="s">
        <v>1940</v>
      </c>
      <c r="E503" s="5">
        <v>460.47</v>
      </c>
      <c r="F503" s="100">
        <v>460.47</v>
      </c>
      <c r="G503" s="119" t="s">
        <v>1940</v>
      </c>
      <c r="H503" s="53">
        <v>0.4</v>
      </c>
      <c r="I503" s="53">
        <v>0.31934600000000002</v>
      </c>
      <c r="J503" s="132">
        <f t="shared" si="19"/>
        <v>8.0654000000000003E-2</v>
      </c>
    </row>
    <row r="504" spans="1:10" ht="45" x14ac:dyDescent="0.25">
      <c r="A504" s="98"/>
      <c r="B504" s="38" t="s">
        <v>97</v>
      </c>
      <c r="C504" s="38" t="s">
        <v>97</v>
      </c>
      <c r="D504" s="119" t="s">
        <v>1941</v>
      </c>
      <c r="E504" s="5">
        <v>500.99</v>
      </c>
      <c r="F504" s="100">
        <v>500.99</v>
      </c>
      <c r="G504" s="119" t="s">
        <v>1941</v>
      </c>
      <c r="H504" s="53">
        <v>2.0461E-2</v>
      </c>
      <c r="I504" s="53">
        <v>2.0461E-2</v>
      </c>
      <c r="J504" s="132">
        <f t="shared" si="19"/>
        <v>0</v>
      </c>
    </row>
    <row r="505" spans="1:10" ht="30" x14ac:dyDescent="0.25">
      <c r="A505" s="98"/>
      <c r="B505" s="38" t="s">
        <v>97</v>
      </c>
      <c r="C505" s="38" t="s">
        <v>97</v>
      </c>
      <c r="D505" s="119" t="s">
        <v>573</v>
      </c>
      <c r="E505" s="5">
        <v>500.99</v>
      </c>
      <c r="F505" s="100">
        <v>500.99</v>
      </c>
      <c r="G505" s="119" t="s">
        <v>573</v>
      </c>
      <c r="H505" s="53">
        <v>1.9618E-2</v>
      </c>
      <c r="I505" s="53">
        <v>1.9618E-2</v>
      </c>
      <c r="J505" s="132">
        <f t="shared" si="19"/>
        <v>0</v>
      </c>
    </row>
    <row r="506" spans="1:10" s="107" customFormat="1" ht="30" x14ac:dyDescent="0.25">
      <c r="A506" s="5"/>
      <c r="B506" s="38" t="s">
        <v>97</v>
      </c>
      <c r="C506" s="38" t="s">
        <v>97</v>
      </c>
      <c r="D506" s="119" t="s">
        <v>1942</v>
      </c>
      <c r="E506" s="5">
        <v>500.99</v>
      </c>
      <c r="F506" s="100">
        <v>500.99</v>
      </c>
      <c r="G506" s="119" t="s">
        <v>1942</v>
      </c>
      <c r="H506" s="53">
        <v>7.6507999999999993E-2</v>
      </c>
      <c r="I506" s="53">
        <v>7.6507999999999993E-2</v>
      </c>
      <c r="J506" s="132">
        <f t="shared" si="19"/>
        <v>0</v>
      </c>
    </row>
    <row r="507" spans="1:10" ht="30" x14ac:dyDescent="0.25">
      <c r="A507" s="98"/>
      <c r="B507" s="38" t="s">
        <v>97</v>
      </c>
      <c r="C507" s="38" t="s">
        <v>97</v>
      </c>
      <c r="D507" s="119" t="s">
        <v>1943</v>
      </c>
      <c r="E507" s="5">
        <v>500.99</v>
      </c>
      <c r="F507" s="100">
        <v>500.99</v>
      </c>
      <c r="G507" s="119" t="s">
        <v>1943</v>
      </c>
      <c r="H507" s="53">
        <v>1.3689E-2</v>
      </c>
      <c r="I507" s="53">
        <v>1.3689E-2</v>
      </c>
      <c r="J507" s="132">
        <f t="shared" si="19"/>
        <v>0</v>
      </c>
    </row>
    <row r="508" spans="1:10" x14ac:dyDescent="0.25">
      <c r="A508" s="98"/>
      <c r="B508" s="38" t="s">
        <v>97</v>
      </c>
      <c r="C508" s="38" t="s">
        <v>97</v>
      </c>
      <c r="D508" s="119" t="s">
        <v>569</v>
      </c>
      <c r="E508" s="5">
        <v>460.47</v>
      </c>
      <c r="F508" s="100">
        <v>460.47</v>
      </c>
      <c r="G508" s="119" t="s">
        <v>569</v>
      </c>
      <c r="H508" s="53">
        <v>0.54404999999999992</v>
      </c>
      <c r="I508" s="53">
        <v>0.30040499999999998</v>
      </c>
      <c r="J508" s="132">
        <f t="shared" si="19"/>
        <v>0.24364499999999994</v>
      </c>
    </row>
    <row r="509" spans="1:10" s="107" customFormat="1" x14ac:dyDescent="0.25">
      <c r="A509" s="5"/>
      <c r="B509" s="105" t="s">
        <v>575</v>
      </c>
      <c r="C509" s="105" t="s">
        <v>575</v>
      </c>
      <c r="D509" s="120"/>
      <c r="E509" s="5"/>
      <c r="F509" s="100"/>
      <c r="G509" s="120"/>
      <c r="H509" s="133">
        <f>SUM(H502:H508)</f>
        <v>1.084004</v>
      </c>
      <c r="I509" s="133">
        <f t="shared" ref="I509:J509" si="23">SUM(I502:I508)</f>
        <v>0.75209800000000004</v>
      </c>
      <c r="J509" s="133">
        <f t="shared" si="23"/>
        <v>0.33190599999999992</v>
      </c>
    </row>
    <row r="510" spans="1:10" s="107" customFormat="1" x14ac:dyDescent="0.25">
      <c r="A510" s="5"/>
      <c r="B510" s="38" t="s">
        <v>1619</v>
      </c>
      <c r="C510" s="38" t="s">
        <v>1619</v>
      </c>
      <c r="D510" s="119" t="s">
        <v>576</v>
      </c>
      <c r="E510" s="5">
        <v>460.47</v>
      </c>
      <c r="F510" s="100">
        <v>460.47</v>
      </c>
      <c r="G510" s="119" t="s">
        <v>576</v>
      </c>
      <c r="H510" s="53">
        <v>0.48799999999999999</v>
      </c>
      <c r="I510" s="53">
        <v>0.66150199999999992</v>
      </c>
      <c r="J510" s="132">
        <f t="shared" si="19"/>
        <v>-0.17350199999999993</v>
      </c>
    </row>
    <row r="511" spans="1:10" s="107" customFormat="1" ht="45" x14ac:dyDescent="0.25">
      <c r="A511" s="5"/>
      <c r="B511" s="38" t="s">
        <v>1619</v>
      </c>
      <c r="C511" s="38" t="s">
        <v>1619</v>
      </c>
      <c r="D511" s="119" t="s">
        <v>528</v>
      </c>
      <c r="E511" s="5">
        <v>460.47</v>
      </c>
      <c r="F511" s="100">
        <v>460.47</v>
      </c>
      <c r="G511" s="119" t="s">
        <v>528</v>
      </c>
      <c r="H511" s="53">
        <v>7.6631000000000005E-2</v>
      </c>
      <c r="I511" s="53">
        <v>7.6631000000000005E-2</v>
      </c>
      <c r="J511" s="132">
        <f t="shared" si="19"/>
        <v>0</v>
      </c>
    </row>
    <row r="512" spans="1:10" s="107" customFormat="1" x14ac:dyDescent="0.25">
      <c r="A512" s="5"/>
      <c r="B512" s="38" t="s">
        <v>1619</v>
      </c>
      <c r="C512" s="38" t="s">
        <v>1619</v>
      </c>
      <c r="D512" s="119" t="s">
        <v>577</v>
      </c>
      <c r="E512" s="5">
        <v>333.99</v>
      </c>
      <c r="F512" s="100">
        <v>333.99</v>
      </c>
      <c r="G512" s="119" t="s">
        <v>577</v>
      </c>
      <c r="H512" s="53">
        <v>0.9</v>
      </c>
      <c r="I512" s="53">
        <v>0.57627099999999998</v>
      </c>
      <c r="J512" s="132">
        <f t="shared" si="19"/>
        <v>0.32372900000000004</v>
      </c>
    </row>
    <row r="513" spans="1:10" s="107" customFormat="1" ht="60" x14ac:dyDescent="0.25">
      <c r="A513" s="5"/>
      <c r="B513" s="38" t="s">
        <v>1619</v>
      </c>
      <c r="C513" s="38" t="s">
        <v>1619</v>
      </c>
      <c r="D513" s="119" t="s">
        <v>1944</v>
      </c>
      <c r="E513" s="5">
        <v>460.47</v>
      </c>
      <c r="F513" s="100">
        <v>460.47</v>
      </c>
      <c r="G513" s="119" t="s">
        <v>1944</v>
      </c>
      <c r="H513" s="53">
        <v>0.154136</v>
      </c>
      <c r="I513" s="53">
        <v>0.154136</v>
      </c>
      <c r="J513" s="132">
        <f t="shared" si="19"/>
        <v>0</v>
      </c>
    </row>
    <row r="514" spans="1:10" s="107" customFormat="1" ht="60" x14ac:dyDescent="0.25">
      <c r="A514" s="5"/>
      <c r="B514" s="38" t="s">
        <v>1619</v>
      </c>
      <c r="C514" s="38" t="s">
        <v>1619</v>
      </c>
      <c r="D514" s="119" t="s">
        <v>1945</v>
      </c>
      <c r="E514" s="5">
        <v>460.47</v>
      </c>
      <c r="F514" s="100">
        <v>460.47</v>
      </c>
      <c r="G514" s="119" t="s">
        <v>1945</v>
      </c>
      <c r="H514" s="53">
        <v>0.14165799999999998</v>
      </c>
      <c r="I514" s="53">
        <v>0.14165799999999998</v>
      </c>
      <c r="J514" s="132">
        <f t="shared" si="19"/>
        <v>0</v>
      </c>
    </row>
    <row r="515" spans="1:10" ht="30" x14ac:dyDescent="0.25">
      <c r="A515" s="98"/>
      <c r="B515" s="38" t="s">
        <v>1619</v>
      </c>
      <c r="C515" s="38" t="s">
        <v>1619</v>
      </c>
      <c r="D515" s="119" t="s">
        <v>588</v>
      </c>
      <c r="E515" s="5">
        <v>553.95000000000005</v>
      </c>
      <c r="F515" s="100">
        <v>553.95000000000005</v>
      </c>
      <c r="G515" s="119" t="s">
        <v>588</v>
      </c>
      <c r="H515" s="53">
        <v>2.3E-3</v>
      </c>
      <c r="I515" s="53">
        <v>1.2549999999999998E-3</v>
      </c>
      <c r="J515" s="132">
        <f t="shared" si="19"/>
        <v>1.0450000000000001E-3</v>
      </c>
    </row>
    <row r="516" spans="1:10" x14ac:dyDescent="0.25">
      <c r="A516" s="98"/>
      <c r="B516" s="38" t="s">
        <v>1619</v>
      </c>
      <c r="C516" s="38" t="s">
        <v>1619</v>
      </c>
      <c r="D516" s="119" t="s">
        <v>585</v>
      </c>
      <c r="E516" s="5">
        <v>500.99</v>
      </c>
      <c r="F516" s="100">
        <v>500.99</v>
      </c>
      <c r="G516" s="119" t="s">
        <v>585</v>
      </c>
      <c r="H516" s="53">
        <v>0.03</v>
      </c>
      <c r="I516" s="53">
        <v>1.4864E-2</v>
      </c>
      <c r="J516" s="132">
        <f t="shared" si="19"/>
        <v>1.5135999999999998E-2</v>
      </c>
    </row>
    <row r="517" spans="1:10" x14ac:dyDescent="0.25">
      <c r="A517" s="99"/>
      <c r="B517" s="38" t="s">
        <v>1619</v>
      </c>
      <c r="C517" s="38" t="s">
        <v>1619</v>
      </c>
      <c r="D517" s="119" t="s">
        <v>586</v>
      </c>
      <c r="E517" s="5">
        <v>460.47</v>
      </c>
      <c r="F517" s="100">
        <v>460.47</v>
      </c>
      <c r="G517" s="119" t="s">
        <v>586</v>
      </c>
      <c r="H517" s="53">
        <v>0.2</v>
      </c>
      <c r="I517" s="53">
        <v>7.1605000000000002E-2</v>
      </c>
      <c r="J517" s="132">
        <f t="shared" si="19"/>
        <v>0.12839500000000001</v>
      </c>
    </row>
    <row r="518" spans="1:10" s="107" customFormat="1" x14ac:dyDescent="0.25">
      <c r="A518" s="5"/>
      <c r="B518" s="38" t="s">
        <v>1619</v>
      </c>
      <c r="C518" s="38" t="s">
        <v>1619</v>
      </c>
      <c r="D518" s="119" t="s">
        <v>578</v>
      </c>
      <c r="E518" s="5">
        <v>553.95000000000005</v>
      </c>
      <c r="F518" s="100">
        <v>553.95000000000005</v>
      </c>
      <c r="G518" s="119" t="s">
        <v>578</v>
      </c>
      <c r="H518" s="53">
        <v>2.5000000000000001E-3</v>
      </c>
      <c r="I518" s="53">
        <v>1.1529999999999999E-3</v>
      </c>
      <c r="J518" s="132">
        <f t="shared" si="19"/>
        <v>1.3470000000000001E-3</v>
      </c>
    </row>
    <row r="519" spans="1:10" s="107" customFormat="1" ht="45" x14ac:dyDescent="0.25">
      <c r="A519" s="5"/>
      <c r="B519" s="38" t="s">
        <v>1619</v>
      </c>
      <c r="C519" s="38" t="s">
        <v>1619</v>
      </c>
      <c r="D519" s="119" t="s">
        <v>580</v>
      </c>
      <c r="E519" s="5">
        <v>460.47</v>
      </c>
      <c r="F519" s="100">
        <v>460.47</v>
      </c>
      <c r="G519" s="119" t="s">
        <v>580</v>
      </c>
      <c r="H519" s="53">
        <v>0.23428200000000002</v>
      </c>
      <c r="I519" s="53">
        <v>0.23428200000000002</v>
      </c>
      <c r="J519" s="132">
        <f t="shared" ref="J519:J582" si="24">H519-I519</f>
        <v>0</v>
      </c>
    </row>
    <row r="520" spans="1:10" s="107" customFormat="1" ht="45" x14ac:dyDescent="0.25">
      <c r="A520" s="5"/>
      <c r="B520" s="38" t="s">
        <v>1619</v>
      </c>
      <c r="C520" s="38" t="s">
        <v>1619</v>
      </c>
      <c r="D520" s="119" t="s">
        <v>1946</v>
      </c>
      <c r="E520" s="5">
        <v>460.47</v>
      </c>
      <c r="F520" s="100">
        <v>460.47</v>
      </c>
      <c r="G520" s="119" t="s">
        <v>1946</v>
      </c>
      <c r="H520" s="53">
        <v>0.26460400000000001</v>
      </c>
      <c r="I520" s="53">
        <v>0.26460400000000001</v>
      </c>
      <c r="J520" s="132">
        <f t="shared" si="24"/>
        <v>0</v>
      </c>
    </row>
    <row r="521" spans="1:10" s="107" customFormat="1" ht="45" x14ac:dyDescent="0.25">
      <c r="A521" s="5"/>
      <c r="B521" s="38" t="s">
        <v>1619</v>
      </c>
      <c r="C521" s="38" t="s">
        <v>1619</v>
      </c>
      <c r="D521" s="119" t="s">
        <v>583</v>
      </c>
      <c r="E521" s="5">
        <v>500.99</v>
      </c>
      <c r="F521" s="100">
        <v>500.99</v>
      </c>
      <c r="G521" s="119" t="s">
        <v>583</v>
      </c>
      <c r="H521" s="53">
        <v>0.03</v>
      </c>
      <c r="I521" s="53">
        <v>0.03</v>
      </c>
      <c r="J521" s="132">
        <f t="shared" si="24"/>
        <v>0</v>
      </c>
    </row>
    <row r="522" spans="1:10" s="107" customFormat="1" ht="45" x14ac:dyDescent="0.25">
      <c r="A522" s="5"/>
      <c r="B522" s="38" t="s">
        <v>1619</v>
      </c>
      <c r="C522" s="38" t="s">
        <v>1619</v>
      </c>
      <c r="D522" s="119" t="s">
        <v>1947</v>
      </c>
      <c r="E522" s="5">
        <v>500.99</v>
      </c>
      <c r="F522" s="100">
        <v>500.99</v>
      </c>
      <c r="G522" s="119" t="s">
        <v>1947</v>
      </c>
      <c r="H522" s="53">
        <v>7.5601000000000002E-2</v>
      </c>
      <c r="I522" s="53">
        <v>7.5601000000000002E-2</v>
      </c>
      <c r="J522" s="132">
        <f t="shared" si="24"/>
        <v>0</v>
      </c>
    </row>
    <row r="523" spans="1:10" s="107" customFormat="1" ht="45" x14ac:dyDescent="0.25">
      <c r="A523" s="5"/>
      <c r="B523" s="38" t="s">
        <v>1619</v>
      </c>
      <c r="C523" s="38" t="s">
        <v>1619</v>
      </c>
      <c r="D523" s="119" t="s">
        <v>1948</v>
      </c>
      <c r="E523" s="5">
        <v>460.47</v>
      </c>
      <c r="F523" s="100">
        <v>460.47</v>
      </c>
      <c r="G523" s="119" t="s">
        <v>1948</v>
      </c>
      <c r="H523" s="53">
        <v>0.131767</v>
      </c>
      <c r="I523" s="53">
        <v>0.131767</v>
      </c>
      <c r="J523" s="132">
        <f t="shared" si="24"/>
        <v>0</v>
      </c>
    </row>
    <row r="524" spans="1:10" s="107" customFormat="1" ht="45" x14ac:dyDescent="0.25">
      <c r="A524" s="5"/>
      <c r="B524" s="38" t="s">
        <v>1619</v>
      </c>
      <c r="C524" s="38" t="s">
        <v>1619</v>
      </c>
      <c r="D524" s="119" t="s">
        <v>1949</v>
      </c>
      <c r="E524" s="5">
        <v>460.47</v>
      </c>
      <c r="F524" s="100">
        <v>460.47</v>
      </c>
      <c r="G524" s="119" t="s">
        <v>1949</v>
      </c>
      <c r="H524" s="53">
        <v>0.18057699999999999</v>
      </c>
      <c r="I524" s="53">
        <v>0.18057699999999999</v>
      </c>
      <c r="J524" s="132">
        <f t="shared" si="24"/>
        <v>0</v>
      </c>
    </row>
    <row r="525" spans="1:10" s="107" customFormat="1" x14ac:dyDescent="0.25">
      <c r="A525" s="5"/>
      <c r="B525" s="38" t="s">
        <v>1619</v>
      </c>
      <c r="C525" s="38" t="s">
        <v>1619</v>
      </c>
      <c r="D525" s="119" t="s">
        <v>587</v>
      </c>
      <c r="E525" s="5">
        <v>460.47</v>
      </c>
      <c r="F525" s="100">
        <v>460.47</v>
      </c>
      <c r="G525" s="119" t="s">
        <v>587</v>
      </c>
      <c r="H525" s="53">
        <v>0.19500000000000001</v>
      </c>
      <c r="I525" s="53">
        <v>0.214696</v>
      </c>
      <c r="J525" s="132">
        <f t="shared" si="24"/>
        <v>-1.9695999999999991E-2</v>
      </c>
    </row>
    <row r="526" spans="1:10" s="107" customFormat="1" x14ac:dyDescent="0.25">
      <c r="A526" s="5"/>
      <c r="B526" s="105" t="s">
        <v>589</v>
      </c>
      <c r="C526" s="105" t="s">
        <v>589</v>
      </c>
      <c r="D526" s="120"/>
      <c r="E526" s="5"/>
      <c r="F526" s="100"/>
      <c r="G526" s="120"/>
      <c r="H526" s="133">
        <f>SUM(H510:H525)</f>
        <v>3.1070559999999992</v>
      </c>
      <c r="I526" s="133">
        <f t="shared" ref="I526:J526" si="25">SUM(I510:I525)</f>
        <v>2.8306019999999994</v>
      </c>
      <c r="J526" s="133">
        <f t="shared" si="25"/>
        <v>0.27645400000000014</v>
      </c>
    </row>
    <row r="527" spans="1:10" s="107" customFormat="1" ht="30" x14ac:dyDescent="0.25">
      <c r="A527" s="5"/>
      <c r="B527" s="38" t="s">
        <v>1896</v>
      </c>
      <c r="C527" s="38" t="s">
        <v>1896</v>
      </c>
      <c r="D527" s="119" t="s">
        <v>590</v>
      </c>
      <c r="E527" s="5">
        <v>500.99</v>
      </c>
      <c r="F527" s="100">
        <v>500.99</v>
      </c>
      <c r="G527" s="119" t="s">
        <v>590</v>
      </c>
      <c r="H527" s="53">
        <v>9.5000000000000001E-2</v>
      </c>
      <c r="I527" s="53">
        <v>8.8972999999999997E-2</v>
      </c>
      <c r="J527" s="132">
        <f t="shared" si="24"/>
        <v>6.0270000000000046E-3</v>
      </c>
    </row>
    <row r="528" spans="1:10" s="107" customFormat="1" ht="45" x14ac:dyDescent="0.25">
      <c r="A528" s="5"/>
      <c r="B528" s="38"/>
      <c r="C528" s="38"/>
      <c r="D528" s="119" t="s">
        <v>1950</v>
      </c>
      <c r="E528" s="5">
        <v>500.99</v>
      </c>
      <c r="F528" s="100">
        <v>500.99</v>
      </c>
      <c r="G528" s="119" t="s">
        <v>1950</v>
      </c>
      <c r="H528" s="53">
        <v>8.7430999999999995E-2</v>
      </c>
      <c r="I528" s="53">
        <v>8.7430999999999995E-2</v>
      </c>
      <c r="J528" s="132">
        <f t="shared" si="24"/>
        <v>0</v>
      </c>
    </row>
    <row r="529" spans="1:10" s="107" customFormat="1" x14ac:dyDescent="0.25">
      <c r="A529" s="5"/>
      <c r="B529" s="105" t="s">
        <v>591</v>
      </c>
      <c r="C529" s="105" t="s">
        <v>591</v>
      </c>
      <c r="D529" s="120"/>
      <c r="E529" s="5"/>
      <c r="F529" s="100"/>
      <c r="G529" s="120"/>
      <c r="H529" s="133">
        <f>SUM(H527:H528)</f>
        <v>0.18243100000000001</v>
      </c>
      <c r="I529" s="133">
        <f t="shared" ref="I529:J529" si="26">SUM(I527:I528)</f>
        <v>0.17640400000000001</v>
      </c>
      <c r="J529" s="133">
        <f t="shared" si="26"/>
        <v>6.0270000000000046E-3</v>
      </c>
    </row>
    <row r="530" spans="1:10" s="107" customFormat="1" x14ac:dyDescent="0.25">
      <c r="A530" s="5"/>
      <c r="B530" s="111"/>
      <c r="C530" s="111"/>
      <c r="D530" s="121"/>
      <c r="E530" s="5"/>
      <c r="F530" s="100"/>
      <c r="G530" s="121"/>
      <c r="H530" s="136">
        <f>H424+H426+H432+H452+H462+H474+H479+H498+H509+H529+H526+H501</f>
        <v>120.79594900000001</v>
      </c>
      <c r="I530" s="136">
        <f t="shared" ref="I530:J530" si="27">I424+I426+I432+I452+I462+I474+I479+I498+I509+I529+I526+I501</f>
        <v>118.40311800000001</v>
      </c>
      <c r="J530" s="136">
        <f t="shared" si="27"/>
        <v>2.3928310000000002</v>
      </c>
    </row>
    <row r="531" spans="1:10" s="107" customFormat="1" ht="30" x14ac:dyDescent="0.25">
      <c r="A531" s="5"/>
      <c r="B531" s="38" t="s">
        <v>592</v>
      </c>
      <c r="C531" s="38" t="s">
        <v>592</v>
      </c>
      <c r="D531" s="119" t="s">
        <v>595</v>
      </c>
      <c r="E531" s="5">
        <v>500.99</v>
      </c>
      <c r="F531" s="100">
        <v>500.99</v>
      </c>
      <c r="G531" s="119" t="s">
        <v>595</v>
      </c>
      <c r="H531" s="53">
        <v>7.2366E-2</v>
      </c>
      <c r="I531" s="53">
        <v>7.2366E-2</v>
      </c>
      <c r="J531" s="132">
        <f t="shared" si="24"/>
        <v>0</v>
      </c>
    </row>
    <row r="532" spans="1:10" s="107" customFormat="1" ht="60" x14ac:dyDescent="0.25">
      <c r="A532" s="5"/>
      <c r="B532" s="38" t="s">
        <v>592</v>
      </c>
      <c r="C532" s="38" t="s">
        <v>592</v>
      </c>
      <c r="D532" s="119" t="s">
        <v>596</v>
      </c>
      <c r="E532" s="5">
        <v>553.95000000000005</v>
      </c>
      <c r="F532" s="100">
        <v>553.95000000000005</v>
      </c>
      <c r="G532" s="119" t="s">
        <v>596</v>
      </c>
      <c r="H532" s="53">
        <v>2E-3</v>
      </c>
      <c r="I532" s="53">
        <v>1.9E-3</v>
      </c>
      <c r="J532" s="132">
        <f t="shared" si="24"/>
        <v>1.0000000000000005E-4</v>
      </c>
    </row>
    <row r="533" spans="1:10" s="107" customFormat="1" ht="30" x14ac:dyDescent="0.25">
      <c r="A533" s="5"/>
      <c r="B533" s="38" t="s">
        <v>592</v>
      </c>
      <c r="C533" s="38" t="s">
        <v>592</v>
      </c>
      <c r="D533" s="119" t="s">
        <v>1705</v>
      </c>
      <c r="E533" s="5">
        <v>553.95000000000005</v>
      </c>
      <c r="F533" s="100">
        <v>553.95000000000005</v>
      </c>
      <c r="G533" s="119" t="s">
        <v>1705</v>
      </c>
      <c r="H533" s="53">
        <v>8.5999999999999998E-4</v>
      </c>
      <c r="I533" s="53">
        <v>8.5999999999999998E-4</v>
      </c>
      <c r="J533" s="132">
        <f t="shared" si="24"/>
        <v>0</v>
      </c>
    </row>
    <row r="534" spans="1:10" s="107" customFormat="1" ht="30" x14ac:dyDescent="0.25">
      <c r="A534" s="5"/>
      <c r="B534" s="38" t="s">
        <v>592</v>
      </c>
      <c r="C534" s="38" t="s">
        <v>592</v>
      </c>
      <c r="D534" s="119" t="s">
        <v>1706</v>
      </c>
      <c r="E534" s="5">
        <v>553.95000000000005</v>
      </c>
      <c r="F534" s="100">
        <v>553.95000000000005</v>
      </c>
      <c r="G534" s="119" t="s">
        <v>1706</v>
      </c>
      <c r="H534" s="53">
        <v>7.0999999999999991E-5</v>
      </c>
      <c r="I534" s="53">
        <v>7.0999999999999991E-5</v>
      </c>
      <c r="J534" s="132">
        <f t="shared" si="24"/>
        <v>0</v>
      </c>
    </row>
    <row r="535" spans="1:10" s="107" customFormat="1" x14ac:dyDescent="0.25">
      <c r="A535" s="5"/>
      <c r="B535" s="105" t="s">
        <v>597</v>
      </c>
      <c r="C535" s="105" t="s">
        <v>597</v>
      </c>
      <c r="D535" s="120"/>
      <c r="E535" s="5"/>
      <c r="F535" s="100"/>
      <c r="G535" s="120"/>
      <c r="H535" s="133">
        <f>SUM(H531:H534)</f>
        <v>7.5297000000000003E-2</v>
      </c>
      <c r="I535" s="133">
        <f t="shared" ref="I535:J535" si="28">SUM(I531:I534)</f>
        <v>7.5197E-2</v>
      </c>
      <c r="J535" s="133">
        <f t="shared" si="28"/>
        <v>1.0000000000000005E-4</v>
      </c>
    </row>
    <row r="536" spans="1:10" s="107" customFormat="1" ht="30" x14ac:dyDescent="0.25">
      <c r="A536" s="5"/>
      <c r="B536" s="38" t="s">
        <v>1620</v>
      </c>
      <c r="C536" s="38" t="s">
        <v>1620</v>
      </c>
      <c r="D536" s="119" t="s">
        <v>600</v>
      </c>
      <c r="E536" s="5">
        <v>460.47</v>
      </c>
      <c r="F536" s="100">
        <v>460.47</v>
      </c>
      <c r="G536" s="119" t="s">
        <v>600</v>
      </c>
      <c r="H536" s="53">
        <v>0.4</v>
      </c>
      <c r="I536" s="53">
        <v>0.30644499999999997</v>
      </c>
      <c r="J536" s="132">
        <f t="shared" si="24"/>
        <v>9.3555000000000055E-2</v>
      </c>
    </row>
    <row r="537" spans="1:10" s="107" customFormat="1" ht="45" x14ac:dyDescent="0.25">
      <c r="A537" s="5"/>
      <c r="B537" s="38" t="s">
        <v>1620</v>
      </c>
      <c r="C537" s="38" t="s">
        <v>1620</v>
      </c>
      <c r="D537" s="119" t="s">
        <v>602</v>
      </c>
      <c r="E537" s="5">
        <v>460.47</v>
      </c>
      <c r="F537" s="100">
        <v>460.47</v>
      </c>
      <c r="G537" s="119" t="s">
        <v>602</v>
      </c>
      <c r="H537" s="53">
        <v>0.26163999999999998</v>
      </c>
      <c r="I537" s="53">
        <v>0.26163999999999998</v>
      </c>
      <c r="J537" s="132">
        <f t="shared" si="24"/>
        <v>0</v>
      </c>
    </row>
    <row r="538" spans="1:10" s="107" customFormat="1" ht="30" x14ac:dyDescent="0.25">
      <c r="A538" s="5"/>
      <c r="B538" s="38" t="s">
        <v>1620</v>
      </c>
      <c r="C538" s="38" t="s">
        <v>1620</v>
      </c>
      <c r="D538" s="119" t="s">
        <v>604</v>
      </c>
      <c r="E538" s="5">
        <v>500.99</v>
      </c>
      <c r="F538" s="100">
        <v>500.99</v>
      </c>
      <c r="G538" s="119" t="s">
        <v>604</v>
      </c>
      <c r="H538" s="53">
        <v>7.5653999999999999E-2</v>
      </c>
      <c r="I538" s="53">
        <v>7.5653999999999999E-2</v>
      </c>
      <c r="J538" s="132">
        <f t="shared" si="24"/>
        <v>0</v>
      </c>
    </row>
    <row r="539" spans="1:10" s="107" customFormat="1" ht="30" x14ac:dyDescent="0.25">
      <c r="A539" s="5"/>
      <c r="B539" s="38" t="s">
        <v>1620</v>
      </c>
      <c r="C539" s="38" t="s">
        <v>1620</v>
      </c>
      <c r="D539" s="119" t="s">
        <v>603</v>
      </c>
      <c r="E539" s="5">
        <v>460.47</v>
      </c>
      <c r="F539" s="100">
        <v>460.47</v>
      </c>
      <c r="G539" s="119" t="s">
        <v>603</v>
      </c>
      <c r="H539" s="53">
        <v>0.243589</v>
      </c>
      <c r="I539" s="53">
        <v>0.243589</v>
      </c>
      <c r="J539" s="132">
        <f t="shared" si="24"/>
        <v>0</v>
      </c>
    </row>
    <row r="540" spans="1:10" s="107" customFormat="1" x14ac:dyDescent="0.25">
      <c r="A540" s="5"/>
      <c r="B540" s="38" t="s">
        <v>1620</v>
      </c>
      <c r="C540" s="38" t="s">
        <v>1620</v>
      </c>
      <c r="D540" s="119" t="s">
        <v>610</v>
      </c>
      <c r="E540" s="5">
        <v>553.95000000000005</v>
      </c>
      <c r="F540" s="100">
        <v>553.95000000000005</v>
      </c>
      <c r="G540" s="119" t="s">
        <v>610</v>
      </c>
      <c r="H540" s="53">
        <v>3.5000000000000001E-3</v>
      </c>
      <c r="I540" s="53">
        <v>2.3E-3</v>
      </c>
      <c r="J540" s="132">
        <f t="shared" si="24"/>
        <v>1.2000000000000001E-3</v>
      </c>
    </row>
    <row r="541" spans="1:10" s="107" customFormat="1" ht="45" x14ac:dyDescent="0.25">
      <c r="A541" s="5"/>
      <c r="B541" s="38" t="s">
        <v>1620</v>
      </c>
      <c r="C541" s="38" t="s">
        <v>1620</v>
      </c>
      <c r="D541" s="119" t="s">
        <v>608</v>
      </c>
      <c r="E541" s="5">
        <v>500.99</v>
      </c>
      <c r="F541" s="100">
        <v>500.99</v>
      </c>
      <c r="G541" s="119" t="s">
        <v>608</v>
      </c>
      <c r="H541" s="53">
        <v>5.1656999999999995E-2</v>
      </c>
      <c r="I541" s="53">
        <v>5.1656999999999995E-2</v>
      </c>
      <c r="J541" s="132">
        <f t="shared" si="24"/>
        <v>0</v>
      </c>
    </row>
    <row r="542" spans="1:10" s="107" customFormat="1" ht="45" x14ac:dyDescent="0.25">
      <c r="A542" s="5"/>
      <c r="B542" s="38" t="s">
        <v>1620</v>
      </c>
      <c r="C542" s="38" t="s">
        <v>1620</v>
      </c>
      <c r="D542" s="119" t="s">
        <v>1951</v>
      </c>
      <c r="E542" s="5">
        <v>500.99</v>
      </c>
      <c r="F542" s="100">
        <v>500.99</v>
      </c>
      <c r="G542" s="119" t="s">
        <v>1951</v>
      </c>
      <c r="H542" s="53">
        <v>6.5651000000000001E-2</v>
      </c>
      <c r="I542" s="53">
        <v>6.5651000000000001E-2</v>
      </c>
      <c r="J542" s="132">
        <f t="shared" si="24"/>
        <v>0</v>
      </c>
    </row>
    <row r="543" spans="1:10" s="107" customFormat="1" ht="30" x14ac:dyDescent="0.25">
      <c r="A543" s="5"/>
      <c r="B543" s="38" t="s">
        <v>1620</v>
      </c>
      <c r="C543" s="38" t="s">
        <v>1620</v>
      </c>
      <c r="D543" s="119" t="s">
        <v>595</v>
      </c>
      <c r="E543" s="5">
        <v>460.47</v>
      </c>
      <c r="F543" s="100">
        <v>460.47</v>
      </c>
      <c r="G543" s="119" t="s">
        <v>595</v>
      </c>
      <c r="H543" s="53">
        <v>0.12171</v>
      </c>
      <c r="I543" s="53">
        <v>0.12171</v>
      </c>
      <c r="J543" s="132">
        <f t="shared" si="24"/>
        <v>0</v>
      </c>
    </row>
    <row r="544" spans="1:10" s="107" customFormat="1" ht="45" x14ac:dyDescent="0.25">
      <c r="A544" s="5"/>
      <c r="B544" s="38" t="s">
        <v>1620</v>
      </c>
      <c r="C544" s="38" t="s">
        <v>1620</v>
      </c>
      <c r="D544" s="119" t="s">
        <v>606</v>
      </c>
      <c r="E544" s="5">
        <v>500.99</v>
      </c>
      <c r="F544" s="100">
        <v>500.99</v>
      </c>
      <c r="G544" s="119" t="s">
        <v>606</v>
      </c>
      <c r="H544" s="53">
        <v>0.108089</v>
      </c>
      <c r="I544" s="53">
        <v>0.108089</v>
      </c>
      <c r="J544" s="132">
        <f t="shared" si="24"/>
        <v>0</v>
      </c>
    </row>
    <row r="545" spans="1:10" s="107" customFormat="1" x14ac:dyDescent="0.25">
      <c r="A545" s="5"/>
      <c r="B545" s="38" t="s">
        <v>1620</v>
      </c>
      <c r="C545" s="38" t="s">
        <v>1620</v>
      </c>
      <c r="D545" s="119" t="s">
        <v>599</v>
      </c>
      <c r="E545" s="5">
        <v>460.47</v>
      </c>
      <c r="F545" s="100">
        <v>460.47</v>
      </c>
      <c r="G545" s="119" t="s">
        <v>599</v>
      </c>
      <c r="H545" s="53">
        <v>0.66</v>
      </c>
      <c r="I545" s="53">
        <v>0.29636699999999999</v>
      </c>
      <c r="J545" s="132">
        <f t="shared" si="24"/>
        <v>0.36363300000000004</v>
      </c>
    </row>
    <row r="546" spans="1:10" s="107" customFormat="1" x14ac:dyDescent="0.25">
      <c r="A546" s="5"/>
      <c r="B546" s="38" t="s">
        <v>1620</v>
      </c>
      <c r="C546" s="38" t="s">
        <v>1620</v>
      </c>
      <c r="D546" s="119" t="s">
        <v>601</v>
      </c>
      <c r="E546" s="5">
        <v>500.99</v>
      </c>
      <c r="F546" s="100">
        <v>500.99</v>
      </c>
      <c r="G546" s="119" t="s">
        <v>601</v>
      </c>
      <c r="H546" s="53">
        <v>8.5000000000000006E-2</v>
      </c>
      <c r="I546" s="53">
        <v>9.7547999999999996E-2</v>
      </c>
      <c r="J546" s="132">
        <f t="shared" si="24"/>
        <v>-1.254799999999999E-2</v>
      </c>
    </row>
    <row r="547" spans="1:10" s="107" customFormat="1" ht="45" x14ac:dyDescent="0.25">
      <c r="A547" s="5"/>
      <c r="B547" s="38" t="s">
        <v>1620</v>
      </c>
      <c r="C547" s="38" t="s">
        <v>1620</v>
      </c>
      <c r="D547" s="119" t="s">
        <v>598</v>
      </c>
      <c r="E547" s="5">
        <v>553.95000000000005</v>
      </c>
      <c r="F547" s="100">
        <v>553.95000000000005</v>
      </c>
      <c r="G547" s="119" t="s">
        <v>598</v>
      </c>
      <c r="H547" s="53">
        <v>1.712E-3</v>
      </c>
      <c r="I547" s="53">
        <v>1.7030000000000001E-3</v>
      </c>
      <c r="J547" s="132">
        <f t="shared" si="24"/>
        <v>8.9999999999998935E-6</v>
      </c>
    </row>
    <row r="548" spans="1:10" s="107" customFormat="1" ht="45" x14ac:dyDescent="0.25">
      <c r="A548" s="5"/>
      <c r="B548" s="38" t="s">
        <v>1620</v>
      </c>
      <c r="C548" s="38" t="s">
        <v>1620</v>
      </c>
      <c r="D548" s="119" t="s">
        <v>1952</v>
      </c>
      <c r="E548" s="5">
        <v>460.47</v>
      </c>
      <c r="F548" s="100">
        <v>460.47</v>
      </c>
      <c r="G548" s="119" t="s">
        <v>1952</v>
      </c>
      <c r="H548" s="53">
        <v>0.20297999999999999</v>
      </c>
      <c r="I548" s="53">
        <v>0.20297999999999999</v>
      </c>
      <c r="J548" s="132">
        <f t="shared" si="24"/>
        <v>0</v>
      </c>
    </row>
    <row r="549" spans="1:10" s="107" customFormat="1" x14ac:dyDescent="0.25">
      <c r="A549" s="5"/>
      <c r="B549" s="105" t="s">
        <v>611</v>
      </c>
      <c r="C549" s="105" t="s">
        <v>611</v>
      </c>
      <c r="D549" s="120"/>
      <c r="E549" s="5"/>
      <c r="F549" s="100"/>
      <c r="G549" s="120"/>
      <c r="H549" s="133">
        <f>SUM(H536:H548)</f>
        <v>2.2811819999999998</v>
      </c>
      <c r="I549" s="133">
        <f t="shared" ref="I549:J549" si="29">SUM(I536:I548)</f>
        <v>1.8353329999999999</v>
      </c>
      <c r="J549" s="133">
        <f t="shared" si="29"/>
        <v>0.44584900000000011</v>
      </c>
    </row>
    <row r="550" spans="1:10" s="107" customFormat="1" x14ac:dyDescent="0.25">
      <c r="A550" s="5"/>
      <c r="B550" s="38" t="s">
        <v>11</v>
      </c>
      <c r="C550" s="38" t="s">
        <v>11</v>
      </c>
      <c r="D550" s="119" t="s">
        <v>698</v>
      </c>
      <c r="E550" s="5">
        <v>460.47</v>
      </c>
      <c r="F550" s="100">
        <v>460.47</v>
      </c>
      <c r="G550" s="119" t="s">
        <v>698</v>
      </c>
      <c r="H550" s="53">
        <v>0.3</v>
      </c>
      <c r="I550" s="53">
        <v>0.3</v>
      </c>
      <c r="J550" s="132">
        <f t="shared" si="24"/>
        <v>0</v>
      </c>
    </row>
    <row r="551" spans="1:10" s="107" customFormat="1" x14ac:dyDescent="0.25">
      <c r="A551" s="5"/>
      <c r="B551" s="38" t="s">
        <v>11</v>
      </c>
      <c r="C551" s="38" t="s">
        <v>11</v>
      </c>
      <c r="D551" s="119" t="s">
        <v>1713</v>
      </c>
      <c r="E551" s="5">
        <v>460.47</v>
      </c>
      <c r="F551" s="100">
        <v>460.47</v>
      </c>
      <c r="G551" s="119" t="s">
        <v>1713</v>
      </c>
      <c r="H551" s="53">
        <v>0.23400000000000001</v>
      </c>
      <c r="I551" s="53">
        <v>0.191577</v>
      </c>
      <c r="J551" s="132">
        <f t="shared" si="24"/>
        <v>4.2423000000000016E-2</v>
      </c>
    </row>
    <row r="552" spans="1:10" s="107" customFormat="1" x14ac:dyDescent="0.25">
      <c r="A552" s="5"/>
      <c r="B552" s="38" t="s">
        <v>11</v>
      </c>
      <c r="C552" s="38" t="s">
        <v>11</v>
      </c>
      <c r="D552" s="119" t="s">
        <v>671</v>
      </c>
      <c r="E552" s="5">
        <v>460.47</v>
      </c>
      <c r="F552" s="100">
        <v>460.47</v>
      </c>
      <c r="G552" s="119" t="s">
        <v>671</v>
      </c>
      <c r="H552" s="53">
        <v>0.62</v>
      </c>
      <c r="I552" s="53">
        <v>0.48843500000000001</v>
      </c>
      <c r="J552" s="132">
        <f t="shared" si="24"/>
        <v>0.13156499999999999</v>
      </c>
    </row>
    <row r="553" spans="1:10" s="107" customFormat="1" x14ac:dyDescent="0.25">
      <c r="A553" s="5"/>
      <c r="B553" s="38" t="s">
        <v>11</v>
      </c>
      <c r="C553" s="38" t="s">
        <v>11</v>
      </c>
      <c r="D553" s="119" t="s">
        <v>657</v>
      </c>
      <c r="E553" s="5">
        <v>500.99</v>
      </c>
      <c r="F553" s="100">
        <v>500.99</v>
      </c>
      <c r="G553" s="119" t="s">
        <v>657</v>
      </c>
      <c r="H553" s="53">
        <v>8.3000000000000004E-2</v>
      </c>
      <c r="I553" s="53">
        <v>7.2236000000000009E-2</v>
      </c>
      <c r="J553" s="132">
        <f t="shared" si="24"/>
        <v>1.0763999999999996E-2</v>
      </c>
    </row>
    <row r="554" spans="1:10" s="107" customFormat="1" x14ac:dyDescent="0.25">
      <c r="A554" s="5"/>
      <c r="B554" s="38" t="s">
        <v>11</v>
      </c>
      <c r="C554" s="38" t="s">
        <v>11</v>
      </c>
      <c r="D554" s="119" t="s">
        <v>1714</v>
      </c>
      <c r="E554" s="5">
        <v>460.47</v>
      </c>
      <c r="F554" s="100">
        <v>460.47</v>
      </c>
      <c r="G554" s="119" t="s">
        <v>1714</v>
      </c>
      <c r="H554" s="53">
        <v>0.58299999999999996</v>
      </c>
      <c r="I554" s="53">
        <v>0.44619400000000004</v>
      </c>
      <c r="J554" s="132">
        <f t="shared" si="24"/>
        <v>0.13680599999999993</v>
      </c>
    </row>
    <row r="555" spans="1:10" s="107" customFormat="1" ht="30" x14ac:dyDescent="0.25">
      <c r="A555" s="5"/>
      <c r="B555" s="38" t="s">
        <v>11</v>
      </c>
      <c r="C555" s="38" t="s">
        <v>11</v>
      </c>
      <c r="D555" s="119" t="s">
        <v>1953</v>
      </c>
      <c r="E555" s="5">
        <v>460.47</v>
      </c>
      <c r="F555" s="100">
        <v>460.47</v>
      </c>
      <c r="G555" s="119" t="s">
        <v>1953</v>
      </c>
      <c r="H555" s="53">
        <v>0.484097</v>
      </c>
      <c r="I555" s="53">
        <v>0.484097</v>
      </c>
      <c r="J555" s="132">
        <f t="shared" si="24"/>
        <v>0</v>
      </c>
    </row>
    <row r="556" spans="1:10" s="107" customFormat="1" ht="30" x14ac:dyDescent="0.25">
      <c r="A556" s="5"/>
      <c r="B556" s="38" t="s">
        <v>11</v>
      </c>
      <c r="C556" s="38" t="s">
        <v>11</v>
      </c>
      <c r="D556" s="119" t="s">
        <v>1954</v>
      </c>
      <c r="E556" s="5">
        <v>333.99</v>
      </c>
      <c r="F556" s="100">
        <v>333.99</v>
      </c>
      <c r="G556" s="119" t="s">
        <v>1954</v>
      </c>
      <c r="H556" s="53">
        <v>2.965706</v>
      </c>
      <c r="I556" s="53">
        <v>2.965706</v>
      </c>
      <c r="J556" s="132">
        <f t="shared" si="24"/>
        <v>0</v>
      </c>
    </row>
    <row r="557" spans="1:10" s="107" customFormat="1" ht="30" x14ac:dyDescent="0.25">
      <c r="A557" s="5"/>
      <c r="B557" s="38" t="s">
        <v>11</v>
      </c>
      <c r="C557" s="38" t="s">
        <v>11</v>
      </c>
      <c r="D557" s="119" t="s">
        <v>651</v>
      </c>
      <c r="E557" s="5">
        <v>460.47</v>
      </c>
      <c r="F557" s="100">
        <v>460.47</v>
      </c>
      <c r="G557" s="119" t="s">
        <v>651</v>
      </c>
      <c r="H557" s="53">
        <v>0.49554799999999999</v>
      </c>
      <c r="I557" s="53">
        <v>0.49554799999999999</v>
      </c>
      <c r="J557" s="132">
        <f t="shared" si="24"/>
        <v>0</v>
      </c>
    </row>
    <row r="558" spans="1:10" s="107" customFormat="1" ht="30" x14ac:dyDescent="0.25">
      <c r="A558" s="5"/>
      <c r="B558" s="38" t="s">
        <v>11</v>
      </c>
      <c r="C558" s="38" t="s">
        <v>11</v>
      </c>
      <c r="D558" s="119" t="s">
        <v>1955</v>
      </c>
      <c r="E558" s="5">
        <v>333.99</v>
      </c>
      <c r="F558" s="100">
        <v>333.99</v>
      </c>
      <c r="G558" s="119" t="s">
        <v>1955</v>
      </c>
      <c r="H558" s="53">
        <v>4.8729570000000004</v>
      </c>
      <c r="I558" s="53">
        <v>4.8729570000000004</v>
      </c>
      <c r="J558" s="132">
        <f t="shared" si="24"/>
        <v>0</v>
      </c>
    </row>
    <row r="559" spans="1:10" s="107" customFormat="1" ht="30" x14ac:dyDescent="0.25">
      <c r="A559" s="5"/>
      <c r="B559" s="38" t="s">
        <v>11</v>
      </c>
      <c r="C559" s="38" t="s">
        <v>11</v>
      </c>
      <c r="D559" s="119" t="s">
        <v>654</v>
      </c>
      <c r="E559" s="5">
        <v>500.99</v>
      </c>
      <c r="F559" s="100">
        <v>500.99</v>
      </c>
      <c r="G559" s="119" t="s">
        <v>654</v>
      </c>
      <c r="H559" s="53">
        <v>9.1036000000000006E-2</v>
      </c>
      <c r="I559" s="53">
        <v>9.1036000000000006E-2</v>
      </c>
      <c r="J559" s="132">
        <f t="shared" si="24"/>
        <v>0</v>
      </c>
    </row>
    <row r="560" spans="1:10" s="107" customFormat="1" ht="30" x14ac:dyDescent="0.25">
      <c r="A560" s="5"/>
      <c r="B560" s="38" t="s">
        <v>11</v>
      </c>
      <c r="C560" s="38" t="s">
        <v>11</v>
      </c>
      <c r="D560" s="119" t="s">
        <v>653</v>
      </c>
      <c r="E560" s="5">
        <v>460.47</v>
      </c>
      <c r="F560" s="100">
        <v>460.47</v>
      </c>
      <c r="G560" s="119" t="s">
        <v>653</v>
      </c>
      <c r="H560" s="53">
        <v>0.41648800000000002</v>
      </c>
      <c r="I560" s="53">
        <v>0.41648800000000002</v>
      </c>
      <c r="J560" s="132">
        <f t="shared" si="24"/>
        <v>0</v>
      </c>
    </row>
    <row r="561" spans="1:10" s="107" customFormat="1" x14ac:dyDescent="0.25">
      <c r="A561" s="5"/>
      <c r="B561" s="38" t="s">
        <v>11</v>
      </c>
      <c r="C561" s="38" t="s">
        <v>11</v>
      </c>
      <c r="D561" s="119" t="s">
        <v>621</v>
      </c>
      <c r="E561" s="5">
        <v>500.99</v>
      </c>
      <c r="F561" s="100">
        <v>500.99</v>
      </c>
      <c r="G561" s="119" t="s">
        <v>621</v>
      </c>
      <c r="H561" s="53">
        <v>6.5000000000000002E-2</v>
      </c>
      <c r="I561" s="53">
        <v>4.274E-2</v>
      </c>
      <c r="J561" s="132">
        <f t="shared" si="24"/>
        <v>2.2260000000000002E-2</v>
      </c>
    </row>
    <row r="562" spans="1:10" s="107" customFormat="1" ht="45" x14ac:dyDescent="0.25">
      <c r="A562" s="5"/>
      <c r="B562" s="38" t="s">
        <v>11</v>
      </c>
      <c r="C562" s="38" t="s">
        <v>11</v>
      </c>
      <c r="D562" s="119" t="s">
        <v>669</v>
      </c>
      <c r="E562" s="5">
        <v>500.99</v>
      </c>
      <c r="F562" s="100">
        <v>500.99</v>
      </c>
      <c r="G562" s="119" t="s">
        <v>669</v>
      </c>
      <c r="H562" s="53">
        <v>0.12</v>
      </c>
      <c r="I562" s="53">
        <v>9.3294000000000002E-2</v>
      </c>
      <c r="J562" s="132">
        <f t="shared" si="24"/>
        <v>2.6705999999999994E-2</v>
      </c>
    </row>
    <row r="563" spans="1:10" s="107" customFormat="1" ht="30" x14ac:dyDescent="0.25">
      <c r="A563" s="5"/>
      <c r="B563" s="38" t="s">
        <v>11</v>
      </c>
      <c r="C563" s="38" t="s">
        <v>11</v>
      </c>
      <c r="D563" s="119" t="s">
        <v>658</v>
      </c>
      <c r="E563" s="5">
        <v>500.99</v>
      </c>
      <c r="F563" s="100">
        <v>500.99</v>
      </c>
      <c r="G563" s="119" t="s">
        <v>658</v>
      </c>
      <c r="H563" s="53">
        <v>0.115</v>
      </c>
      <c r="I563" s="53">
        <v>0.11755299999999999</v>
      </c>
      <c r="J563" s="132">
        <f t="shared" si="24"/>
        <v>-2.5529999999999858E-3</v>
      </c>
    </row>
    <row r="564" spans="1:10" s="107" customFormat="1" ht="45" x14ac:dyDescent="0.25">
      <c r="A564" s="5"/>
      <c r="B564" s="38" t="s">
        <v>11</v>
      </c>
      <c r="C564" s="38" t="s">
        <v>11</v>
      </c>
      <c r="D564" s="119" t="s">
        <v>712</v>
      </c>
      <c r="E564" s="5">
        <v>460.47</v>
      </c>
      <c r="F564" s="100">
        <v>460.47</v>
      </c>
      <c r="G564" s="119" t="s">
        <v>712</v>
      </c>
      <c r="H564" s="53">
        <v>0.315</v>
      </c>
      <c r="I564" s="53">
        <v>0.190215</v>
      </c>
      <c r="J564" s="132">
        <f t="shared" si="24"/>
        <v>0.12478500000000001</v>
      </c>
    </row>
    <row r="565" spans="1:10" s="107" customFormat="1" ht="45" x14ac:dyDescent="0.25">
      <c r="A565" s="5"/>
      <c r="B565" s="38" t="s">
        <v>11</v>
      </c>
      <c r="C565" s="38" t="s">
        <v>11</v>
      </c>
      <c r="D565" s="119" t="s">
        <v>674</v>
      </c>
      <c r="E565" s="5">
        <v>574.19000000000005</v>
      </c>
      <c r="F565" s="100">
        <v>574.19000000000005</v>
      </c>
      <c r="G565" s="119" t="s">
        <v>674</v>
      </c>
      <c r="H565" s="53">
        <v>6.9999999999999999E-6</v>
      </c>
      <c r="I565" s="53">
        <v>6.9999999999999999E-6</v>
      </c>
      <c r="J565" s="132">
        <f t="shared" si="24"/>
        <v>0</v>
      </c>
    </row>
    <row r="566" spans="1:10" s="107" customFormat="1" ht="60" x14ac:dyDescent="0.25">
      <c r="A566" s="5"/>
      <c r="B566" s="38" t="s">
        <v>11</v>
      </c>
      <c r="C566" s="38" t="s">
        <v>11</v>
      </c>
      <c r="D566" s="119" t="s">
        <v>707</v>
      </c>
      <c r="E566" s="5">
        <v>553.95000000000005</v>
      </c>
      <c r="F566" s="100">
        <v>553.95000000000005</v>
      </c>
      <c r="G566" s="119" t="s">
        <v>707</v>
      </c>
      <c r="H566" s="53">
        <v>4.0000000000000001E-3</v>
      </c>
      <c r="I566" s="53">
        <v>2.2850000000000001E-3</v>
      </c>
      <c r="J566" s="132">
        <f t="shared" si="24"/>
        <v>1.7149999999999999E-3</v>
      </c>
    </row>
    <row r="567" spans="1:10" s="107" customFormat="1" x14ac:dyDescent="0.25">
      <c r="A567" s="5"/>
      <c r="B567" s="38" t="s">
        <v>11</v>
      </c>
      <c r="C567" s="38" t="s">
        <v>11</v>
      </c>
      <c r="D567" s="119" t="s">
        <v>629</v>
      </c>
      <c r="E567" s="5">
        <v>553.95000000000005</v>
      </c>
      <c r="F567" s="100">
        <v>553.95000000000005</v>
      </c>
      <c r="G567" s="119" t="s">
        <v>629</v>
      </c>
      <c r="H567" s="53">
        <v>3.5999999999999999E-3</v>
      </c>
      <c r="I567" s="53">
        <v>2.5200000000000001E-3</v>
      </c>
      <c r="J567" s="132">
        <f t="shared" si="24"/>
        <v>1.0799999999999998E-3</v>
      </c>
    </row>
    <row r="568" spans="1:10" s="107" customFormat="1" x14ac:dyDescent="0.25">
      <c r="A568" s="5"/>
      <c r="B568" s="38" t="s">
        <v>11</v>
      </c>
      <c r="C568" s="38" t="s">
        <v>11</v>
      </c>
      <c r="D568" s="119" t="s">
        <v>677</v>
      </c>
      <c r="E568" s="5">
        <v>553.95000000000005</v>
      </c>
      <c r="F568" s="100">
        <v>553.95000000000005</v>
      </c>
      <c r="G568" s="119" t="s">
        <v>677</v>
      </c>
      <c r="H568" s="53">
        <v>3.0000000000000001E-3</v>
      </c>
      <c r="I568" s="53">
        <v>2.5259999999999996E-3</v>
      </c>
      <c r="J568" s="132">
        <f t="shared" si="24"/>
        <v>4.7400000000000046E-4</v>
      </c>
    </row>
    <row r="569" spans="1:10" s="107" customFormat="1" x14ac:dyDescent="0.25">
      <c r="A569" s="5"/>
      <c r="B569" s="38" t="s">
        <v>11</v>
      </c>
      <c r="C569" s="38" t="s">
        <v>11</v>
      </c>
      <c r="D569" s="119" t="s">
        <v>680</v>
      </c>
      <c r="E569" s="5">
        <v>553.95000000000005</v>
      </c>
      <c r="F569" s="100">
        <v>553.95000000000005</v>
      </c>
      <c r="G569" s="119" t="s">
        <v>680</v>
      </c>
      <c r="H569" s="53">
        <v>7.0000000000000001E-3</v>
      </c>
      <c r="I569" s="53">
        <v>6.2100000000000002E-3</v>
      </c>
      <c r="J569" s="132">
        <f t="shared" si="24"/>
        <v>7.899999999999999E-4</v>
      </c>
    </row>
    <row r="570" spans="1:10" s="107" customFormat="1" x14ac:dyDescent="0.25">
      <c r="A570" s="5"/>
      <c r="B570" s="38" t="s">
        <v>11</v>
      </c>
      <c r="C570" s="38" t="s">
        <v>11</v>
      </c>
      <c r="D570" s="119" t="s">
        <v>686</v>
      </c>
      <c r="E570" s="5">
        <v>553.95000000000005</v>
      </c>
      <c r="F570" s="100">
        <v>553.95000000000005</v>
      </c>
      <c r="G570" s="119" t="s">
        <v>686</v>
      </c>
      <c r="H570" s="53">
        <v>1.0999999999999999E-2</v>
      </c>
      <c r="I570" s="53">
        <v>1.21E-2</v>
      </c>
      <c r="J570" s="132">
        <f t="shared" si="24"/>
        <v>-1.1000000000000003E-3</v>
      </c>
    </row>
    <row r="571" spans="1:10" s="107" customFormat="1" ht="60" x14ac:dyDescent="0.25">
      <c r="A571" s="5"/>
      <c r="B571" s="38" t="s">
        <v>11</v>
      </c>
      <c r="C571" s="38" t="s">
        <v>11</v>
      </c>
      <c r="D571" s="119" t="s">
        <v>706</v>
      </c>
      <c r="E571" s="5">
        <v>553.95000000000005</v>
      </c>
      <c r="F571" s="100">
        <v>553.95000000000005</v>
      </c>
      <c r="G571" s="119" t="s">
        <v>706</v>
      </c>
      <c r="H571" s="53">
        <v>3.0000000000000001E-3</v>
      </c>
      <c r="I571" s="53">
        <v>1.7539999999999999E-3</v>
      </c>
      <c r="J571" s="132">
        <f t="shared" si="24"/>
        <v>1.2460000000000001E-3</v>
      </c>
    </row>
    <row r="572" spans="1:10" s="107" customFormat="1" ht="30" x14ac:dyDescent="0.25">
      <c r="A572" s="5"/>
      <c r="B572" s="38" t="s">
        <v>11</v>
      </c>
      <c r="C572" s="38" t="s">
        <v>11</v>
      </c>
      <c r="D572" s="119" t="s">
        <v>711</v>
      </c>
      <c r="E572" s="5">
        <v>460.47</v>
      </c>
      <c r="F572" s="100">
        <v>460.47</v>
      </c>
      <c r="G572" s="119" t="s">
        <v>711</v>
      </c>
      <c r="H572" s="53">
        <v>0.36</v>
      </c>
      <c r="I572" s="53">
        <v>0.31874000000000002</v>
      </c>
      <c r="J572" s="132">
        <f t="shared" si="24"/>
        <v>4.1259999999999963E-2</v>
      </c>
    </row>
    <row r="573" spans="1:10" s="107" customFormat="1" x14ac:dyDescent="0.25">
      <c r="A573" s="5"/>
      <c r="B573" s="38" t="s">
        <v>11</v>
      </c>
      <c r="C573" s="38" t="s">
        <v>11</v>
      </c>
      <c r="D573" s="119" t="s">
        <v>675</v>
      </c>
      <c r="E573" s="5">
        <v>553.95000000000005</v>
      </c>
      <c r="F573" s="100">
        <v>553.95000000000005</v>
      </c>
      <c r="G573" s="119" t="s">
        <v>675</v>
      </c>
      <c r="H573" s="53">
        <v>1.4E-3</v>
      </c>
      <c r="I573" s="53">
        <v>1.1590000000000001E-3</v>
      </c>
      <c r="J573" s="132">
        <f t="shared" si="24"/>
        <v>2.4099999999999989E-4</v>
      </c>
    </row>
    <row r="574" spans="1:10" s="107" customFormat="1" x14ac:dyDescent="0.25">
      <c r="A574" s="5"/>
      <c r="B574" s="38" t="s">
        <v>11</v>
      </c>
      <c r="C574" s="38" t="s">
        <v>11</v>
      </c>
      <c r="D574" s="119" t="s">
        <v>628</v>
      </c>
      <c r="E574" s="5">
        <v>553.95000000000005</v>
      </c>
      <c r="F574" s="100">
        <v>553.95000000000005</v>
      </c>
      <c r="G574" s="119" t="s">
        <v>628</v>
      </c>
      <c r="H574" s="53">
        <v>2E-3</v>
      </c>
      <c r="I574" s="53">
        <v>1.438E-3</v>
      </c>
      <c r="J574" s="132">
        <f t="shared" si="24"/>
        <v>5.62E-4</v>
      </c>
    </row>
    <row r="575" spans="1:10" s="107" customFormat="1" x14ac:dyDescent="0.25">
      <c r="A575" s="5"/>
      <c r="B575" s="38" t="s">
        <v>11</v>
      </c>
      <c r="C575" s="38" t="s">
        <v>11</v>
      </c>
      <c r="D575" s="119" t="s">
        <v>676</v>
      </c>
      <c r="E575" s="5">
        <v>574.19000000000005</v>
      </c>
      <c r="F575" s="100">
        <v>574.19000000000005</v>
      </c>
      <c r="G575" s="119" t="s">
        <v>676</v>
      </c>
      <c r="H575" s="53">
        <v>7.45E-4</v>
      </c>
      <c r="I575" s="53">
        <v>7.45E-4</v>
      </c>
      <c r="J575" s="132">
        <f t="shared" si="24"/>
        <v>0</v>
      </c>
    </row>
    <row r="576" spans="1:10" s="107" customFormat="1" ht="30" x14ac:dyDescent="0.25">
      <c r="A576" s="5"/>
      <c r="B576" s="38" t="s">
        <v>11</v>
      </c>
      <c r="C576" s="38" t="s">
        <v>11</v>
      </c>
      <c r="D576" s="119" t="s">
        <v>672</v>
      </c>
      <c r="E576" s="5">
        <v>500.99</v>
      </c>
      <c r="F576" s="100">
        <v>500.99</v>
      </c>
      <c r="G576" s="119" t="s">
        <v>672</v>
      </c>
      <c r="H576" s="53">
        <v>1.0999999999999999E-2</v>
      </c>
      <c r="I576" s="53">
        <v>1.0999999999999999E-2</v>
      </c>
      <c r="J576" s="132">
        <f t="shared" si="24"/>
        <v>0</v>
      </c>
    </row>
    <row r="577" spans="1:10" s="107" customFormat="1" x14ac:dyDescent="0.25">
      <c r="A577" s="5"/>
      <c r="B577" s="38" t="s">
        <v>11</v>
      </c>
      <c r="C577" s="38" t="s">
        <v>11</v>
      </c>
      <c r="D577" s="119" t="s">
        <v>694</v>
      </c>
      <c r="E577" s="5">
        <v>553.95000000000005</v>
      </c>
      <c r="F577" s="100">
        <v>553.95000000000005</v>
      </c>
      <c r="G577" s="119" t="s">
        <v>694</v>
      </c>
      <c r="H577" s="53">
        <v>2.8E-3</v>
      </c>
      <c r="I577" s="53">
        <v>2.8E-3</v>
      </c>
      <c r="J577" s="132">
        <f t="shared" si="24"/>
        <v>0</v>
      </c>
    </row>
    <row r="578" spans="1:10" s="107" customFormat="1" x14ac:dyDescent="0.25">
      <c r="A578" s="5"/>
      <c r="B578" s="38" t="s">
        <v>11</v>
      </c>
      <c r="C578" s="38" t="s">
        <v>11</v>
      </c>
      <c r="D578" s="119" t="s">
        <v>656</v>
      </c>
      <c r="E578" s="5">
        <v>500.99</v>
      </c>
      <c r="F578" s="100">
        <v>500.99</v>
      </c>
      <c r="G578" s="119" t="s">
        <v>656</v>
      </c>
      <c r="H578" s="53">
        <v>3.2000000000000001E-2</v>
      </c>
      <c r="I578" s="53">
        <v>2.7062000000000003E-2</v>
      </c>
      <c r="J578" s="132">
        <f t="shared" si="24"/>
        <v>4.9379999999999979E-3</v>
      </c>
    </row>
    <row r="579" spans="1:10" s="107" customFormat="1" x14ac:dyDescent="0.25">
      <c r="A579" s="5"/>
      <c r="B579" s="38" t="s">
        <v>11</v>
      </c>
      <c r="C579" s="38" t="s">
        <v>11</v>
      </c>
      <c r="D579" s="119" t="s">
        <v>627</v>
      </c>
      <c r="E579" s="5">
        <v>553.95000000000005</v>
      </c>
      <c r="F579" s="100">
        <v>553.95000000000005</v>
      </c>
      <c r="G579" s="119" t="s">
        <v>627</v>
      </c>
      <c r="H579" s="53">
        <v>1E-3</v>
      </c>
      <c r="I579" s="53">
        <v>1E-3</v>
      </c>
      <c r="J579" s="132">
        <f t="shared" si="24"/>
        <v>0</v>
      </c>
    </row>
    <row r="580" spans="1:10" s="107" customFormat="1" x14ac:dyDescent="0.25">
      <c r="A580" s="5"/>
      <c r="B580" s="38" t="s">
        <v>11</v>
      </c>
      <c r="C580" s="38" t="s">
        <v>11</v>
      </c>
      <c r="D580" s="119" t="s">
        <v>683</v>
      </c>
      <c r="E580" s="5">
        <v>553.95000000000005</v>
      </c>
      <c r="F580" s="100">
        <v>553.95000000000005</v>
      </c>
      <c r="G580" s="119" t="s">
        <v>683</v>
      </c>
      <c r="H580" s="53">
        <v>8.0000000000000002E-3</v>
      </c>
      <c r="I580" s="53">
        <v>7.4180000000000001E-3</v>
      </c>
      <c r="J580" s="132">
        <f t="shared" si="24"/>
        <v>5.8200000000000005E-4</v>
      </c>
    </row>
    <row r="581" spans="1:10" s="107" customFormat="1" x14ac:dyDescent="0.25">
      <c r="A581" s="5"/>
      <c r="B581" s="38" t="s">
        <v>11</v>
      </c>
      <c r="C581" s="38" t="s">
        <v>11</v>
      </c>
      <c r="D581" s="119" t="s">
        <v>624</v>
      </c>
      <c r="E581" s="5">
        <v>460.47</v>
      </c>
      <c r="F581" s="100">
        <v>460.47</v>
      </c>
      <c r="G581" s="119" t="s">
        <v>624</v>
      </c>
      <c r="H581" s="53">
        <v>0.24</v>
      </c>
      <c r="I581" s="53">
        <v>0.24</v>
      </c>
      <c r="J581" s="132">
        <f t="shared" si="24"/>
        <v>0</v>
      </c>
    </row>
    <row r="582" spans="1:10" s="107" customFormat="1" x14ac:dyDescent="0.25">
      <c r="A582" s="5"/>
      <c r="B582" s="38" t="s">
        <v>11</v>
      </c>
      <c r="C582" s="38" t="s">
        <v>11</v>
      </c>
      <c r="D582" s="119" t="s">
        <v>697</v>
      </c>
      <c r="E582" s="5">
        <v>553.95000000000005</v>
      </c>
      <c r="F582" s="100">
        <v>553.95000000000005</v>
      </c>
      <c r="G582" s="119" t="s">
        <v>697</v>
      </c>
      <c r="H582" s="53">
        <v>1.2999999999999999E-3</v>
      </c>
      <c r="I582" s="53">
        <v>9.8999999999999999E-4</v>
      </c>
      <c r="J582" s="132">
        <f t="shared" si="24"/>
        <v>3.0999999999999995E-4</v>
      </c>
    </row>
    <row r="583" spans="1:10" s="107" customFormat="1" x14ac:dyDescent="0.25">
      <c r="A583" s="5"/>
      <c r="B583" s="38" t="s">
        <v>11</v>
      </c>
      <c r="C583" s="38" t="s">
        <v>11</v>
      </c>
      <c r="D583" s="119" t="s">
        <v>638</v>
      </c>
      <c r="E583" s="5">
        <v>574.19000000000005</v>
      </c>
      <c r="F583" s="100">
        <v>574.19000000000005</v>
      </c>
      <c r="G583" s="119" t="s">
        <v>638</v>
      </c>
      <c r="H583" s="53">
        <v>5.0000000000000001E-4</v>
      </c>
      <c r="I583" s="53">
        <v>5.0000000000000001E-4</v>
      </c>
      <c r="J583" s="132">
        <f t="shared" ref="J583:J646" si="30">H583-I583</f>
        <v>0</v>
      </c>
    </row>
    <row r="584" spans="1:10" s="107" customFormat="1" x14ac:dyDescent="0.25">
      <c r="A584" s="5"/>
      <c r="B584" s="38" t="s">
        <v>11</v>
      </c>
      <c r="C584" s="38" t="s">
        <v>11</v>
      </c>
      <c r="D584" s="119" t="s">
        <v>610</v>
      </c>
      <c r="E584" s="5">
        <v>553.95000000000005</v>
      </c>
      <c r="F584" s="100">
        <v>553.95000000000005</v>
      </c>
      <c r="G584" s="119" t="s">
        <v>610</v>
      </c>
      <c r="H584" s="53">
        <v>2E-3</v>
      </c>
      <c r="I584" s="53">
        <v>1.8990000000000001E-3</v>
      </c>
      <c r="J584" s="132">
        <f t="shared" si="30"/>
        <v>1.0099999999999996E-4</v>
      </c>
    </row>
    <row r="585" spans="1:10" s="107" customFormat="1" x14ac:dyDescent="0.25">
      <c r="A585" s="5"/>
      <c r="B585" s="38" t="s">
        <v>11</v>
      </c>
      <c r="C585" s="38" t="s">
        <v>11</v>
      </c>
      <c r="D585" s="119" t="s">
        <v>703</v>
      </c>
      <c r="E585" s="5">
        <v>553.95000000000005</v>
      </c>
      <c r="F585" s="100">
        <v>553.95000000000005</v>
      </c>
      <c r="G585" s="119" t="s">
        <v>703</v>
      </c>
      <c r="H585" s="53">
        <v>8.0000000000000002E-3</v>
      </c>
      <c r="I585" s="53">
        <v>6.1619999999999999E-3</v>
      </c>
      <c r="J585" s="132">
        <f t="shared" si="30"/>
        <v>1.8380000000000002E-3</v>
      </c>
    </row>
    <row r="586" spans="1:10" s="107" customFormat="1" ht="30" x14ac:dyDescent="0.25">
      <c r="A586" s="5"/>
      <c r="B586" s="38" t="s">
        <v>11</v>
      </c>
      <c r="C586" s="38" t="s">
        <v>11</v>
      </c>
      <c r="D586" s="119" t="s">
        <v>1719</v>
      </c>
      <c r="E586" s="5">
        <v>574.19000000000005</v>
      </c>
      <c r="F586" s="100">
        <v>574.19000000000005</v>
      </c>
      <c r="G586" s="119" t="s">
        <v>1719</v>
      </c>
      <c r="H586" s="53">
        <v>5.0000000000000001E-4</v>
      </c>
      <c r="I586" s="53">
        <v>9.2E-5</v>
      </c>
      <c r="J586" s="132">
        <f t="shared" si="30"/>
        <v>4.08E-4</v>
      </c>
    </row>
    <row r="587" spans="1:10" s="107" customFormat="1" x14ac:dyDescent="0.25">
      <c r="A587" s="5"/>
      <c r="B587" s="38" t="s">
        <v>11</v>
      </c>
      <c r="C587" s="38" t="s">
        <v>11</v>
      </c>
      <c r="D587" s="119" t="s">
        <v>640</v>
      </c>
      <c r="E587" s="5">
        <v>574.19000000000005</v>
      </c>
      <c r="F587" s="100">
        <v>574.19000000000005</v>
      </c>
      <c r="G587" s="119" t="s">
        <v>640</v>
      </c>
      <c r="H587" s="53">
        <v>1E-3</v>
      </c>
      <c r="I587" s="53">
        <v>6.9999999999999999E-4</v>
      </c>
      <c r="J587" s="132">
        <f t="shared" si="30"/>
        <v>3.0000000000000003E-4</v>
      </c>
    </row>
    <row r="588" spans="1:10" s="107" customFormat="1" x14ac:dyDescent="0.25">
      <c r="A588" s="5"/>
      <c r="B588" s="38" t="s">
        <v>11</v>
      </c>
      <c r="C588" s="38" t="s">
        <v>11</v>
      </c>
      <c r="D588" s="119" t="s">
        <v>700</v>
      </c>
      <c r="E588" s="5">
        <v>574.19000000000005</v>
      </c>
      <c r="F588" s="100">
        <v>574.19000000000005</v>
      </c>
      <c r="G588" s="119" t="s">
        <v>700</v>
      </c>
      <c r="H588" s="53">
        <v>1.25E-3</v>
      </c>
      <c r="I588" s="53">
        <v>1.1519999999999998E-3</v>
      </c>
      <c r="J588" s="132">
        <f t="shared" si="30"/>
        <v>9.8000000000000214E-5</v>
      </c>
    </row>
    <row r="589" spans="1:10" s="107" customFormat="1" x14ac:dyDescent="0.25">
      <c r="A589" s="5"/>
      <c r="B589" s="38" t="s">
        <v>11</v>
      </c>
      <c r="C589" s="38" t="s">
        <v>11</v>
      </c>
      <c r="D589" s="119" t="s">
        <v>639</v>
      </c>
      <c r="E589" s="5">
        <v>574.19000000000005</v>
      </c>
      <c r="F589" s="100">
        <v>574.19000000000005</v>
      </c>
      <c r="G589" s="119" t="s">
        <v>639</v>
      </c>
      <c r="H589" s="53">
        <v>2.5000000000000001E-4</v>
      </c>
      <c r="I589" s="53">
        <v>7.0000000000000007E-5</v>
      </c>
      <c r="J589" s="132">
        <f t="shared" si="30"/>
        <v>1.7999999999999998E-4</v>
      </c>
    </row>
    <row r="590" spans="1:10" s="107" customFormat="1" x14ac:dyDescent="0.25">
      <c r="A590" s="5"/>
      <c r="B590" s="38" t="s">
        <v>11</v>
      </c>
      <c r="C590" s="38" t="s">
        <v>11</v>
      </c>
      <c r="D590" s="119" t="s">
        <v>626</v>
      </c>
      <c r="E590" s="5">
        <v>553.95000000000005</v>
      </c>
      <c r="F590" s="100">
        <v>553.95000000000005</v>
      </c>
      <c r="G590" s="119" t="s">
        <v>626</v>
      </c>
      <c r="H590" s="53">
        <v>1E-3</v>
      </c>
      <c r="I590" s="53">
        <v>1.1000000000000001E-3</v>
      </c>
      <c r="J590" s="132">
        <f t="shared" si="30"/>
        <v>-1.0000000000000005E-4</v>
      </c>
    </row>
    <row r="591" spans="1:10" s="107" customFormat="1" ht="75" x14ac:dyDescent="0.25">
      <c r="A591" s="5"/>
      <c r="B591" s="38" t="s">
        <v>11</v>
      </c>
      <c r="C591" s="38" t="s">
        <v>11</v>
      </c>
      <c r="D591" s="119" t="s">
        <v>655</v>
      </c>
      <c r="E591" s="5">
        <v>574.19000000000005</v>
      </c>
      <c r="F591" s="100">
        <v>574.19000000000005</v>
      </c>
      <c r="G591" s="119" t="s">
        <v>655</v>
      </c>
      <c r="H591" s="53">
        <v>5.9999999999999995E-4</v>
      </c>
      <c r="I591" s="53">
        <v>4.6300000000000003E-4</v>
      </c>
      <c r="J591" s="132">
        <f t="shared" si="30"/>
        <v>1.3699999999999991E-4</v>
      </c>
    </row>
    <row r="592" spans="1:10" s="107" customFormat="1" x14ac:dyDescent="0.25">
      <c r="A592" s="5"/>
      <c r="B592" s="38" t="s">
        <v>11</v>
      </c>
      <c r="C592" s="38" t="s">
        <v>11</v>
      </c>
      <c r="D592" s="119" t="s">
        <v>699</v>
      </c>
      <c r="E592" s="5">
        <v>553.95000000000005</v>
      </c>
      <c r="F592" s="100">
        <v>553.95000000000005</v>
      </c>
      <c r="G592" s="119" t="s">
        <v>699</v>
      </c>
      <c r="H592" s="53">
        <v>1.5E-3</v>
      </c>
      <c r="I592" s="53">
        <v>1.245E-3</v>
      </c>
      <c r="J592" s="132">
        <f t="shared" si="30"/>
        <v>2.5500000000000002E-4</v>
      </c>
    </row>
    <row r="593" spans="1:10" s="107" customFormat="1" x14ac:dyDescent="0.25">
      <c r="A593" s="5"/>
      <c r="B593" s="38" t="s">
        <v>11</v>
      </c>
      <c r="C593" s="38" t="s">
        <v>11</v>
      </c>
      <c r="D593" s="119" t="s">
        <v>637</v>
      </c>
      <c r="E593" s="5">
        <v>553.95000000000005</v>
      </c>
      <c r="F593" s="100">
        <v>553.95000000000005</v>
      </c>
      <c r="G593" s="119" t="s">
        <v>637</v>
      </c>
      <c r="H593" s="53">
        <v>4.2000000000000006E-3</v>
      </c>
      <c r="I593" s="53">
        <v>3.689E-3</v>
      </c>
      <c r="J593" s="132">
        <f t="shared" si="30"/>
        <v>5.110000000000006E-4</v>
      </c>
    </row>
    <row r="594" spans="1:10" s="107" customFormat="1" x14ac:dyDescent="0.25">
      <c r="A594" s="5"/>
      <c r="B594" s="38" t="s">
        <v>11</v>
      </c>
      <c r="C594" s="38" t="s">
        <v>11</v>
      </c>
      <c r="D594" s="119" t="s">
        <v>619</v>
      </c>
      <c r="E594" s="5">
        <v>553.95000000000005</v>
      </c>
      <c r="F594" s="100">
        <v>553.95000000000005</v>
      </c>
      <c r="G594" s="119" t="s">
        <v>619</v>
      </c>
      <c r="H594" s="53">
        <v>4.0000000000000001E-3</v>
      </c>
      <c r="I594" s="53">
        <v>1.7199999999999998E-4</v>
      </c>
      <c r="J594" s="132">
        <f t="shared" si="30"/>
        <v>3.8280000000000002E-3</v>
      </c>
    </row>
    <row r="595" spans="1:10" s="107" customFormat="1" ht="75" x14ac:dyDescent="0.25">
      <c r="A595" s="5"/>
      <c r="B595" s="38" t="s">
        <v>11</v>
      </c>
      <c r="C595" s="38" t="s">
        <v>11</v>
      </c>
      <c r="D595" s="119" t="s">
        <v>713</v>
      </c>
      <c r="E595" s="5">
        <v>553.95000000000005</v>
      </c>
      <c r="F595" s="100">
        <v>553.95000000000005</v>
      </c>
      <c r="G595" s="119" t="s">
        <v>713</v>
      </c>
      <c r="H595" s="53">
        <v>2E-3</v>
      </c>
      <c r="I595" s="53">
        <v>2.2000000000000001E-3</v>
      </c>
      <c r="J595" s="132">
        <f t="shared" si="30"/>
        <v>-2.0000000000000009E-4</v>
      </c>
    </row>
    <row r="596" spans="1:10" s="107" customFormat="1" x14ac:dyDescent="0.25">
      <c r="A596" s="5"/>
      <c r="B596" s="38" t="s">
        <v>11</v>
      </c>
      <c r="C596" s="38" t="s">
        <v>11</v>
      </c>
      <c r="D596" s="119" t="s">
        <v>693</v>
      </c>
      <c r="E596" s="5">
        <v>553.95000000000005</v>
      </c>
      <c r="F596" s="100">
        <v>553.95000000000005</v>
      </c>
      <c r="G596" s="119" t="s">
        <v>693</v>
      </c>
      <c r="H596" s="53">
        <v>2.5999999999999999E-3</v>
      </c>
      <c r="I596" s="53">
        <v>1.08E-3</v>
      </c>
      <c r="J596" s="132">
        <f t="shared" si="30"/>
        <v>1.5199999999999999E-3</v>
      </c>
    </row>
    <row r="597" spans="1:10" s="107" customFormat="1" x14ac:dyDescent="0.25">
      <c r="A597" s="5"/>
      <c r="B597" s="38" t="s">
        <v>11</v>
      </c>
      <c r="C597" s="38" t="s">
        <v>11</v>
      </c>
      <c r="D597" s="119" t="s">
        <v>620</v>
      </c>
      <c r="E597" s="5">
        <v>553.95000000000005</v>
      </c>
      <c r="F597" s="100">
        <v>553.95000000000005</v>
      </c>
      <c r="G597" s="119" t="s">
        <v>620</v>
      </c>
      <c r="H597" s="53">
        <v>0.01</v>
      </c>
      <c r="I597" s="53">
        <v>5.3449999999999999E-3</v>
      </c>
      <c r="J597" s="132">
        <f t="shared" si="30"/>
        <v>4.6550000000000003E-3</v>
      </c>
    </row>
    <row r="598" spans="1:10" s="107" customFormat="1" ht="30" x14ac:dyDescent="0.25">
      <c r="A598" s="5"/>
      <c r="B598" s="38" t="s">
        <v>11</v>
      </c>
      <c r="C598" s="38" t="s">
        <v>11</v>
      </c>
      <c r="D598" s="119" t="s">
        <v>595</v>
      </c>
      <c r="E598" s="5">
        <v>500.99</v>
      </c>
      <c r="F598" s="100">
        <v>500.99</v>
      </c>
      <c r="G598" s="119" t="s">
        <v>595</v>
      </c>
      <c r="H598" s="53">
        <v>7.6749999999999999E-2</v>
      </c>
      <c r="I598" s="53">
        <v>7.6749999999999999E-2</v>
      </c>
      <c r="J598" s="132">
        <f t="shared" si="30"/>
        <v>0</v>
      </c>
    </row>
    <row r="599" spans="1:10" s="107" customFormat="1" ht="45" x14ac:dyDescent="0.25">
      <c r="A599" s="5"/>
      <c r="B599" s="38" t="s">
        <v>11</v>
      </c>
      <c r="C599" s="38" t="s">
        <v>11</v>
      </c>
      <c r="D599" s="119" t="s">
        <v>664</v>
      </c>
      <c r="E599" s="5">
        <v>460.47</v>
      </c>
      <c r="F599" s="100">
        <v>460.47</v>
      </c>
      <c r="G599" s="119" t="s">
        <v>664</v>
      </c>
      <c r="H599" s="53">
        <v>0.28676100000000004</v>
      </c>
      <c r="I599" s="53">
        <v>0.28676100000000004</v>
      </c>
      <c r="J599" s="132">
        <f t="shared" si="30"/>
        <v>0</v>
      </c>
    </row>
    <row r="600" spans="1:10" s="107" customFormat="1" ht="45" x14ac:dyDescent="0.25">
      <c r="A600" s="5"/>
      <c r="B600" s="38" t="s">
        <v>11</v>
      </c>
      <c r="C600" s="38" t="s">
        <v>11</v>
      </c>
      <c r="D600" s="119" t="s">
        <v>1956</v>
      </c>
      <c r="E600" s="5">
        <v>460.47</v>
      </c>
      <c r="F600" s="100">
        <v>460.47</v>
      </c>
      <c r="G600" s="119" t="s">
        <v>1956</v>
      </c>
      <c r="H600" s="53">
        <v>0.34767300000000001</v>
      </c>
      <c r="I600" s="53">
        <v>0.34767300000000001</v>
      </c>
      <c r="J600" s="132">
        <f t="shared" si="30"/>
        <v>0</v>
      </c>
    </row>
    <row r="601" spans="1:10" s="107" customFormat="1" ht="30" x14ac:dyDescent="0.25">
      <c r="A601" s="5"/>
      <c r="B601" s="38" t="s">
        <v>11</v>
      </c>
      <c r="C601" s="38" t="s">
        <v>11</v>
      </c>
      <c r="D601" s="119" t="s">
        <v>665</v>
      </c>
      <c r="E601" s="5">
        <v>460.47</v>
      </c>
      <c r="F601" s="100">
        <v>460.47</v>
      </c>
      <c r="G601" s="119" t="s">
        <v>665</v>
      </c>
      <c r="H601" s="53">
        <v>0.35166000000000003</v>
      </c>
      <c r="I601" s="53">
        <v>0.35166000000000003</v>
      </c>
      <c r="J601" s="132">
        <f t="shared" si="30"/>
        <v>0</v>
      </c>
    </row>
    <row r="602" spans="1:10" s="107" customFormat="1" ht="45" x14ac:dyDescent="0.25">
      <c r="A602" s="5"/>
      <c r="B602" s="38" t="s">
        <v>11</v>
      </c>
      <c r="C602" s="38" t="s">
        <v>11</v>
      </c>
      <c r="D602" s="119" t="s">
        <v>1721</v>
      </c>
      <c r="E602" s="5">
        <v>460.47</v>
      </c>
      <c r="F602" s="100">
        <v>460.47</v>
      </c>
      <c r="G602" s="119" t="s">
        <v>1721</v>
      </c>
      <c r="H602" s="53">
        <v>9.5400000000000013E-2</v>
      </c>
      <c r="I602" s="53">
        <v>9.5400000000000013E-2</v>
      </c>
      <c r="J602" s="132">
        <f t="shared" si="30"/>
        <v>0</v>
      </c>
    </row>
    <row r="603" spans="1:10" s="107" customFormat="1" ht="30" x14ac:dyDescent="0.25">
      <c r="A603" s="5"/>
      <c r="B603" s="38" t="s">
        <v>11</v>
      </c>
      <c r="C603" s="38" t="s">
        <v>11</v>
      </c>
      <c r="D603" s="119" t="s">
        <v>595</v>
      </c>
      <c r="E603" s="5">
        <v>500.99</v>
      </c>
      <c r="F603" s="100">
        <v>500.99</v>
      </c>
      <c r="G603" s="119" t="s">
        <v>595</v>
      </c>
      <c r="H603" s="53">
        <v>7.5900000000000009E-2</v>
      </c>
      <c r="I603" s="53">
        <v>7.5900000000000009E-2</v>
      </c>
      <c r="J603" s="132">
        <f t="shared" si="30"/>
        <v>0</v>
      </c>
    </row>
    <row r="604" spans="1:10" s="107" customFormat="1" ht="30" x14ac:dyDescent="0.25">
      <c r="A604" s="5"/>
      <c r="B604" s="38" t="s">
        <v>11</v>
      </c>
      <c r="C604" s="38" t="s">
        <v>11</v>
      </c>
      <c r="D604" s="119" t="s">
        <v>595</v>
      </c>
      <c r="E604" s="5">
        <v>460.47</v>
      </c>
      <c r="F604" s="100">
        <v>460.47</v>
      </c>
      <c r="G604" s="119" t="s">
        <v>595</v>
      </c>
      <c r="H604" s="53">
        <v>0.149725</v>
      </c>
      <c r="I604" s="53">
        <v>0.149725</v>
      </c>
      <c r="J604" s="132">
        <f t="shared" si="30"/>
        <v>0</v>
      </c>
    </row>
    <row r="605" spans="1:10" s="107" customFormat="1" ht="45" x14ac:dyDescent="0.25">
      <c r="A605" s="5"/>
      <c r="B605" s="38" t="s">
        <v>11</v>
      </c>
      <c r="C605" s="38" t="s">
        <v>11</v>
      </c>
      <c r="D605" s="119" t="s">
        <v>1957</v>
      </c>
      <c r="E605" s="5">
        <v>500.99</v>
      </c>
      <c r="F605" s="100">
        <v>500.99</v>
      </c>
      <c r="G605" s="119" t="s">
        <v>1957</v>
      </c>
      <c r="H605" s="53">
        <v>2.0773E-2</v>
      </c>
      <c r="I605" s="53">
        <v>2.0773E-2</v>
      </c>
      <c r="J605" s="132">
        <f t="shared" si="30"/>
        <v>0</v>
      </c>
    </row>
    <row r="606" spans="1:10" s="107" customFormat="1" ht="30" x14ac:dyDescent="0.25">
      <c r="A606" s="5"/>
      <c r="B606" s="38" t="s">
        <v>11</v>
      </c>
      <c r="C606" s="38" t="s">
        <v>11</v>
      </c>
      <c r="D606" s="119" t="s">
        <v>709</v>
      </c>
      <c r="E606" s="5">
        <v>500.99</v>
      </c>
      <c r="F606" s="100">
        <v>500.99</v>
      </c>
      <c r="G606" s="119" t="s">
        <v>709</v>
      </c>
      <c r="H606" s="53">
        <v>0.13</v>
      </c>
      <c r="I606" s="53">
        <v>9.2852000000000004E-2</v>
      </c>
      <c r="J606" s="132">
        <f t="shared" si="30"/>
        <v>3.7148E-2</v>
      </c>
    </row>
    <row r="607" spans="1:10" s="107" customFormat="1" x14ac:dyDescent="0.25">
      <c r="A607" s="5"/>
      <c r="B607" s="38" t="s">
        <v>11</v>
      </c>
      <c r="C607" s="38" t="s">
        <v>11</v>
      </c>
      <c r="D607" s="119" t="s">
        <v>646</v>
      </c>
      <c r="E607" s="5">
        <v>574.19000000000005</v>
      </c>
      <c r="F607" s="100">
        <v>574.19000000000005</v>
      </c>
      <c r="G607" s="119" t="s">
        <v>646</v>
      </c>
      <c r="H607" s="53">
        <v>1E-3</v>
      </c>
      <c r="I607" s="53">
        <v>9.7199999999999999E-4</v>
      </c>
      <c r="J607" s="132">
        <f t="shared" si="30"/>
        <v>2.800000000000003E-5</v>
      </c>
    </row>
    <row r="608" spans="1:10" s="107" customFormat="1" ht="30" x14ac:dyDescent="0.25">
      <c r="A608" s="5"/>
      <c r="B608" s="38" t="s">
        <v>11</v>
      </c>
      <c r="C608" s="38" t="s">
        <v>11</v>
      </c>
      <c r="D608" s="119" t="s">
        <v>670</v>
      </c>
      <c r="E608" s="5">
        <v>553.95000000000005</v>
      </c>
      <c r="F608" s="100">
        <v>553.95000000000005</v>
      </c>
      <c r="G608" s="119" t="s">
        <v>670</v>
      </c>
      <c r="H608" s="53">
        <v>1.2E-2</v>
      </c>
      <c r="I608" s="53">
        <v>7.0000000000000001E-3</v>
      </c>
      <c r="J608" s="132">
        <f t="shared" si="30"/>
        <v>5.0000000000000001E-3</v>
      </c>
    </row>
    <row r="609" spans="1:10" s="107" customFormat="1" x14ac:dyDescent="0.25">
      <c r="A609" s="5"/>
      <c r="B609" s="38" t="s">
        <v>11</v>
      </c>
      <c r="C609" s="38" t="s">
        <v>11</v>
      </c>
      <c r="D609" s="119" t="s">
        <v>684</v>
      </c>
      <c r="E609" s="5">
        <v>500.99</v>
      </c>
      <c r="F609" s="100">
        <v>500.99</v>
      </c>
      <c r="G609" s="119" t="s">
        <v>684</v>
      </c>
      <c r="H609" s="53">
        <v>7.1199999999999999E-2</v>
      </c>
      <c r="I609" s="53">
        <v>7.1199999999999999E-2</v>
      </c>
      <c r="J609" s="132">
        <f t="shared" si="30"/>
        <v>0</v>
      </c>
    </row>
    <row r="610" spans="1:10" s="107" customFormat="1" x14ac:dyDescent="0.25">
      <c r="A610" s="5"/>
      <c r="B610" s="38" t="s">
        <v>11</v>
      </c>
      <c r="C610" s="38" t="s">
        <v>11</v>
      </c>
      <c r="D610" s="119" t="s">
        <v>636</v>
      </c>
      <c r="E610" s="5">
        <v>553.95000000000005</v>
      </c>
      <c r="F610" s="100">
        <v>553.95000000000005</v>
      </c>
      <c r="G610" s="119" t="s">
        <v>636</v>
      </c>
      <c r="H610" s="53">
        <v>1.2999999999999999E-3</v>
      </c>
      <c r="I610" s="53">
        <v>2.019E-3</v>
      </c>
      <c r="J610" s="132">
        <f t="shared" si="30"/>
        <v>-7.1900000000000002E-4</v>
      </c>
    </row>
    <row r="611" spans="1:10" s="107" customFormat="1" ht="30" x14ac:dyDescent="0.25">
      <c r="A611" s="5"/>
      <c r="B611" s="38" t="s">
        <v>11</v>
      </c>
      <c r="C611" s="38" t="s">
        <v>11</v>
      </c>
      <c r="D611" s="119" t="s">
        <v>710</v>
      </c>
      <c r="E611" s="5">
        <v>333.99</v>
      </c>
      <c r="F611" s="100">
        <v>333.99</v>
      </c>
      <c r="G611" s="119" t="s">
        <v>710</v>
      </c>
      <c r="H611" s="53">
        <v>2.92</v>
      </c>
      <c r="I611" s="53">
        <v>2.3730000000000002</v>
      </c>
      <c r="J611" s="132">
        <f t="shared" si="30"/>
        <v>0.54699999999999971</v>
      </c>
    </row>
    <row r="612" spans="1:10" s="107" customFormat="1" ht="30" x14ac:dyDescent="0.25">
      <c r="A612" s="5"/>
      <c r="B612" s="38" t="s">
        <v>11</v>
      </c>
      <c r="C612" s="38" t="s">
        <v>11</v>
      </c>
      <c r="D612" s="119" t="s">
        <v>688</v>
      </c>
      <c r="E612" s="5">
        <v>553.95000000000005</v>
      </c>
      <c r="F612" s="100">
        <v>553.95000000000005</v>
      </c>
      <c r="G612" s="119" t="s">
        <v>688</v>
      </c>
      <c r="H612" s="53">
        <v>3.0000000000000001E-3</v>
      </c>
      <c r="I612" s="53">
        <v>2.6520000000000003E-3</v>
      </c>
      <c r="J612" s="132">
        <f t="shared" si="30"/>
        <v>3.4799999999999979E-4</v>
      </c>
    </row>
    <row r="613" spans="1:10" s="107" customFormat="1" x14ac:dyDescent="0.25">
      <c r="A613" s="5"/>
      <c r="B613" s="38" t="s">
        <v>11</v>
      </c>
      <c r="C613" s="38" t="s">
        <v>11</v>
      </c>
      <c r="D613" s="119" t="s">
        <v>687</v>
      </c>
      <c r="E613" s="5">
        <v>553.95000000000005</v>
      </c>
      <c r="F613" s="100">
        <v>553.95000000000005</v>
      </c>
      <c r="G613" s="119" t="s">
        <v>687</v>
      </c>
      <c r="H613" s="53">
        <v>2.5999999999999999E-3</v>
      </c>
      <c r="I613" s="53">
        <v>2.006E-3</v>
      </c>
      <c r="J613" s="132">
        <f t="shared" si="30"/>
        <v>5.9399999999999991E-4</v>
      </c>
    </row>
    <row r="614" spans="1:10" s="107" customFormat="1" x14ac:dyDescent="0.25">
      <c r="A614" s="5"/>
      <c r="B614" s="38" t="s">
        <v>11</v>
      </c>
      <c r="C614" s="38" t="s">
        <v>11</v>
      </c>
      <c r="D614" s="119" t="s">
        <v>642</v>
      </c>
      <c r="E614" s="5">
        <v>574.19000000000005</v>
      </c>
      <c r="F614" s="100">
        <v>574.19000000000005</v>
      </c>
      <c r="G614" s="119" t="s">
        <v>642</v>
      </c>
      <c r="H614" s="53">
        <v>6.9999999999999999E-4</v>
      </c>
      <c r="I614" s="53">
        <v>6.9999999999999999E-4</v>
      </c>
      <c r="J614" s="132">
        <f t="shared" si="30"/>
        <v>0</v>
      </c>
    </row>
    <row r="615" spans="1:10" s="107" customFormat="1" x14ac:dyDescent="0.25">
      <c r="A615" s="5"/>
      <c r="B615" s="38" t="s">
        <v>11</v>
      </c>
      <c r="C615" s="38" t="s">
        <v>11</v>
      </c>
      <c r="D615" s="119" t="s">
        <v>1713</v>
      </c>
      <c r="E615" s="5">
        <v>500.99</v>
      </c>
      <c r="F615" s="100">
        <v>500.99</v>
      </c>
      <c r="G615" s="119" t="s">
        <v>1713</v>
      </c>
      <c r="H615" s="53">
        <v>6.8000000000000005E-2</v>
      </c>
      <c r="I615" s="53">
        <v>1.0152E-2</v>
      </c>
      <c r="J615" s="132">
        <f t="shared" si="30"/>
        <v>5.7848000000000004E-2</v>
      </c>
    </row>
    <row r="616" spans="1:10" s="107" customFormat="1" x14ac:dyDescent="0.25">
      <c r="A616" s="5"/>
      <c r="B616" s="38" t="s">
        <v>11</v>
      </c>
      <c r="C616" s="38" t="s">
        <v>11</v>
      </c>
      <c r="D616" s="119" t="s">
        <v>1714</v>
      </c>
      <c r="E616" s="5">
        <v>500.99</v>
      </c>
      <c r="F616" s="100">
        <v>500.99</v>
      </c>
      <c r="G616" s="119" t="s">
        <v>1714</v>
      </c>
      <c r="H616" s="53">
        <v>0.08</v>
      </c>
      <c r="I616" s="53">
        <v>0.15138499999999999</v>
      </c>
      <c r="J616" s="132">
        <f t="shared" si="30"/>
        <v>-7.138499999999999E-2</v>
      </c>
    </row>
    <row r="617" spans="1:10" s="107" customFormat="1" ht="30" x14ac:dyDescent="0.25">
      <c r="A617" s="5"/>
      <c r="B617" s="38" t="s">
        <v>11</v>
      </c>
      <c r="C617" s="38" t="s">
        <v>11</v>
      </c>
      <c r="D617" s="119" t="s">
        <v>672</v>
      </c>
      <c r="E617" s="5">
        <v>500.99</v>
      </c>
      <c r="F617" s="100">
        <v>500.99</v>
      </c>
      <c r="G617" s="119" t="s">
        <v>672</v>
      </c>
      <c r="H617" s="53">
        <v>5.4999999999999997E-3</v>
      </c>
      <c r="I617" s="53">
        <v>2.7629999999999998E-3</v>
      </c>
      <c r="J617" s="132">
        <f t="shared" si="30"/>
        <v>2.7369999999999998E-3</v>
      </c>
    </row>
    <row r="618" spans="1:10" s="107" customFormat="1" x14ac:dyDescent="0.25">
      <c r="A618" s="5"/>
      <c r="B618" s="38" t="s">
        <v>11</v>
      </c>
      <c r="C618" s="38" t="s">
        <v>11</v>
      </c>
      <c r="D618" s="119" t="s">
        <v>624</v>
      </c>
      <c r="E618" s="5">
        <v>460.47</v>
      </c>
      <c r="F618" s="100">
        <v>460.47</v>
      </c>
      <c r="G618" s="119" t="s">
        <v>624</v>
      </c>
      <c r="H618" s="53">
        <v>3.5999999999999997E-2</v>
      </c>
      <c r="I618" s="53">
        <v>1.1604E-2</v>
      </c>
      <c r="J618" s="132">
        <f t="shared" si="30"/>
        <v>2.4395999999999998E-2</v>
      </c>
    </row>
    <row r="619" spans="1:10" s="107" customFormat="1" ht="30" x14ac:dyDescent="0.25">
      <c r="A619" s="5"/>
      <c r="B619" s="38" t="s">
        <v>11</v>
      </c>
      <c r="C619" s="38" t="s">
        <v>11</v>
      </c>
      <c r="D619" s="119" t="s">
        <v>1719</v>
      </c>
      <c r="E619" s="5">
        <v>553.95000000000005</v>
      </c>
      <c r="F619" s="100">
        <v>553.95000000000005</v>
      </c>
      <c r="G619" s="119" t="s">
        <v>1719</v>
      </c>
      <c r="H619" s="53">
        <v>3.64E-3</v>
      </c>
      <c r="I619" s="53">
        <v>3.64E-3</v>
      </c>
      <c r="J619" s="132">
        <f t="shared" si="30"/>
        <v>0</v>
      </c>
    </row>
    <row r="620" spans="1:10" s="107" customFormat="1" x14ac:dyDescent="0.25">
      <c r="A620" s="5"/>
      <c r="B620" s="38" t="s">
        <v>11</v>
      </c>
      <c r="C620" s="38" t="s">
        <v>11</v>
      </c>
      <c r="D620" s="119" t="s">
        <v>681</v>
      </c>
      <c r="E620" s="5">
        <v>553.95000000000005</v>
      </c>
      <c r="F620" s="100">
        <v>553.95000000000005</v>
      </c>
      <c r="G620" s="119" t="s">
        <v>681</v>
      </c>
      <c r="H620" s="53">
        <v>0.01</v>
      </c>
      <c r="I620" s="53">
        <v>5.3400000000000001E-3</v>
      </c>
      <c r="J620" s="132">
        <f t="shared" si="30"/>
        <v>4.6600000000000001E-3</v>
      </c>
    </row>
    <row r="621" spans="1:10" s="107" customFormat="1" x14ac:dyDescent="0.25">
      <c r="A621" s="5"/>
      <c r="B621" s="38" t="s">
        <v>11</v>
      </c>
      <c r="C621" s="38" t="s">
        <v>11</v>
      </c>
      <c r="D621" s="119" t="s">
        <v>685</v>
      </c>
      <c r="E621" s="5">
        <v>500.99</v>
      </c>
      <c r="F621" s="100">
        <v>500.99</v>
      </c>
      <c r="G621" s="119" t="s">
        <v>685</v>
      </c>
      <c r="H621" s="53">
        <v>0.06</v>
      </c>
      <c r="I621" s="53">
        <v>4.0989999999999999E-2</v>
      </c>
      <c r="J621" s="132">
        <f t="shared" si="30"/>
        <v>1.9009999999999999E-2</v>
      </c>
    </row>
    <row r="622" spans="1:10" s="107" customFormat="1" x14ac:dyDescent="0.25">
      <c r="A622" s="5"/>
      <c r="B622" s="38" t="s">
        <v>11</v>
      </c>
      <c r="C622" s="38" t="s">
        <v>11</v>
      </c>
      <c r="D622" s="119" t="s">
        <v>630</v>
      </c>
      <c r="E622" s="5">
        <v>574.19000000000005</v>
      </c>
      <c r="F622" s="100">
        <v>574.19000000000005</v>
      </c>
      <c r="G622" s="119" t="s">
        <v>630</v>
      </c>
      <c r="H622" s="53">
        <v>1E-3</v>
      </c>
      <c r="I622" s="53">
        <v>7.4200000000000004E-4</v>
      </c>
      <c r="J622" s="132">
        <f t="shared" si="30"/>
        <v>2.5799999999999998E-4</v>
      </c>
    </row>
    <row r="623" spans="1:10" s="107" customFormat="1" x14ac:dyDescent="0.25">
      <c r="A623" s="99"/>
      <c r="B623" s="38" t="s">
        <v>11</v>
      </c>
      <c r="C623" s="38" t="s">
        <v>11</v>
      </c>
      <c r="D623" s="119" t="s">
        <v>647</v>
      </c>
      <c r="E623" s="5">
        <v>553.95000000000005</v>
      </c>
      <c r="F623" s="100">
        <v>553.95000000000005</v>
      </c>
      <c r="G623" s="119" t="s">
        <v>647</v>
      </c>
      <c r="H623" s="53">
        <v>5.0000000000000001E-3</v>
      </c>
      <c r="I623" s="53">
        <v>3.8149999999999998E-3</v>
      </c>
      <c r="J623" s="132">
        <f t="shared" si="30"/>
        <v>1.1850000000000003E-3</v>
      </c>
    </row>
    <row r="624" spans="1:10" s="107" customFormat="1" x14ac:dyDescent="0.25">
      <c r="A624" s="5"/>
      <c r="B624" s="38" t="s">
        <v>11</v>
      </c>
      <c r="C624" s="38" t="s">
        <v>11</v>
      </c>
      <c r="D624" s="119" t="s">
        <v>708</v>
      </c>
      <c r="E624" s="5">
        <v>553.95000000000005</v>
      </c>
      <c r="F624" s="100">
        <v>553.95000000000005</v>
      </c>
      <c r="G624" s="119" t="s">
        <v>708</v>
      </c>
      <c r="H624" s="53">
        <v>3.5000000000000001E-3</v>
      </c>
      <c r="I624" s="53">
        <v>2.7069999999999998E-3</v>
      </c>
      <c r="J624" s="132">
        <f t="shared" si="30"/>
        <v>7.930000000000003E-4</v>
      </c>
    </row>
    <row r="625" spans="1:10" s="107" customFormat="1" x14ac:dyDescent="0.25">
      <c r="A625" s="5"/>
      <c r="B625" s="38" t="s">
        <v>11</v>
      </c>
      <c r="C625" s="38" t="s">
        <v>11</v>
      </c>
      <c r="D625" s="119" t="s">
        <v>698</v>
      </c>
      <c r="E625" s="5">
        <v>460.47</v>
      </c>
      <c r="F625" s="100">
        <v>460.47</v>
      </c>
      <c r="G625" s="119" t="s">
        <v>698</v>
      </c>
      <c r="H625" s="53">
        <v>0.32</v>
      </c>
      <c r="I625" s="53">
        <v>2.7382E-2</v>
      </c>
      <c r="J625" s="132">
        <f t="shared" si="30"/>
        <v>0.29261799999999999</v>
      </c>
    </row>
    <row r="626" spans="1:10" s="107" customFormat="1" ht="45" x14ac:dyDescent="0.25">
      <c r="A626" s="5"/>
      <c r="B626" s="38" t="s">
        <v>11</v>
      </c>
      <c r="C626" s="38" t="s">
        <v>11</v>
      </c>
      <c r="D626" s="119" t="s">
        <v>612</v>
      </c>
      <c r="E626" s="5">
        <v>553.95000000000005</v>
      </c>
      <c r="F626" s="100">
        <v>553.95000000000005</v>
      </c>
      <c r="G626" s="119" t="s">
        <v>612</v>
      </c>
      <c r="H626" s="53">
        <v>4.0000000000000001E-3</v>
      </c>
      <c r="I626" s="53">
        <v>5.2140000000000008E-3</v>
      </c>
      <c r="J626" s="132">
        <f t="shared" si="30"/>
        <v>-1.2140000000000007E-3</v>
      </c>
    </row>
    <row r="627" spans="1:10" s="107" customFormat="1" x14ac:dyDescent="0.25">
      <c r="A627" s="5"/>
      <c r="B627" s="38" t="s">
        <v>11</v>
      </c>
      <c r="C627" s="38" t="s">
        <v>11</v>
      </c>
      <c r="D627" s="119" t="s">
        <v>679</v>
      </c>
      <c r="E627" s="5">
        <v>574.19000000000005</v>
      </c>
      <c r="F627" s="100">
        <v>574.19000000000005</v>
      </c>
      <c r="G627" s="119" t="s">
        <v>679</v>
      </c>
      <c r="H627" s="53">
        <v>5.9999999999999995E-4</v>
      </c>
      <c r="I627" s="53">
        <v>4.2299999999999998E-4</v>
      </c>
      <c r="J627" s="132">
        <f t="shared" si="30"/>
        <v>1.7699999999999997E-4</v>
      </c>
    </row>
    <row r="628" spans="1:10" s="107" customFormat="1" x14ac:dyDescent="0.25">
      <c r="A628" s="5"/>
      <c r="B628" s="38" t="s">
        <v>11</v>
      </c>
      <c r="C628" s="38" t="s">
        <v>11</v>
      </c>
      <c r="D628" s="119" t="s">
        <v>701</v>
      </c>
      <c r="E628" s="5">
        <v>553.95000000000005</v>
      </c>
      <c r="F628" s="100">
        <v>553.95000000000005</v>
      </c>
      <c r="G628" s="119" t="s">
        <v>701</v>
      </c>
      <c r="H628" s="53">
        <v>9.4999999999999998E-3</v>
      </c>
      <c r="I628" s="53">
        <v>8.150000000000001E-3</v>
      </c>
      <c r="J628" s="132">
        <f t="shared" si="30"/>
        <v>1.3499999999999988E-3</v>
      </c>
    </row>
    <row r="629" spans="1:10" s="107" customFormat="1" x14ac:dyDescent="0.25">
      <c r="A629" s="5"/>
      <c r="B629" s="38" t="s">
        <v>11</v>
      </c>
      <c r="C629" s="38" t="s">
        <v>11</v>
      </c>
      <c r="D629" s="119" t="s">
        <v>645</v>
      </c>
      <c r="E629" s="5">
        <v>553.95000000000005</v>
      </c>
      <c r="F629" s="100">
        <v>553.95000000000005</v>
      </c>
      <c r="G629" s="119" t="s">
        <v>645</v>
      </c>
      <c r="H629" s="53">
        <v>6.3E-3</v>
      </c>
      <c r="I629" s="53">
        <v>4.7260000000000002E-3</v>
      </c>
      <c r="J629" s="132">
        <f t="shared" si="30"/>
        <v>1.5739999999999999E-3</v>
      </c>
    </row>
    <row r="630" spans="1:10" s="107" customFormat="1" x14ac:dyDescent="0.25">
      <c r="A630" s="5"/>
      <c r="B630" s="38" t="s">
        <v>11</v>
      </c>
      <c r="C630" s="38" t="s">
        <v>11</v>
      </c>
      <c r="D630" s="119" t="s">
        <v>641</v>
      </c>
      <c r="E630" s="5">
        <v>553.95000000000005</v>
      </c>
      <c r="F630" s="100">
        <v>553.95000000000005</v>
      </c>
      <c r="G630" s="119" t="s">
        <v>641</v>
      </c>
      <c r="H630" s="53">
        <v>1.5E-3</v>
      </c>
      <c r="I630" s="53">
        <v>1.469E-3</v>
      </c>
      <c r="J630" s="132">
        <f t="shared" si="30"/>
        <v>3.0999999999999995E-5</v>
      </c>
    </row>
    <row r="631" spans="1:10" s="107" customFormat="1" x14ac:dyDescent="0.25">
      <c r="A631" s="5"/>
      <c r="B631" s="38" t="s">
        <v>11</v>
      </c>
      <c r="C631" s="38" t="s">
        <v>11</v>
      </c>
      <c r="D631" s="119" t="s">
        <v>691</v>
      </c>
      <c r="E631" s="5">
        <v>553.95000000000005</v>
      </c>
      <c r="F631" s="100">
        <v>553.95000000000005</v>
      </c>
      <c r="G631" s="119" t="s">
        <v>691</v>
      </c>
      <c r="H631" s="53">
        <v>5.4999999999999997E-3</v>
      </c>
      <c r="I631" s="53">
        <v>5.1999999999999998E-3</v>
      </c>
      <c r="J631" s="132">
        <f t="shared" si="30"/>
        <v>2.9999999999999992E-4</v>
      </c>
    </row>
    <row r="632" spans="1:10" s="107" customFormat="1" x14ac:dyDescent="0.25">
      <c r="A632" s="5"/>
      <c r="B632" s="38" t="s">
        <v>11</v>
      </c>
      <c r="C632" s="38" t="s">
        <v>11</v>
      </c>
      <c r="D632" s="119" t="s">
        <v>673</v>
      </c>
      <c r="E632" s="5">
        <v>500.99</v>
      </c>
      <c r="F632" s="100">
        <v>500.99</v>
      </c>
      <c r="G632" s="119" t="s">
        <v>673</v>
      </c>
      <c r="H632" s="53">
        <v>3.5000000000000003E-2</v>
      </c>
      <c r="I632" s="53">
        <v>2.6286999999999998E-2</v>
      </c>
      <c r="J632" s="132">
        <f t="shared" si="30"/>
        <v>8.7130000000000055E-3</v>
      </c>
    </row>
    <row r="633" spans="1:10" s="107" customFormat="1" x14ac:dyDescent="0.25">
      <c r="A633" s="5"/>
      <c r="B633" s="38" t="s">
        <v>11</v>
      </c>
      <c r="C633" s="38" t="s">
        <v>11</v>
      </c>
      <c r="D633" s="119" t="s">
        <v>696</v>
      </c>
      <c r="E633" s="5">
        <v>574.19000000000005</v>
      </c>
      <c r="F633" s="100">
        <v>574.19000000000005</v>
      </c>
      <c r="G633" s="119" t="s">
        <v>696</v>
      </c>
      <c r="H633" s="53">
        <v>2.5000000000000001E-4</v>
      </c>
      <c r="I633" s="53">
        <v>1.64E-4</v>
      </c>
      <c r="J633" s="132">
        <f t="shared" si="30"/>
        <v>8.6000000000000003E-5</v>
      </c>
    </row>
    <row r="634" spans="1:10" s="107" customFormat="1" ht="30" x14ac:dyDescent="0.25">
      <c r="A634" s="5"/>
      <c r="B634" s="38" t="s">
        <v>11</v>
      </c>
      <c r="C634" s="38" t="s">
        <v>11</v>
      </c>
      <c r="D634" s="119" t="s">
        <v>1724</v>
      </c>
      <c r="E634" s="5">
        <v>574.19000000000005</v>
      </c>
      <c r="F634" s="100">
        <v>574.19000000000005</v>
      </c>
      <c r="G634" s="119" t="s">
        <v>1724</v>
      </c>
      <c r="H634" s="53">
        <v>4.4999999999999999E-4</v>
      </c>
      <c r="I634" s="53">
        <v>4.4999999999999999E-4</v>
      </c>
      <c r="J634" s="132">
        <f t="shared" si="30"/>
        <v>0</v>
      </c>
    </row>
    <row r="635" spans="1:10" s="107" customFormat="1" ht="30" x14ac:dyDescent="0.25">
      <c r="A635" s="99"/>
      <c r="B635" s="38" t="s">
        <v>11</v>
      </c>
      <c r="C635" s="38" t="s">
        <v>11</v>
      </c>
      <c r="D635" s="119" t="s">
        <v>1958</v>
      </c>
      <c r="E635" s="5">
        <v>574.19000000000005</v>
      </c>
      <c r="F635" s="100">
        <v>574.19000000000005</v>
      </c>
      <c r="G635" s="119" t="s">
        <v>1958</v>
      </c>
      <c r="H635" s="53">
        <v>4.0000000000000002E-4</v>
      </c>
      <c r="I635" s="53">
        <v>4.0000000000000002E-4</v>
      </c>
      <c r="J635" s="132">
        <f t="shared" si="30"/>
        <v>0</v>
      </c>
    </row>
    <row r="636" spans="1:10" s="107" customFormat="1" x14ac:dyDescent="0.25">
      <c r="A636" s="5"/>
      <c r="B636" s="38" t="s">
        <v>11</v>
      </c>
      <c r="C636" s="38" t="s">
        <v>11</v>
      </c>
      <c r="D636" s="119" t="s">
        <v>633</v>
      </c>
      <c r="E636" s="5">
        <v>553.95000000000005</v>
      </c>
      <c r="F636" s="100">
        <v>553.95000000000005</v>
      </c>
      <c r="G636" s="119" t="s">
        <v>633</v>
      </c>
      <c r="H636" s="53">
        <v>2E-3</v>
      </c>
      <c r="I636" s="53">
        <v>2.0870000000000003E-3</v>
      </c>
      <c r="J636" s="132">
        <f t="shared" si="30"/>
        <v>-8.7000000000000272E-5</v>
      </c>
    </row>
    <row r="637" spans="1:10" s="107" customFormat="1" x14ac:dyDescent="0.25">
      <c r="A637" s="5"/>
      <c r="B637" s="38" t="s">
        <v>11</v>
      </c>
      <c r="C637" s="38" t="s">
        <v>11</v>
      </c>
      <c r="D637" s="119" t="s">
        <v>618</v>
      </c>
      <c r="E637" s="5">
        <v>553.95000000000005</v>
      </c>
      <c r="F637" s="100">
        <v>553.95000000000005</v>
      </c>
      <c r="G637" s="119" t="s">
        <v>618</v>
      </c>
      <c r="H637" s="53">
        <v>2.8999999999999998E-3</v>
      </c>
      <c r="I637" s="53">
        <v>1E-3</v>
      </c>
      <c r="J637" s="132">
        <f t="shared" si="30"/>
        <v>1.8999999999999998E-3</v>
      </c>
    </row>
    <row r="638" spans="1:10" s="107" customFormat="1" ht="30" x14ac:dyDescent="0.25">
      <c r="A638" s="5"/>
      <c r="B638" s="38" t="s">
        <v>11</v>
      </c>
      <c r="C638" s="38" t="s">
        <v>11</v>
      </c>
      <c r="D638" s="119" t="s">
        <v>614</v>
      </c>
      <c r="E638" s="5">
        <v>574.19000000000005</v>
      </c>
      <c r="F638" s="100">
        <v>574.19000000000005</v>
      </c>
      <c r="G638" s="119" t="s">
        <v>614</v>
      </c>
      <c r="H638" s="53">
        <v>6.9999999999999999E-4</v>
      </c>
      <c r="I638" s="53">
        <v>5.5000000000000003E-4</v>
      </c>
      <c r="J638" s="132">
        <f t="shared" si="30"/>
        <v>1.4999999999999996E-4</v>
      </c>
    </row>
    <row r="639" spans="1:10" s="107" customFormat="1" x14ac:dyDescent="0.25">
      <c r="A639" s="5"/>
      <c r="B639" s="38" t="s">
        <v>11</v>
      </c>
      <c r="C639" s="38" t="s">
        <v>11</v>
      </c>
      <c r="D639" s="119" t="s">
        <v>695</v>
      </c>
      <c r="E639" s="5">
        <v>553.95000000000005</v>
      </c>
      <c r="F639" s="100">
        <v>553.95000000000005</v>
      </c>
      <c r="G639" s="119" t="s">
        <v>695</v>
      </c>
      <c r="H639" s="53">
        <v>1E-3</v>
      </c>
      <c r="I639" s="53">
        <v>1.6700000000000002E-4</v>
      </c>
      <c r="J639" s="132">
        <f t="shared" si="30"/>
        <v>8.3299999999999997E-4</v>
      </c>
    </row>
    <row r="640" spans="1:10" s="107" customFormat="1" x14ac:dyDescent="0.25">
      <c r="A640" s="5"/>
      <c r="B640" s="38" t="s">
        <v>11</v>
      </c>
      <c r="C640" s="38" t="s">
        <v>11</v>
      </c>
      <c r="D640" s="119" t="s">
        <v>635</v>
      </c>
      <c r="E640" s="5">
        <v>553.95000000000005</v>
      </c>
      <c r="F640" s="100">
        <v>553.95000000000005</v>
      </c>
      <c r="G640" s="119" t="s">
        <v>635</v>
      </c>
      <c r="H640" s="53">
        <v>5.0999999999999995E-3</v>
      </c>
      <c r="I640" s="53">
        <v>2.7000000000000001E-3</v>
      </c>
      <c r="J640" s="132">
        <f t="shared" si="30"/>
        <v>2.3999999999999994E-3</v>
      </c>
    </row>
    <row r="641" spans="1:10" s="107" customFormat="1" x14ac:dyDescent="0.25">
      <c r="A641" s="5"/>
      <c r="B641" s="38" t="s">
        <v>11</v>
      </c>
      <c r="C641" s="38" t="s">
        <v>11</v>
      </c>
      <c r="D641" s="119" t="s">
        <v>625</v>
      </c>
      <c r="E641" s="5">
        <v>500.99</v>
      </c>
      <c r="F641" s="100">
        <v>500.99</v>
      </c>
      <c r="G641" s="119" t="s">
        <v>625</v>
      </c>
      <c r="H641" s="53">
        <v>5.5E-2</v>
      </c>
      <c r="I641" s="53">
        <v>4.4665999999999997E-2</v>
      </c>
      <c r="J641" s="132">
        <f t="shared" si="30"/>
        <v>1.0334000000000003E-2</v>
      </c>
    </row>
    <row r="642" spans="1:10" s="107" customFormat="1" x14ac:dyDescent="0.25">
      <c r="A642" s="5"/>
      <c r="B642" s="38" t="s">
        <v>11</v>
      </c>
      <c r="C642" s="38" t="s">
        <v>11</v>
      </c>
      <c r="D642" s="119" t="s">
        <v>648</v>
      </c>
      <c r="E642" s="5">
        <v>553.95000000000005</v>
      </c>
      <c r="F642" s="100">
        <v>553.95000000000005</v>
      </c>
      <c r="G642" s="119" t="s">
        <v>648</v>
      </c>
      <c r="H642" s="53">
        <v>1.2999999999999999E-3</v>
      </c>
      <c r="I642" s="53">
        <v>1E-3</v>
      </c>
      <c r="J642" s="132">
        <f t="shared" si="30"/>
        <v>2.9999999999999992E-4</v>
      </c>
    </row>
    <row r="643" spans="1:10" s="107" customFormat="1" x14ac:dyDescent="0.25">
      <c r="A643" s="5"/>
      <c r="B643" s="38" t="s">
        <v>11</v>
      </c>
      <c r="C643" s="38" t="s">
        <v>11</v>
      </c>
      <c r="D643" s="119" t="s">
        <v>177</v>
      </c>
      <c r="E643" s="5">
        <v>553.95000000000005</v>
      </c>
      <c r="F643" s="100">
        <v>553.95000000000005</v>
      </c>
      <c r="G643" s="119" t="s">
        <v>177</v>
      </c>
      <c r="H643" s="53">
        <v>9.1400000000000006E-3</v>
      </c>
      <c r="I643" s="53">
        <v>1.887E-3</v>
      </c>
      <c r="J643" s="132">
        <f t="shared" si="30"/>
        <v>7.2530000000000008E-3</v>
      </c>
    </row>
    <row r="644" spans="1:10" s="107" customFormat="1" x14ac:dyDescent="0.25">
      <c r="A644" s="99"/>
      <c r="B644" s="38" t="s">
        <v>11</v>
      </c>
      <c r="C644" s="38" t="s">
        <v>11</v>
      </c>
      <c r="D644" s="119" t="s">
        <v>617</v>
      </c>
      <c r="E644" s="5">
        <v>574.19000000000005</v>
      </c>
      <c r="F644" s="100">
        <v>574.19000000000005</v>
      </c>
      <c r="G644" s="119" t="s">
        <v>617</v>
      </c>
      <c r="H644" s="53">
        <v>1E-3</v>
      </c>
      <c r="I644" s="53">
        <v>5.0000000000000001E-4</v>
      </c>
      <c r="J644" s="132">
        <f t="shared" si="30"/>
        <v>5.0000000000000001E-4</v>
      </c>
    </row>
    <row r="645" spans="1:10" s="107" customFormat="1" x14ac:dyDescent="0.25">
      <c r="A645" s="5"/>
      <c r="B645" s="38" t="s">
        <v>11</v>
      </c>
      <c r="C645" s="38" t="s">
        <v>11</v>
      </c>
      <c r="D645" s="119" t="s">
        <v>692</v>
      </c>
      <c r="E645" s="5">
        <v>500.99</v>
      </c>
      <c r="F645" s="100">
        <v>500.99</v>
      </c>
      <c r="G645" s="119" t="s">
        <v>692</v>
      </c>
      <c r="H645" s="53">
        <v>7.0000000000000007E-2</v>
      </c>
      <c r="I645" s="53">
        <v>7.0834999999999995E-2</v>
      </c>
      <c r="J645" s="132">
        <f t="shared" si="30"/>
        <v>-8.3499999999998853E-4</v>
      </c>
    </row>
    <row r="646" spans="1:10" s="107" customFormat="1" ht="30" x14ac:dyDescent="0.25">
      <c r="A646" s="5"/>
      <c r="B646" s="38" t="s">
        <v>11</v>
      </c>
      <c r="C646" s="38" t="s">
        <v>11</v>
      </c>
      <c r="D646" s="119" t="s">
        <v>632</v>
      </c>
      <c r="E646" s="5">
        <v>553.95000000000005</v>
      </c>
      <c r="F646" s="100">
        <v>553.95000000000005</v>
      </c>
      <c r="G646" s="119" t="s">
        <v>632</v>
      </c>
      <c r="H646" s="53">
        <v>1.5E-3</v>
      </c>
      <c r="I646" s="53">
        <v>1.5E-3</v>
      </c>
      <c r="J646" s="132">
        <f t="shared" si="30"/>
        <v>0</v>
      </c>
    </row>
    <row r="647" spans="1:10" s="107" customFormat="1" ht="30" x14ac:dyDescent="0.25">
      <c r="A647" s="5"/>
      <c r="B647" s="38" t="s">
        <v>11</v>
      </c>
      <c r="C647" s="38" t="s">
        <v>11</v>
      </c>
      <c r="D647" s="119" t="s">
        <v>1725</v>
      </c>
      <c r="E647" s="5">
        <v>553.95000000000005</v>
      </c>
      <c r="F647" s="100">
        <v>553.95000000000005</v>
      </c>
      <c r="G647" s="119" t="s">
        <v>1725</v>
      </c>
      <c r="H647" s="53">
        <v>1.5E-3</v>
      </c>
      <c r="I647" s="53">
        <v>1.5E-3</v>
      </c>
      <c r="J647" s="132">
        <f t="shared" ref="J647:J710" si="31">H647-I647</f>
        <v>0</v>
      </c>
    </row>
    <row r="648" spans="1:10" s="107" customFormat="1" x14ac:dyDescent="0.25">
      <c r="A648" s="5"/>
      <c r="B648" s="38" t="s">
        <v>11</v>
      </c>
      <c r="C648" s="38" t="s">
        <v>11</v>
      </c>
      <c r="D648" s="119" t="s">
        <v>689</v>
      </c>
      <c r="E648" s="5">
        <v>553.95000000000005</v>
      </c>
      <c r="F648" s="100">
        <v>553.95000000000005</v>
      </c>
      <c r="G648" s="119" t="s">
        <v>689</v>
      </c>
      <c r="H648" s="53">
        <v>4.0000000000000001E-3</v>
      </c>
      <c r="I648" s="53">
        <v>3.6080000000000001E-3</v>
      </c>
      <c r="J648" s="132">
        <f t="shared" si="31"/>
        <v>3.9199999999999999E-4</v>
      </c>
    </row>
    <row r="649" spans="1:10" s="107" customFormat="1" x14ac:dyDescent="0.25">
      <c r="A649" s="5"/>
      <c r="B649" s="38" t="s">
        <v>11</v>
      </c>
      <c r="C649" s="38" t="s">
        <v>11</v>
      </c>
      <c r="D649" s="119" t="s">
        <v>634</v>
      </c>
      <c r="E649" s="5">
        <v>553.95000000000005</v>
      </c>
      <c r="F649" s="100">
        <v>553.95000000000005</v>
      </c>
      <c r="G649" s="119" t="s">
        <v>634</v>
      </c>
      <c r="H649" s="53">
        <v>2E-3</v>
      </c>
      <c r="I649" s="53">
        <v>2.2000000000000001E-3</v>
      </c>
      <c r="J649" s="132">
        <f t="shared" si="31"/>
        <v>-2.0000000000000009E-4</v>
      </c>
    </row>
    <row r="650" spans="1:10" s="107" customFormat="1" x14ac:dyDescent="0.25">
      <c r="A650" s="5"/>
      <c r="B650" s="38" t="s">
        <v>11</v>
      </c>
      <c r="C650" s="38" t="s">
        <v>11</v>
      </c>
      <c r="D650" s="119" t="s">
        <v>613</v>
      </c>
      <c r="E650" s="5">
        <v>553.95000000000005</v>
      </c>
      <c r="F650" s="100">
        <v>553.95000000000005</v>
      </c>
      <c r="G650" s="119" t="s">
        <v>613</v>
      </c>
      <c r="H650" s="53">
        <v>4.0999999999999995E-3</v>
      </c>
      <c r="I650" s="53">
        <v>1.83E-3</v>
      </c>
      <c r="J650" s="132">
        <f t="shared" si="31"/>
        <v>2.2699999999999994E-3</v>
      </c>
    </row>
    <row r="651" spans="1:10" s="107" customFormat="1" x14ac:dyDescent="0.25">
      <c r="A651" s="5"/>
      <c r="B651" s="38" t="s">
        <v>11</v>
      </c>
      <c r="C651" s="38" t="s">
        <v>11</v>
      </c>
      <c r="D651" s="119" t="s">
        <v>1959</v>
      </c>
      <c r="E651" s="5">
        <v>553.95000000000005</v>
      </c>
      <c r="F651" s="100">
        <v>553.95000000000005</v>
      </c>
      <c r="G651" s="119" t="s">
        <v>1959</v>
      </c>
      <c r="H651" s="53">
        <v>2.2000000000000001E-3</v>
      </c>
      <c r="I651" s="53">
        <v>7.7200000000000001E-4</v>
      </c>
      <c r="J651" s="132">
        <f t="shared" si="31"/>
        <v>1.428E-3</v>
      </c>
    </row>
    <row r="652" spans="1:10" s="107" customFormat="1" x14ac:dyDescent="0.25">
      <c r="A652" s="5"/>
      <c r="B652" s="38" t="s">
        <v>11</v>
      </c>
      <c r="C652" s="38" t="s">
        <v>11</v>
      </c>
      <c r="D652" s="119" t="s">
        <v>705</v>
      </c>
      <c r="E652" s="5">
        <v>553.95000000000005</v>
      </c>
      <c r="F652" s="100">
        <v>553.95000000000005</v>
      </c>
      <c r="G652" s="119" t="s">
        <v>705</v>
      </c>
      <c r="H652" s="53">
        <v>2.1000000000000003E-3</v>
      </c>
      <c r="I652" s="53">
        <v>1.358E-3</v>
      </c>
      <c r="J652" s="132">
        <f t="shared" si="31"/>
        <v>7.4200000000000025E-4</v>
      </c>
    </row>
    <row r="653" spans="1:10" s="107" customFormat="1" x14ac:dyDescent="0.25">
      <c r="A653" s="5"/>
      <c r="B653" s="38" t="s">
        <v>11</v>
      </c>
      <c r="C653" s="38" t="s">
        <v>11</v>
      </c>
      <c r="D653" s="119" t="s">
        <v>682</v>
      </c>
      <c r="E653" s="5">
        <v>553.95000000000005</v>
      </c>
      <c r="F653" s="100">
        <v>553.95000000000005</v>
      </c>
      <c r="G653" s="119" t="s">
        <v>682</v>
      </c>
      <c r="H653" s="53">
        <v>7.0000000000000001E-3</v>
      </c>
      <c r="I653" s="53">
        <v>1.7960000000000001E-3</v>
      </c>
      <c r="J653" s="132">
        <f t="shared" si="31"/>
        <v>5.2040000000000003E-3</v>
      </c>
    </row>
    <row r="654" spans="1:10" s="107" customFormat="1" ht="45" x14ac:dyDescent="0.25">
      <c r="A654" s="5"/>
      <c r="B654" s="38" t="s">
        <v>11</v>
      </c>
      <c r="C654" s="38" t="s">
        <v>11</v>
      </c>
      <c r="D654" s="119" t="s">
        <v>1960</v>
      </c>
      <c r="E654" s="5">
        <v>553.95000000000005</v>
      </c>
      <c r="F654" s="100">
        <v>553.95000000000005</v>
      </c>
      <c r="G654" s="119" t="s">
        <v>1960</v>
      </c>
      <c r="H654" s="53">
        <v>1.15E-3</v>
      </c>
      <c r="I654" s="53">
        <v>1.15E-3</v>
      </c>
      <c r="J654" s="132">
        <f t="shared" si="31"/>
        <v>0</v>
      </c>
    </row>
    <row r="655" spans="1:10" s="107" customFormat="1" ht="45" x14ac:dyDescent="0.25">
      <c r="A655" s="5"/>
      <c r="B655" s="38" t="s">
        <v>11</v>
      </c>
      <c r="C655" s="38" t="s">
        <v>11</v>
      </c>
      <c r="D655" s="119" t="s">
        <v>1727</v>
      </c>
      <c r="E655" s="5">
        <v>553.95000000000005</v>
      </c>
      <c r="F655" s="100">
        <v>553.95000000000005</v>
      </c>
      <c r="G655" s="119" t="s">
        <v>1727</v>
      </c>
      <c r="H655" s="53">
        <v>1.1590000000000001E-3</v>
      </c>
      <c r="I655" s="53">
        <v>1.1590000000000001E-3</v>
      </c>
      <c r="J655" s="132">
        <f t="shared" si="31"/>
        <v>0</v>
      </c>
    </row>
    <row r="656" spans="1:10" s="107" customFormat="1" x14ac:dyDescent="0.25">
      <c r="A656" s="5"/>
      <c r="B656" s="38" t="s">
        <v>11</v>
      </c>
      <c r="C656" s="38" t="s">
        <v>11</v>
      </c>
      <c r="D656" s="119" t="s">
        <v>690</v>
      </c>
      <c r="E656" s="5">
        <v>460.47</v>
      </c>
      <c r="F656" s="100">
        <v>460.47</v>
      </c>
      <c r="G656" s="119" t="s">
        <v>690</v>
      </c>
      <c r="H656" s="53">
        <v>0.09</v>
      </c>
      <c r="I656" s="53">
        <v>5.5344999999999998E-2</v>
      </c>
      <c r="J656" s="132">
        <f t="shared" si="31"/>
        <v>3.4654999999999998E-2</v>
      </c>
    </row>
    <row r="657" spans="1:10" s="107" customFormat="1" x14ac:dyDescent="0.25">
      <c r="A657" s="5"/>
      <c r="B657" s="38" t="s">
        <v>11</v>
      </c>
      <c r="C657" s="38" t="s">
        <v>11</v>
      </c>
      <c r="D657" s="119" t="s">
        <v>1961</v>
      </c>
      <c r="E657" s="5">
        <v>553.95000000000005</v>
      </c>
      <c r="F657" s="100">
        <v>553.95000000000005</v>
      </c>
      <c r="G657" s="119" t="s">
        <v>1961</v>
      </c>
      <c r="H657" s="53">
        <v>2.166E-3</v>
      </c>
      <c r="I657" s="53">
        <v>5.8510000000000003E-3</v>
      </c>
      <c r="J657" s="132">
        <f t="shared" si="31"/>
        <v>-3.6850000000000003E-3</v>
      </c>
    </row>
    <row r="658" spans="1:10" s="107" customFormat="1" x14ac:dyDescent="0.25">
      <c r="A658" s="5"/>
      <c r="B658" s="38" t="s">
        <v>11</v>
      </c>
      <c r="C658" s="38" t="s">
        <v>11</v>
      </c>
      <c r="D658" s="119" t="s">
        <v>704</v>
      </c>
      <c r="E658" s="5">
        <v>553.95000000000005</v>
      </c>
      <c r="F658" s="100">
        <v>553.95000000000005</v>
      </c>
      <c r="G658" s="119" t="s">
        <v>704</v>
      </c>
      <c r="H658" s="53">
        <v>2.5000000000000001E-3</v>
      </c>
      <c r="I658" s="53">
        <v>6.2E-4</v>
      </c>
      <c r="J658" s="132">
        <f t="shared" si="31"/>
        <v>1.8800000000000002E-3</v>
      </c>
    </row>
    <row r="659" spans="1:10" s="107" customFormat="1" x14ac:dyDescent="0.25">
      <c r="A659" s="5"/>
      <c r="B659" s="38" t="s">
        <v>11</v>
      </c>
      <c r="C659" s="38" t="s">
        <v>11</v>
      </c>
      <c r="D659" s="119" t="s">
        <v>1962</v>
      </c>
      <c r="E659" s="5">
        <v>574.19000000000005</v>
      </c>
      <c r="F659" s="100">
        <v>574.19000000000005</v>
      </c>
      <c r="G659" s="119" t="s">
        <v>1962</v>
      </c>
      <c r="H659" s="53">
        <v>1.1999999999999999E-3</v>
      </c>
      <c r="I659" s="53">
        <v>1.1559999999999999E-3</v>
      </c>
      <c r="J659" s="132">
        <f t="shared" si="31"/>
        <v>4.3999999999999985E-5</v>
      </c>
    </row>
    <row r="660" spans="1:10" s="107" customFormat="1" x14ac:dyDescent="0.25">
      <c r="A660" s="5"/>
      <c r="B660" s="105" t="s">
        <v>101</v>
      </c>
      <c r="C660" s="105" t="s">
        <v>101</v>
      </c>
      <c r="D660" s="120"/>
      <c r="E660" s="5"/>
      <c r="F660" s="100"/>
      <c r="G660" s="120"/>
      <c r="H660" s="133">
        <f>SUM(H550:H659)</f>
        <v>17.965381000000004</v>
      </c>
      <c r="I660" s="133">
        <f t="shared" ref="I660:J660" si="32">SUM(I550:I659)</f>
        <v>16.408982000000009</v>
      </c>
      <c r="J660" s="133">
        <f t="shared" si="32"/>
        <v>1.5563990000000003</v>
      </c>
    </row>
    <row r="661" spans="1:10" s="107" customFormat="1" ht="45" x14ac:dyDescent="0.25">
      <c r="A661" s="5"/>
      <c r="B661" s="38" t="s">
        <v>1621</v>
      </c>
      <c r="C661" s="38" t="s">
        <v>1621</v>
      </c>
      <c r="D661" s="119" t="s">
        <v>1963</v>
      </c>
      <c r="E661" s="5">
        <v>460.47</v>
      </c>
      <c r="F661" s="100">
        <v>460.47</v>
      </c>
      <c r="G661" s="119" t="s">
        <v>1963</v>
      </c>
      <c r="H661" s="53">
        <v>0.12565300000000001</v>
      </c>
      <c r="I661" s="53">
        <v>0.12565300000000001</v>
      </c>
      <c r="J661" s="132">
        <f t="shared" si="31"/>
        <v>0</v>
      </c>
    </row>
    <row r="662" spans="1:10" s="107" customFormat="1" x14ac:dyDescent="0.25">
      <c r="A662" s="5"/>
      <c r="B662" s="105" t="s">
        <v>714</v>
      </c>
      <c r="C662" s="105" t="s">
        <v>714</v>
      </c>
      <c r="D662" s="120"/>
      <c r="E662" s="5"/>
      <c r="F662" s="100"/>
      <c r="G662" s="120"/>
      <c r="H662" s="133">
        <f>SUM(H661)</f>
        <v>0.12565300000000001</v>
      </c>
      <c r="I662" s="133">
        <f t="shared" ref="I662:J662" si="33">SUM(I661)</f>
        <v>0.12565300000000001</v>
      </c>
      <c r="J662" s="133">
        <f t="shared" si="33"/>
        <v>0</v>
      </c>
    </row>
    <row r="663" spans="1:10" s="107" customFormat="1" x14ac:dyDescent="0.25">
      <c r="A663" s="5"/>
      <c r="B663" s="38" t="s">
        <v>60</v>
      </c>
      <c r="C663" s="38" t="s">
        <v>60</v>
      </c>
      <c r="D663" s="119" t="s">
        <v>722</v>
      </c>
      <c r="E663" s="5">
        <v>553.95000000000005</v>
      </c>
      <c r="F663" s="100">
        <v>553.95000000000005</v>
      </c>
      <c r="G663" s="119" t="s">
        <v>722</v>
      </c>
      <c r="H663" s="53">
        <v>1.6999999999999999E-3</v>
      </c>
      <c r="I663" s="53">
        <v>1.6919999999999999E-3</v>
      </c>
      <c r="J663" s="132">
        <f t="shared" si="31"/>
        <v>7.9999999999999776E-6</v>
      </c>
    </row>
    <row r="664" spans="1:10" s="107" customFormat="1" x14ac:dyDescent="0.25">
      <c r="A664" s="5"/>
      <c r="B664" s="38" t="s">
        <v>60</v>
      </c>
      <c r="C664" s="38" t="s">
        <v>60</v>
      </c>
      <c r="D664" s="119" t="s">
        <v>719</v>
      </c>
      <c r="E664" s="5">
        <v>500.99</v>
      </c>
      <c r="F664" s="100">
        <v>500.99</v>
      </c>
      <c r="G664" s="119" t="s">
        <v>719</v>
      </c>
      <c r="H664" s="53">
        <v>6.4000000000000001E-2</v>
      </c>
      <c r="I664" s="53">
        <v>4.9850999999999999E-2</v>
      </c>
      <c r="J664" s="132">
        <f t="shared" si="31"/>
        <v>1.4149000000000002E-2</v>
      </c>
    </row>
    <row r="665" spans="1:10" s="107" customFormat="1" ht="30" x14ac:dyDescent="0.25">
      <c r="A665" s="5"/>
      <c r="B665" s="38" t="s">
        <v>60</v>
      </c>
      <c r="C665" s="38" t="s">
        <v>60</v>
      </c>
      <c r="D665" s="119" t="s">
        <v>1719</v>
      </c>
      <c r="E665" s="5">
        <v>574.19000000000005</v>
      </c>
      <c r="F665" s="100">
        <v>574.19000000000005</v>
      </c>
      <c r="G665" s="119" t="s">
        <v>1719</v>
      </c>
      <c r="H665" s="53">
        <v>2.6499999999999999E-4</v>
      </c>
      <c r="I665" s="53">
        <v>2.6499999999999999E-4</v>
      </c>
      <c r="J665" s="132">
        <f t="shared" si="31"/>
        <v>0</v>
      </c>
    </row>
    <row r="666" spans="1:10" s="107" customFormat="1" ht="30" x14ac:dyDescent="0.25">
      <c r="A666" s="5"/>
      <c r="B666" s="38" t="s">
        <v>60</v>
      </c>
      <c r="C666" s="38" t="s">
        <v>60</v>
      </c>
      <c r="D666" s="119" t="s">
        <v>723</v>
      </c>
      <c r="E666" s="5">
        <v>553.95000000000005</v>
      </c>
      <c r="F666" s="100">
        <v>553.95000000000005</v>
      </c>
      <c r="G666" s="119" t="s">
        <v>723</v>
      </c>
      <c r="H666" s="53">
        <v>8.0000000000000002E-3</v>
      </c>
      <c r="I666" s="53">
        <v>7.7329999999999994E-3</v>
      </c>
      <c r="J666" s="132">
        <f t="shared" si="31"/>
        <v>2.6700000000000074E-4</v>
      </c>
    </row>
    <row r="667" spans="1:10" s="107" customFormat="1" x14ac:dyDescent="0.25">
      <c r="A667" s="5"/>
      <c r="B667" s="38" t="s">
        <v>60</v>
      </c>
      <c r="C667" s="38" t="s">
        <v>60</v>
      </c>
      <c r="D667" s="119" t="s">
        <v>716</v>
      </c>
      <c r="E667" s="5">
        <v>574.19000000000005</v>
      </c>
      <c r="F667" s="100">
        <v>574.19000000000005</v>
      </c>
      <c r="G667" s="119" t="s">
        <v>716</v>
      </c>
      <c r="H667" s="53">
        <v>8.0000000000000004E-4</v>
      </c>
      <c r="I667" s="53">
        <v>8.4999999999999995E-4</v>
      </c>
      <c r="J667" s="132">
        <f t="shared" si="31"/>
        <v>-4.9999999999999914E-5</v>
      </c>
    </row>
    <row r="668" spans="1:10" s="107" customFormat="1" x14ac:dyDescent="0.25">
      <c r="A668" s="5"/>
      <c r="B668" s="38" t="s">
        <v>60</v>
      </c>
      <c r="C668" s="38" t="s">
        <v>60</v>
      </c>
      <c r="D668" s="119" t="s">
        <v>720</v>
      </c>
      <c r="E668" s="5">
        <v>500.99</v>
      </c>
      <c r="F668" s="100">
        <v>500.99</v>
      </c>
      <c r="G668" s="119" t="s">
        <v>720</v>
      </c>
      <c r="H668" s="53">
        <v>0.03</v>
      </c>
      <c r="I668" s="53">
        <v>3.4609999999999997E-3</v>
      </c>
      <c r="J668" s="132">
        <f t="shared" si="31"/>
        <v>2.6539E-2</v>
      </c>
    </row>
    <row r="669" spans="1:10" s="107" customFormat="1" x14ac:dyDescent="0.25">
      <c r="A669" s="5"/>
      <c r="B669" s="38" t="s">
        <v>60</v>
      </c>
      <c r="C669" s="38" t="s">
        <v>60</v>
      </c>
      <c r="D669" s="119" t="s">
        <v>721</v>
      </c>
      <c r="E669" s="5">
        <v>553.95000000000005</v>
      </c>
      <c r="F669" s="100">
        <v>553.95000000000005</v>
      </c>
      <c r="G669" s="119" t="s">
        <v>721</v>
      </c>
      <c r="H669" s="53">
        <v>5.3E-3</v>
      </c>
      <c r="I669" s="53">
        <v>5.6299999999999996E-3</v>
      </c>
      <c r="J669" s="132">
        <f t="shared" si="31"/>
        <v>-3.2999999999999956E-4</v>
      </c>
    </row>
    <row r="670" spans="1:10" s="107" customFormat="1" x14ac:dyDescent="0.25">
      <c r="A670" s="5"/>
      <c r="B670" s="38" t="s">
        <v>60</v>
      </c>
      <c r="C670" s="38" t="s">
        <v>60</v>
      </c>
      <c r="D670" s="119" t="s">
        <v>718</v>
      </c>
      <c r="E670" s="5">
        <v>553.95000000000005</v>
      </c>
      <c r="F670" s="100">
        <v>553.95000000000005</v>
      </c>
      <c r="G670" s="119" t="s">
        <v>718</v>
      </c>
      <c r="H670" s="53">
        <v>2.7000000000000001E-3</v>
      </c>
      <c r="I670" s="53">
        <v>1.8979999999999999E-3</v>
      </c>
      <c r="J670" s="132">
        <f t="shared" si="31"/>
        <v>8.020000000000002E-4</v>
      </c>
    </row>
    <row r="671" spans="1:10" s="107" customFormat="1" x14ac:dyDescent="0.25">
      <c r="A671" s="5"/>
      <c r="B671" s="38" t="s">
        <v>60</v>
      </c>
      <c r="C671" s="38" t="s">
        <v>60</v>
      </c>
      <c r="D671" s="119" t="s">
        <v>717</v>
      </c>
      <c r="E671" s="5">
        <v>553.95000000000005</v>
      </c>
      <c r="F671" s="100">
        <v>553.95000000000005</v>
      </c>
      <c r="G671" s="119" t="s">
        <v>717</v>
      </c>
      <c r="H671" s="53">
        <v>2.9120000000000001E-3</v>
      </c>
      <c r="I671" s="53">
        <v>7.8600000000000002E-4</v>
      </c>
      <c r="J671" s="132">
        <f t="shared" si="31"/>
        <v>2.1260000000000003E-3</v>
      </c>
    </row>
    <row r="672" spans="1:10" s="107" customFormat="1" x14ac:dyDescent="0.25">
      <c r="A672" s="5"/>
      <c r="B672" s="105" t="s">
        <v>724</v>
      </c>
      <c r="C672" s="105" t="s">
        <v>724</v>
      </c>
      <c r="D672" s="120"/>
      <c r="E672" s="5"/>
      <c r="F672" s="100"/>
      <c r="G672" s="120"/>
      <c r="H672" s="133">
        <f>SUM(H663:H671)</f>
        <v>0.11567699999999999</v>
      </c>
      <c r="I672" s="133">
        <f t="shared" ref="I672:J672" si="34">SUM(I663:I671)</f>
        <v>7.216599999999998E-2</v>
      </c>
      <c r="J672" s="133">
        <f t="shared" si="34"/>
        <v>4.3511000000000008E-2</v>
      </c>
    </row>
    <row r="673" spans="1:10" s="107" customFormat="1" x14ac:dyDescent="0.25">
      <c r="A673" s="5"/>
      <c r="B673" s="38" t="s">
        <v>2069</v>
      </c>
      <c r="C673" s="38" t="s">
        <v>2069</v>
      </c>
      <c r="D673" s="119" t="s">
        <v>728</v>
      </c>
      <c r="E673" s="5">
        <v>553.95000000000005</v>
      </c>
      <c r="F673" s="100">
        <v>553.95000000000005</v>
      </c>
      <c r="G673" s="119" t="s">
        <v>728</v>
      </c>
      <c r="H673" s="53">
        <v>7.0000000000000001E-3</v>
      </c>
      <c r="I673" s="53">
        <v>1.1878E-2</v>
      </c>
      <c r="J673" s="132">
        <f t="shared" si="31"/>
        <v>-4.8779999999999995E-3</v>
      </c>
    </row>
    <row r="674" spans="1:10" s="107" customFormat="1" ht="45" x14ac:dyDescent="0.25">
      <c r="A674" s="5"/>
      <c r="B674" s="38" t="s">
        <v>2069</v>
      </c>
      <c r="C674" s="38" t="s">
        <v>2069</v>
      </c>
      <c r="D674" s="119" t="s">
        <v>725</v>
      </c>
      <c r="E674" s="5">
        <v>460.47</v>
      </c>
      <c r="F674" s="100">
        <v>460.47</v>
      </c>
      <c r="G674" s="119" t="s">
        <v>725</v>
      </c>
      <c r="H674" s="53">
        <v>0.10476600000000001</v>
      </c>
      <c r="I674" s="53">
        <v>0.10476600000000001</v>
      </c>
      <c r="J674" s="132">
        <f t="shared" si="31"/>
        <v>0</v>
      </c>
    </row>
    <row r="675" spans="1:10" s="107" customFormat="1" ht="45" x14ac:dyDescent="0.25">
      <c r="A675" s="5"/>
      <c r="B675" s="38" t="s">
        <v>2069</v>
      </c>
      <c r="C675" s="38" t="s">
        <v>2069</v>
      </c>
      <c r="D675" s="119" t="s">
        <v>726</v>
      </c>
      <c r="E675" s="5">
        <v>500.99</v>
      </c>
      <c r="F675" s="100">
        <v>500.99</v>
      </c>
      <c r="G675" s="119" t="s">
        <v>726</v>
      </c>
      <c r="H675" s="53">
        <v>6.7058999999999994E-2</v>
      </c>
      <c r="I675" s="53">
        <v>6.7058999999999994E-2</v>
      </c>
      <c r="J675" s="132">
        <f t="shared" si="31"/>
        <v>0</v>
      </c>
    </row>
    <row r="676" spans="1:10" s="107" customFormat="1" ht="30" x14ac:dyDescent="0.25">
      <c r="A676" s="5"/>
      <c r="B676" s="38" t="s">
        <v>2069</v>
      </c>
      <c r="C676" s="38" t="s">
        <v>2069</v>
      </c>
      <c r="D676" s="119" t="s">
        <v>727</v>
      </c>
      <c r="E676" s="5">
        <v>500.99</v>
      </c>
      <c r="F676" s="100">
        <v>500.99</v>
      </c>
      <c r="G676" s="119" t="s">
        <v>727</v>
      </c>
      <c r="H676" s="53">
        <v>3.7499999999999999E-2</v>
      </c>
      <c r="I676" s="53">
        <v>2.8676E-2</v>
      </c>
      <c r="J676" s="132">
        <f t="shared" si="31"/>
        <v>8.8239999999999985E-3</v>
      </c>
    </row>
    <row r="677" spans="1:10" s="107" customFormat="1" ht="45" x14ac:dyDescent="0.25">
      <c r="A677" s="5"/>
      <c r="B677" s="38" t="s">
        <v>2069</v>
      </c>
      <c r="C677" s="38" t="s">
        <v>2069</v>
      </c>
      <c r="D677" s="119" t="s">
        <v>1964</v>
      </c>
      <c r="E677" s="5">
        <v>460.47</v>
      </c>
      <c r="F677" s="100">
        <v>460.47</v>
      </c>
      <c r="G677" s="119" t="s">
        <v>1964</v>
      </c>
      <c r="H677" s="53">
        <v>0.64260899999999999</v>
      </c>
      <c r="I677" s="53">
        <v>0.64260899999999999</v>
      </c>
      <c r="J677" s="132">
        <f t="shared" si="31"/>
        <v>0</v>
      </c>
    </row>
    <row r="678" spans="1:10" s="107" customFormat="1" x14ac:dyDescent="0.25">
      <c r="A678" s="5"/>
      <c r="B678" s="38" t="s">
        <v>2069</v>
      </c>
      <c r="C678" s="38" t="s">
        <v>2069</v>
      </c>
      <c r="D678" s="119" t="s">
        <v>731</v>
      </c>
      <c r="E678" s="5">
        <v>553.95000000000005</v>
      </c>
      <c r="F678" s="100">
        <v>553.95000000000005</v>
      </c>
      <c r="G678" s="119" t="s">
        <v>731</v>
      </c>
      <c r="H678" s="53">
        <v>0.01</v>
      </c>
      <c r="I678" s="53">
        <v>1.1250999999999999E-2</v>
      </c>
      <c r="J678" s="132">
        <f t="shared" si="31"/>
        <v>-1.2509999999999986E-3</v>
      </c>
    </row>
    <row r="679" spans="1:10" s="107" customFormat="1" x14ac:dyDescent="0.25">
      <c r="A679" s="5"/>
      <c r="B679" s="38" t="s">
        <v>2069</v>
      </c>
      <c r="C679" s="38" t="s">
        <v>2069</v>
      </c>
      <c r="D679" s="119" t="s">
        <v>408</v>
      </c>
      <c r="E679" s="5">
        <v>553.95000000000005</v>
      </c>
      <c r="F679" s="100">
        <v>553.95000000000005</v>
      </c>
      <c r="G679" s="119" t="s">
        <v>408</v>
      </c>
      <c r="H679" s="53">
        <v>6.4999999999999997E-3</v>
      </c>
      <c r="I679" s="53">
        <v>4.274E-3</v>
      </c>
      <c r="J679" s="132">
        <f t="shared" si="31"/>
        <v>2.2259999999999997E-3</v>
      </c>
    </row>
    <row r="680" spans="1:10" s="107" customFormat="1" x14ac:dyDescent="0.25">
      <c r="A680" s="5"/>
      <c r="B680" s="38" t="s">
        <v>2069</v>
      </c>
      <c r="C680" s="38" t="s">
        <v>2069</v>
      </c>
      <c r="D680" s="119" t="s">
        <v>730</v>
      </c>
      <c r="E680" s="5">
        <v>500.99</v>
      </c>
      <c r="F680" s="100">
        <v>500.99</v>
      </c>
      <c r="G680" s="119" t="s">
        <v>730</v>
      </c>
      <c r="H680" s="53">
        <v>2.3E-2</v>
      </c>
      <c r="I680" s="53">
        <v>2.4033000000000002E-2</v>
      </c>
      <c r="J680" s="132">
        <f t="shared" si="31"/>
        <v>-1.0330000000000027E-3</v>
      </c>
    </row>
    <row r="681" spans="1:10" s="107" customFormat="1" x14ac:dyDescent="0.25">
      <c r="A681" s="5"/>
      <c r="B681" s="105" t="s">
        <v>1730</v>
      </c>
      <c r="C681" s="105" t="s">
        <v>1897</v>
      </c>
      <c r="D681" s="120"/>
      <c r="E681" s="5"/>
      <c r="F681" s="100"/>
      <c r="G681" s="120"/>
      <c r="H681" s="133">
        <f>SUM(H673:H680)</f>
        <v>0.89843399999999995</v>
      </c>
      <c r="I681" s="133">
        <f t="shared" ref="I681:J681" si="35">SUM(I673:I680)</f>
        <v>0.89454599999999995</v>
      </c>
      <c r="J681" s="133">
        <f t="shared" si="35"/>
        <v>3.8879999999999974E-3</v>
      </c>
    </row>
    <row r="682" spans="1:10" s="107" customFormat="1" x14ac:dyDescent="0.25">
      <c r="A682" s="5"/>
      <c r="B682" s="38" t="s">
        <v>1637</v>
      </c>
      <c r="C682" s="38" t="s">
        <v>1637</v>
      </c>
      <c r="D682" s="119" t="s">
        <v>1731</v>
      </c>
      <c r="E682" s="5">
        <v>553.95000000000005</v>
      </c>
      <c r="F682" s="100">
        <v>553.95000000000005</v>
      </c>
      <c r="G682" s="119" t="s">
        <v>1731</v>
      </c>
      <c r="H682" s="53">
        <v>6.7999999999999996E-3</v>
      </c>
      <c r="I682" s="53">
        <v>5.4650000000000002E-3</v>
      </c>
      <c r="J682" s="132">
        <f t="shared" si="31"/>
        <v>1.3349999999999994E-3</v>
      </c>
    </row>
    <row r="683" spans="1:10" s="107" customFormat="1" x14ac:dyDescent="0.25">
      <c r="A683" s="5"/>
      <c r="B683" s="38" t="s">
        <v>1637</v>
      </c>
      <c r="C683" s="38" t="s">
        <v>1637</v>
      </c>
      <c r="D683" s="119" t="s">
        <v>756</v>
      </c>
      <c r="E683" s="5">
        <v>500.99</v>
      </c>
      <c r="F683" s="100">
        <v>500.99</v>
      </c>
      <c r="G683" s="119" t="s">
        <v>756</v>
      </c>
      <c r="H683" s="53">
        <v>3.7999999999999999E-2</v>
      </c>
      <c r="I683" s="53">
        <v>2.2879E-2</v>
      </c>
      <c r="J683" s="132">
        <f t="shared" si="31"/>
        <v>1.5120999999999999E-2</v>
      </c>
    </row>
    <row r="684" spans="1:10" s="107" customFormat="1" ht="30" x14ac:dyDescent="0.25">
      <c r="A684" s="5"/>
      <c r="B684" s="38" t="s">
        <v>1637</v>
      </c>
      <c r="C684" s="38" t="s">
        <v>1637</v>
      </c>
      <c r="D684" s="119" t="s">
        <v>757</v>
      </c>
      <c r="E684" s="5">
        <v>460.47</v>
      </c>
      <c r="F684" s="100">
        <v>460.47</v>
      </c>
      <c r="G684" s="119" t="s">
        <v>757</v>
      </c>
      <c r="H684" s="53">
        <v>0.41490199999999999</v>
      </c>
      <c r="I684" s="53">
        <v>0.41490199999999999</v>
      </c>
      <c r="J684" s="132">
        <f t="shared" si="31"/>
        <v>0</v>
      </c>
    </row>
    <row r="685" spans="1:10" s="107" customFormat="1" ht="30" x14ac:dyDescent="0.25">
      <c r="A685" s="5"/>
      <c r="B685" s="38" t="s">
        <v>1637</v>
      </c>
      <c r="C685" s="38" t="s">
        <v>1637</v>
      </c>
      <c r="D685" s="119" t="s">
        <v>1965</v>
      </c>
      <c r="E685" s="5">
        <v>460.47</v>
      </c>
      <c r="F685" s="100">
        <v>460.47</v>
      </c>
      <c r="G685" s="119" t="s">
        <v>1965</v>
      </c>
      <c r="H685" s="53">
        <v>0.416572</v>
      </c>
      <c r="I685" s="53">
        <v>0.416572</v>
      </c>
      <c r="J685" s="132">
        <f t="shared" si="31"/>
        <v>0</v>
      </c>
    </row>
    <row r="686" spans="1:10" s="107" customFormat="1" ht="30" x14ac:dyDescent="0.25">
      <c r="A686" s="5"/>
      <c r="B686" s="38" t="s">
        <v>1637</v>
      </c>
      <c r="C686" s="38" t="s">
        <v>1637</v>
      </c>
      <c r="D686" s="119" t="s">
        <v>764</v>
      </c>
      <c r="E686" s="5">
        <v>460.47</v>
      </c>
      <c r="F686" s="100">
        <v>460.47</v>
      </c>
      <c r="G686" s="119" t="s">
        <v>764</v>
      </c>
      <c r="H686" s="53">
        <v>0.112564</v>
      </c>
      <c r="I686" s="53">
        <v>0.112564</v>
      </c>
      <c r="J686" s="132">
        <f t="shared" si="31"/>
        <v>0</v>
      </c>
    </row>
    <row r="687" spans="1:10" s="107" customFormat="1" ht="30" x14ac:dyDescent="0.25">
      <c r="A687" s="5"/>
      <c r="B687" s="38" t="s">
        <v>1637</v>
      </c>
      <c r="C687" s="38" t="s">
        <v>1637</v>
      </c>
      <c r="D687" s="119" t="s">
        <v>1966</v>
      </c>
      <c r="E687" s="5">
        <v>460.47</v>
      </c>
      <c r="F687" s="100">
        <v>460.47</v>
      </c>
      <c r="G687" s="119" t="s">
        <v>1966</v>
      </c>
      <c r="H687" s="53">
        <v>0.12211799999999999</v>
      </c>
      <c r="I687" s="53">
        <v>0.12211799999999999</v>
      </c>
      <c r="J687" s="132">
        <f t="shared" si="31"/>
        <v>0</v>
      </c>
    </row>
    <row r="688" spans="1:10" s="107" customFormat="1" ht="45" x14ac:dyDescent="0.25">
      <c r="A688" s="5"/>
      <c r="B688" s="38" t="s">
        <v>1637</v>
      </c>
      <c r="C688" s="38" t="s">
        <v>1637</v>
      </c>
      <c r="D688" s="119" t="s">
        <v>760</v>
      </c>
      <c r="E688" s="5">
        <v>460.47</v>
      </c>
      <c r="F688" s="100">
        <v>460.47</v>
      </c>
      <c r="G688" s="119" t="s">
        <v>760</v>
      </c>
      <c r="H688" s="53">
        <v>0.67824099999999998</v>
      </c>
      <c r="I688" s="53">
        <v>0.67824099999999998</v>
      </c>
      <c r="J688" s="132">
        <f t="shared" si="31"/>
        <v>0</v>
      </c>
    </row>
    <row r="689" spans="1:10" s="107" customFormat="1" ht="45" x14ac:dyDescent="0.25">
      <c r="A689" s="5"/>
      <c r="B689" s="38" t="s">
        <v>1637</v>
      </c>
      <c r="C689" s="38" t="s">
        <v>1637</v>
      </c>
      <c r="D689" s="119" t="s">
        <v>767</v>
      </c>
      <c r="E689" s="5">
        <v>500.99</v>
      </c>
      <c r="F689" s="100">
        <v>500.99</v>
      </c>
      <c r="G689" s="119" t="s">
        <v>767</v>
      </c>
      <c r="H689" s="53">
        <v>4.9953000000000004E-2</v>
      </c>
      <c r="I689" s="53">
        <v>4.9953000000000004E-2</v>
      </c>
      <c r="J689" s="132">
        <f t="shared" si="31"/>
        <v>0</v>
      </c>
    </row>
    <row r="690" spans="1:10" s="107" customFormat="1" ht="30" x14ac:dyDescent="0.25">
      <c r="A690" s="5"/>
      <c r="B690" s="38" t="s">
        <v>1637</v>
      </c>
      <c r="C690" s="38" t="s">
        <v>1637</v>
      </c>
      <c r="D690" s="119" t="s">
        <v>768</v>
      </c>
      <c r="E690" s="5">
        <v>500.99</v>
      </c>
      <c r="F690" s="100">
        <v>500.99</v>
      </c>
      <c r="G690" s="119" t="s">
        <v>768</v>
      </c>
      <c r="H690" s="53">
        <v>0.10402299999999999</v>
      </c>
      <c r="I690" s="53">
        <v>0.10402299999999999</v>
      </c>
      <c r="J690" s="132">
        <f t="shared" si="31"/>
        <v>0</v>
      </c>
    </row>
    <row r="691" spans="1:10" s="107" customFormat="1" ht="30" x14ac:dyDescent="0.25">
      <c r="A691" s="5"/>
      <c r="B691" s="38" t="s">
        <v>1637</v>
      </c>
      <c r="C691" s="38" t="s">
        <v>1637</v>
      </c>
      <c r="D691" s="119" t="s">
        <v>761</v>
      </c>
      <c r="E691" s="5">
        <v>460.47</v>
      </c>
      <c r="F691" s="100">
        <v>460.47</v>
      </c>
      <c r="G691" s="119" t="s">
        <v>761</v>
      </c>
      <c r="H691" s="53">
        <v>0.15251100000000001</v>
      </c>
      <c r="I691" s="53">
        <v>0.15251100000000001</v>
      </c>
      <c r="J691" s="132">
        <f t="shared" si="31"/>
        <v>0</v>
      </c>
    </row>
    <row r="692" spans="1:10" s="107" customFormat="1" ht="45" x14ac:dyDescent="0.25">
      <c r="A692" s="5"/>
      <c r="B692" s="38" t="s">
        <v>1637</v>
      </c>
      <c r="C692" s="38" t="s">
        <v>1637</v>
      </c>
      <c r="D692" s="119" t="s">
        <v>1967</v>
      </c>
      <c r="E692" s="5">
        <v>460.47</v>
      </c>
      <c r="F692" s="100">
        <v>460.47</v>
      </c>
      <c r="G692" s="119" t="s">
        <v>1967</v>
      </c>
      <c r="H692" s="53">
        <v>0.36740100000000003</v>
      </c>
      <c r="I692" s="53">
        <v>0.36740100000000003</v>
      </c>
      <c r="J692" s="132">
        <f t="shared" si="31"/>
        <v>0</v>
      </c>
    </row>
    <row r="693" spans="1:10" s="107" customFormat="1" ht="30" x14ac:dyDescent="0.25">
      <c r="A693" s="5"/>
      <c r="B693" s="38" t="s">
        <v>1637</v>
      </c>
      <c r="C693" s="38" t="s">
        <v>1637</v>
      </c>
      <c r="D693" s="119" t="s">
        <v>758</v>
      </c>
      <c r="E693" s="5">
        <v>460.47</v>
      </c>
      <c r="F693" s="100">
        <v>460.47</v>
      </c>
      <c r="G693" s="119" t="s">
        <v>758</v>
      </c>
      <c r="H693" s="53">
        <v>0.16447900000000001</v>
      </c>
      <c r="I693" s="53">
        <v>0.16447900000000001</v>
      </c>
      <c r="J693" s="132">
        <f t="shared" si="31"/>
        <v>0</v>
      </c>
    </row>
    <row r="694" spans="1:10" s="107" customFormat="1" ht="30" x14ac:dyDescent="0.25">
      <c r="A694" s="5"/>
      <c r="B694" s="38" t="s">
        <v>1637</v>
      </c>
      <c r="C694" s="38" t="s">
        <v>1637</v>
      </c>
      <c r="D694" s="119" t="s">
        <v>595</v>
      </c>
      <c r="E694" s="5">
        <v>500.99</v>
      </c>
      <c r="F694" s="100">
        <v>500.99</v>
      </c>
      <c r="G694" s="119" t="s">
        <v>595</v>
      </c>
      <c r="H694" s="53">
        <v>2.7363999999999999E-2</v>
      </c>
      <c r="I694" s="53">
        <v>2.7363999999999999E-2</v>
      </c>
      <c r="J694" s="132">
        <f t="shared" si="31"/>
        <v>0</v>
      </c>
    </row>
    <row r="695" spans="1:10" s="107" customFormat="1" ht="30" x14ac:dyDescent="0.25">
      <c r="A695" s="5"/>
      <c r="B695" s="38" t="s">
        <v>1637</v>
      </c>
      <c r="C695" s="38" t="s">
        <v>1637</v>
      </c>
      <c r="D695" s="119" t="s">
        <v>765</v>
      </c>
      <c r="E695" s="5">
        <v>500.99</v>
      </c>
      <c r="F695" s="100">
        <v>500.99</v>
      </c>
      <c r="G695" s="119" t="s">
        <v>765</v>
      </c>
      <c r="H695" s="53">
        <v>3.9926000000000003E-2</v>
      </c>
      <c r="I695" s="53">
        <v>3.9926000000000003E-2</v>
      </c>
      <c r="J695" s="132">
        <f t="shared" si="31"/>
        <v>0</v>
      </c>
    </row>
    <row r="696" spans="1:10" s="107" customFormat="1" x14ac:dyDescent="0.25">
      <c r="A696" s="5"/>
      <c r="B696" s="38" t="s">
        <v>1637</v>
      </c>
      <c r="C696" s="38" t="s">
        <v>1637</v>
      </c>
      <c r="D696" s="119" t="s">
        <v>1735</v>
      </c>
      <c r="E696" s="5">
        <v>460.47</v>
      </c>
      <c r="F696" s="100">
        <v>460.47</v>
      </c>
      <c r="G696" s="119" t="s">
        <v>1735</v>
      </c>
      <c r="H696" s="53">
        <v>0.13500000000000001</v>
      </c>
      <c r="I696" s="53">
        <v>0.11309000000000001</v>
      </c>
      <c r="J696" s="132">
        <f t="shared" si="31"/>
        <v>2.1909999999999999E-2</v>
      </c>
    </row>
    <row r="697" spans="1:10" s="107" customFormat="1" x14ac:dyDescent="0.25">
      <c r="A697" s="5"/>
      <c r="B697" s="38" t="s">
        <v>1637</v>
      </c>
      <c r="C697" s="38" t="s">
        <v>1637</v>
      </c>
      <c r="D697" s="119" t="s">
        <v>681</v>
      </c>
      <c r="E697" s="5">
        <v>553.95000000000005</v>
      </c>
      <c r="F697" s="100">
        <v>553.95000000000005</v>
      </c>
      <c r="G697" s="119" t="s">
        <v>681</v>
      </c>
      <c r="H697" s="53">
        <v>8.9999999999999993E-3</v>
      </c>
      <c r="I697" s="53">
        <v>7.2500000000000004E-3</v>
      </c>
      <c r="J697" s="132">
        <f t="shared" si="31"/>
        <v>1.749999999999999E-3</v>
      </c>
    </row>
    <row r="698" spans="1:10" s="107" customFormat="1" ht="60" x14ac:dyDescent="0.25">
      <c r="A698" s="5"/>
      <c r="B698" s="38" t="s">
        <v>1637</v>
      </c>
      <c r="C698" s="38" t="s">
        <v>1637</v>
      </c>
      <c r="D698" s="119" t="s">
        <v>788</v>
      </c>
      <c r="E698" s="5">
        <v>500.99</v>
      </c>
      <c r="F698" s="100">
        <v>500.99</v>
      </c>
      <c r="G698" s="119" t="s">
        <v>788</v>
      </c>
      <c r="H698" s="53">
        <v>0.125</v>
      </c>
      <c r="I698" s="53">
        <v>0.11127099999999999</v>
      </c>
      <c r="J698" s="132">
        <f t="shared" si="31"/>
        <v>1.3729000000000005E-2</v>
      </c>
    </row>
    <row r="699" spans="1:10" s="107" customFormat="1" ht="45" x14ac:dyDescent="0.25">
      <c r="A699" s="5"/>
      <c r="B699" s="38" t="s">
        <v>1637</v>
      </c>
      <c r="C699" s="38" t="s">
        <v>1637</v>
      </c>
      <c r="D699" s="119" t="s">
        <v>738</v>
      </c>
      <c r="E699" s="5">
        <v>553.95000000000005</v>
      </c>
      <c r="F699" s="100">
        <v>553.95000000000005</v>
      </c>
      <c r="G699" s="119" t="s">
        <v>738</v>
      </c>
      <c r="H699" s="53">
        <v>1.949E-3</v>
      </c>
      <c r="I699" s="53">
        <v>1.949E-3</v>
      </c>
      <c r="J699" s="132">
        <f t="shared" si="31"/>
        <v>0</v>
      </c>
    </row>
    <row r="700" spans="1:10" s="107" customFormat="1" ht="45" x14ac:dyDescent="0.25">
      <c r="A700" s="5"/>
      <c r="B700" s="38" t="s">
        <v>1637</v>
      </c>
      <c r="C700" s="38" t="s">
        <v>1637</v>
      </c>
      <c r="D700" s="119" t="s">
        <v>737</v>
      </c>
      <c r="E700" s="5">
        <v>553.95000000000005</v>
      </c>
      <c r="F700" s="100">
        <v>553.95000000000005</v>
      </c>
      <c r="G700" s="119" t="s">
        <v>737</v>
      </c>
      <c r="H700" s="53">
        <v>1.7539999999999999E-3</v>
      </c>
      <c r="I700" s="53">
        <v>1.7539999999999999E-3</v>
      </c>
      <c r="J700" s="132">
        <f t="shared" si="31"/>
        <v>0</v>
      </c>
    </row>
    <row r="701" spans="1:10" s="107" customFormat="1" ht="45" x14ac:dyDescent="0.25">
      <c r="A701" s="5"/>
      <c r="B701" s="38" t="s">
        <v>1637</v>
      </c>
      <c r="C701" s="38" t="s">
        <v>1637</v>
      </c>
      <c r="D701" s="119" t="s">
        <v>736</v>
      </c>
      <c r="E701" s="5">
        <v>553.95000000000005</v>
      </c>
      <c r="F701" s="100">
        <v>553.95000000000005</v>
      </c>
      <c r="G701" s="119" t="s">
        <v>736</v>
      </c>
      <c r="H701" s="53">
        <v>5.7199999999999992E-4</v>
      </c>
      <c r="I701" s="53">
        <v>5.7199999999999992E-4</v>
      </c>
      <c r="J701" s="132">
        <f t="shared" si="31"/>
        <v>0</v>
      </c>
    </row>
    <row r="702" spans="1:10" s="107" customFormat="1" ht="45" x14ac:dyDescent="0.25">
      <c r="A702" s="5"/>
      <c r="B702" s="38" t="s">
        <v>1637</v>
      </c>
      <c r="C702" s="38" t="s">
        <v>1637</v>
      </c>
      <c r="D702" s="119" t="s">
        <v>770</v>
      </c>
      <c r="E702" s="5">
        <v>500.99</v>
      </c>
      <c r="F702" s="100">
        <v>500.99</v>
      </c>
      <c r="G702" s="119" t="s">
        <v>770</v>
      </c>
      <c r="H702" s="53">
        <v>1.8146000000000002E-2</v>
      </c>
      <c r="I702" s="53">
        <v>1.8146000000000002E-2</v>
      </c>
      <c r="J702" s="132">
        <f t="shared" si="31"/>
        <v>0</v>
      </c>
    </row>
    <row r="703" spans="1:10" s="107" customFormat="1" ht="30" x14ac:dyDescent="0.25">
      <c r="A703" s="5"/>
      <c r="B703" s="38" t="s">
        <v>1637</v>
      </c>
      <c r="C703" s="38" t="s">
        <v>1637</v>
      </c>
      <c r="D703" s="119" t="s">
        <v>1968</v>
      </c>
      <c r="E703" s="5">
        <v>553.95000000000005</v>
      </c>
      <c r="F703" s="100">
        <v>553.95000000000005</v>
      </c>
      <c r="G703" s="119" t="s">
        <v>1968</v>
      </c>
      <c r="H703" s="53">
        <v>6.8139999999999997E-3</v>
      </c>
      <c r="I703" s="53">
        <v>6.8139999999999997E-3</v>
      </c>
      <c r="J703" s="132">
        <f t="shared" si="31"/>
        <v>0</v>
      </c>
    </row>
    <row r="704" spans="1:10" s="107" customFormat="1" ht="30" x14ac:dyDescent="0.25">
      <c r="A704" s="5"/>
      <c r="B704" s="38" t="s">
        <v>1637</v>
      </c>
      <c r="C704" s="38" t="s">
        <v>1637</v>
      </c>
      <c r="D704" s="119" t="s">
        <v>772</v>
      </c>
      <c r="E704" s="5">
        <v>500.99</v>
      </c>
      <c r="F704" s="100">
        <v>500.99</v>
      </c>
      <c r="G704" s="119" t="s">
        <v>772</v>
      </c>
      <c r="H704" s="53">
        <v>6.5206999999999987E-2</v>
      </c>
      <c r="I704" s="53">
        <v>6.5206999999999987E-2</v>
      </c>
      <c r="J704" s="132">
        <f t="shared" si="31"/>
        <v>0</v>
      </c>
    </row>
    <row r="705" spans="1:10" s="107" customFormat="1" ht="45" x14ac:dyDescent="0.25">
      <c r="A705" s="5"/>
      <c r="B705" s="38" t="s">
        <v>1637</v>
      </c>
      <c r="C705" s="38" t="s">
        <v>1637</v>
      </c>
      <c r="D705" s="119" t="s">
        <v>769</v>
      </c>
      <c r="E705" s="5">
        <v>500.99</v>
      </c>
      <c r="F705" s="100">
        <v>500.99</v>
      </c>
      <c r="G705" s="119" t="s">
        <v>769</v>
      </c>
      <c r="H705" s="53">
        <v>6.1128000000000002E-2</v>
      </c>
      <c r="I705" s="53">
        <v>6.1128000000000002E-2</v>
      </c>
      <c r="J705" s="132">
        <f t="shared" si="31"/>
        <v>0</v>
      </c>
    </row>
    <row r="706" spans="1:10" s="107" customFormat="1" ht="30" x14ac:dyDescent="0.25">
      <c r="A706" s="99"/>
      <c r="B706" s="38" t="s">
        <v>1637</v>
      </c>
      <c r="C706" s="38" t="s">
        <v>1637</v>
      </c>
      <c r="D706" s="119" t="s">
        <v>771</v>
      </c>
      <c r="E706" s="5">
        <v>500.99</v>
      </c>
      <c r="F706" s="100">
        <v>500.99</v>
      </c>
      <c r="G706" s="119" t="s">
        <v>771</v>
      </c>
      <c r="H706" s="53">
        <v>4.4000999999999998E-2</v>
      </c>
      <c r="I706" s="53">
        <v>4.4000999999999998E-2</v>
      </c>
      <c r="J706" s="132">
        <f t="shared" si="31"/>
        <v>0</v>
      </c>
    </row>
    <row r="707" spans="1:10" s="107" customFormat="1" ht="45" x14ac:dyDescent="0.25">
      <c r="A707" s="5"/>
      <c r="B707" s="38" t="s">
        <v>1637</v>
      </c>
      <c r="C707" s="38" t="s">
        <v>1637</v>
      </c>
      <c r="D707" s="119" t="s">
        <v>774</v>
      </c>
      <c r="E707" s="5">
        <v>553.95000000000005</v>
      </c>
      <c r="F707" s="100">
        <v>553.95000000000005</v>
      </c>
      <c r="G707" s="119" t="s">
        <v>774</v>
      </c>
      <c r="H707" s="53">
        <v>4.5019999999999999E-3</v>
      </c>
      <c r="I707" s="53">
        <v>4.5019999999999999E-3</v>
      </c>
      <c r="J707" s="132">
        <f t="shared" si="31"/>
        <v>0</v>
      </c>
    </row>
    <row r="708" spans="1:10" s="107" customFormat="1" x14ac:dyDescent="0.25">
      <c r="A708" s="5"/>
      <c r="B708" s="38" t="s">
        <v>1637</v>
      </c>
      <c r="C708" s="38" t="s">
        <v>1637</v>
      </c>
      <c r="D708" s="119" t="s">
        <v>1735</v>
      </c>
      <c r="E708" s="5">
        <v>553.95000000000005</v>
      </c>
      <c r="F708" s="100">
        <v>553.95000000000005</v>
      </c>
      <c r="G708" s="119" t="s">
        <v>1735</v>
      </c>
      <c r="H708" s="53">
        <v>6.0000000000000001E-3</v>
      </c>
      <c r="I708" s="53">
        <v>3.5070000000000001E-3</v>
      </c>
      <c r="J708" s="132">
        <f t="shared" si="31"/>
        <v>2.493E-3</v>
      </c>
    </row>
    <row r="709" spans="1:10" s="107" customFormat="1" x14ac:dyDescent="0.25">
      <c r="A709" s="5"/>
      <c r="B709" s="38" t="s">
        <v>1637</v>
      </c>
      <c r="C709" s="38" t="s">
        <v>1637</v>
      </c>
      <c r="D709" s="119" t="s">
        <v>740</v>
      </c>
      <c r="E709" s="5">
        <v>524</v>
      </c>
      <c r="F709" s="100">
        <v>524</v>
      </c>
      <c r="G709" s="119" t="s">
        <v>740</v>
      </c>
      <c r="H709" s="53">
        <v>6.4989999999999996E-3</v>
      </c>
      <c r="I709" s="53">
        <v>6.4989999999999996E-3</v>
      </c>
      <c r="J709" s="132">
        <f t="shared" si="31"/>
        <v>0</v>
      </c>
    </row>
    <row r="710" spans="1:10" s="107" customFormat="1" x14ac:dyDescent="0.25">
      <c r="A710" s="5"/>
      <c r="B710" s="38" t="s">
        <v>1637</v>
      </c>
      <c r="C710" s="38" t="s">
        <v>1637</v>
      </c>
      <c r="D710" s="119" t="s">
        <v>779</v>
      </c>
      <c r="E710" s="5">
        <v>553.95000000000005</v>
      </c>
      <c r="F710" s="100">
        <v>553.95000000000005</v>
      </c>
      <c r="G710" s="119" t="s">
        <v>779</v>
      </c>
      <c r="H710" s="53">
        <v>1.498E-3</v>
      </c>
      <c r="I710" s="53">
        <v>1.498E-3</v>
      </c>
      <c r="J710" s="132">
        <f t="shared" si="31"/>
        <v>0</v>
      </c>
    </row>
    <row r="711" spans="1:10" s="107" customFormat="1" ht="30" x14ac:dyDescent="0.25">
      <c r="A711" s="5"/>
      <c r="B711" s="38" t="s">
        <v>1637</v>
      </c>
      <c r="C711" s="38" t="s">
        <v>1637</v>
      </c>
      <c r="D711" s="119" t="s">
        <v>750</v>
      </c>
      <c r="E711" s="5">
        <v>553.95000000000005</v>
      </c>
      <c r="F711" s="100">
        <v>553.95000000000005</v>
      </c>
      <c r="G711" s="119" t="s">
        <v>750</v>
      </c>
      <c r="H711" s="53">
        <v>1.25E-3</v>
      </c>
      <c r="I711" s="53">
        <v>1.25E-3</v>
      </c>
      <c r="J711" s="132">
        <f t="shared" ref="J711:J761" si="36">H711-I711</f>
        <v>0</v>
      </c>
    </row>
    <row r="712" spans="1:10" s="107" customFormat="1" ht="30" x14ac:dyDescent="0.25">
      <c r="A712" s="5"/>
      <c r="B712" s="38" t="s">
        <v>1637</v>
      </c>
      <c r="C712" s="38" t="s">
        <v>1637</v>
      </c>
      <c r="D712" s="119" t="s">
        <v>1737</v>
      </c>
      <c r="E712" s="5">
        <v>574.19000000000005</v>
      </c>
      <c r="F712" s="100">
        <v>574.19000000000005</v>
      </c>
      <c r="G712" s="119" t="s">
        <v>1737</v>
      </c>
      <c r="H712" s="53">
        <v>9.2999999999999997E-5</v>
      </c>
      <c r="I712" s="53">
        <v>9.2999999999999997E-5</v>
      </c>
      <c r="J712" s="132">
        <f t="shared" si="36"/>
        <v>0</v>
      </c>
    </row>
    <row r="713" spans="1:10" s="107" customFormat="1" ht="16.5" customHeight="1" x14ac:dyDescent="0.25">
      <c r="A713" s="5"/>
      <c r="B713" s="38" t="s">
        <v>1637</v>
      </c>
      <c r="C713" s="38" t="s">
        <v>1637</v>
      </c>
      <c r="D713" s="119" t="s">
        <v>745</v>
      </c>
      <c r="E713" s="5">
        <v>574.19000000000005</v>
      </c>
      <c r="F713" s="100">
        <v>574.19000000000005</v>
      </c>
      <c r="G713" s="119" t="s">
        <v>745</v>
      </c>
      <c r="H713" s="53">
        <v>2.5000000000000001E-4</v>
      </c>
      <c r="I713" s="53">
        <v>1.66E-4</v>
      </c>
      <c r="J713" s="132">
        <f t="shared" si="36"/>
        <v>8.4000000000000009E-5</v>
      </c>
    </row>
    <row r="714" spans="1:10" s="107" customFormat="1" x14ac:dyDescent="0.25">
      <c r="A714" s="5"/>
      <c r="B714" s="38" t="s">
        <v>1637</v>
      </c>
      <c r="C714" s="38" t="s">
        <v>1637</v>
      </c>
      <c r="D714" s="119" t="s">
        <v>753</v>
      </c>
      <c r="E714" s="5">
        <v>553.95000000000005</v>
      </c>
      <c r="F714" s="100">
        <v>553.95000000000005</v>
      </c>
      <c r="G714" s="119" t="s">
        <v>753</v>
      </c>
      <c r="H714" s="53">
        <v>3.0000000000000001E-3</v>
      </c>
      <c r="I714" s="53">
        <v>3.0000000000000001E-3</v>
      </c>
      <c r="J714" s="132">
        <f t="shared" si="36"/>
        <v>0</v>
      </c>
    </row>
    <row r="715" spans="1:10" s="107" customFormat="1" ht="30" x14ac:dyDescent="0.25">
      <c r="A715" s="5"/>
      <c r="B715" s="38" t="s">
        <v>1637</v>
      </c>
      <c r="C715" s="38" t="s">
        <v>1637</v>
      </c>
      <c r="D715" s="119" t="s">
        <v>785</v>
      </c>
      <c r="E715" s="5">
        <v>553.95000000000005</v>
      </c>
      <c r="F715" s="100">
        <v>553.95000000000005</v>
      </c>
      <c r="G715" s="119" t="s">
        <v>785</v>
      </c>
      <c r="H715" s="53">
        <v>3.0000000000000001E-3</v>
      </c>
      <c r="I715" s="53">
        <v>2.3879999999999999E-3</v>
      </c>
      <c r="J715" s="132">
        <f t="shared" si="36"/>
        <v>6.1200000000000013E-4</v>
      </c>
    </row>
    <row r="716" spans="1:10" s="107" customFormat="1" ht="30" x14ac:dyDescent="0.25">
      <c r="A716" s="5"/>
      <c r="B716" s="38" t="s">
        <v>1637</v>
      </c>
      <c r="C716" s="38" t="s">
        <v>1637</v>
      </c>
      <c r="D716" s="119" t="s">
        <v>743</v>
      </c>
      <c r="E716" s="5">
        <v>500.99</v>
      </c>
      <c r="F716" s="100">
        <v>500.99</v>
      </c>
      <c r="G716" s="119" t="s">
        <v>743</v>
      </c>
      <c r="H716" s="53">
        <v>1.9E-2</v>
      </c>
      <c r="I716" s="53">
        <v>1.5349E-2</v>
      </c>
      <c r="J716" s="132">
        <f t="shared" si="36"/>
        <v>3.6509999999999997E-3</v>
      </c>
    </row>
    <row r="717" spans="1:10" s="107" customFormat="1" ht="30" x14ac:dyDescent="0.25">
      <c r="A717" s="5"/>
      <c r="B717" s="38" t="s">
        <v>1637</v>
      </c>
      <c r="C717" s="38" t="s">
        <v>1637</v>
      </c>
      <c r="D717" s="119" t="s">
        <v>733</v>
      </c>
      <c r="E717" s="5">
        <v>553.95000000000005</v>
      </c>
      <c r="F717" s="100">
        <v>553.95000000000005</v>
      </c>
      <c r="G717" s="119" t="s">
        <v>733</v>
      </c>
      <c r="H717" s="53">
        <v>9.4109999999999992E-3</v>
      </c>
      <c r="I717" s="53">
        <v>9.4109999999999992E-3</v>
      </c>
      <c r="J717" s="132">
        <f t="shared" si="36"/>
        <v>0</v>
      </c>
    </row>
    <row r="718" spans="1:10" s="107" customFormat="1" x14ac:dyDescent="0.25">
      <c r="A718" s="5"/>
      <c r="B718" s="38" t="s">
        <v>1637</v>
      </c>
      <c r="C718" s="38" t="s">
        <v>1637</v>
      </c>
      <c r="D718" s="119" t="s">
        <v>742</v>
      </c>
      <c r="E718" s="5">
        <v>553.95000000000005</v>
      </c>
      <c r="F718" s="100">
        <v>553.95000000000005</v>
      </c>
      <c r="G718" s="119" t="s">
        <v>742</v>
      </c>
      <c r="H718" s="53">
        <v>1.2999999999999999E-2</v>
      </c>
      <c r="I718" s="53">
        <v>8.291999999999999E-3</v>
      </c>
      <c r="J718" s="132">
        <f t="shared" si="36"/>
        <v>4.7080000000000004E-3</v>
      </c>
    </row>
    <row r="719" spans="1:10" s="107" customFormat="1" ht="30" x14ac:dyDescent="0.25">
      <c r="A719" s="5"/>
      <c r="B719" s="38" t="s">
        <v>1637</v>
      </c>
      <c r="C719" s="38" t="s">
        <v>1637</v>
      </c>
      <c r="D719" s="119" t="s">
        <v>734</v>
      </c>
      <c r="E719" s="5">
        <v>553.95000000000005</v>
      </c>
      <c r="F719" s="100">
        <v>553.95000000000005</v>
      </c>
      <c r="G719" s="119" t="s">
        <v>734</v>
      </c>
      <c r="H719" s="53">
        <v>1.5E-3</v>
      </c>
      <c r="I719" s="53">
        <v>1.3080000000000001E-3</v>
      </c>
      <c r="J719" s="132">
        <f t="shared" si="36"/>
        <v>1.919999999999999E-4</v>
      </c>
    </row>
    <row r="720" spans="1:10" s="107" customFormat="1" ht="30" x14ac:dyDescent="0.25">
      <c r="A720" s="5"/>
      <c r="B720" s="38" t="s">
        <v>1637</v>
      </c>
      <c r="C720" s="38" t="s">
        <v>1637</v>
      </c>
      <c r="D720" s="119" t="s">
        <v>786</v>
      </c>
      <c r="E720" s="5">
        <v>553.95000000000005</v>
      </c>
      <c r="F720" s="100">
        <v>553.95000000000005</v>
      </c>
      <c r="G720" s="119" t="s">
        <v>786</v>
      </c>
      <c r="H720" s="53">
        <v>2E-3</v>
      </c>
      <c r="I720" s="53">
        <v>3.1100000000000002E-4</v>
      </c>
      <c r="J720" s="132">
        <f t="shared" si="36"/>
        <v>1.689E-3</v>
      </c>
    </row>
    <row r="721" spans="1:10" s="107" customFormat="1" x14ac:dyDescent="0.25">
      <c r="A721" s="5"/>
      <c r="B721" s="38" t="s">
        <v>1637</v>
      </c>
      <c r="C721" s="38" t="s">
        <v>1637</v>
      </c>
      <c r="D721" s="119" t="s">
        <v>752</v>
      </c>
      <c r="E721" s="5">
        <v>553.95000000000005</v>
      </c>
      <c r="F721" s="100">
        <v>553.95000000000005</v>
      </c>
      <c r="G721" s="119" t="s">
        <v>752</v>
      </c>
      <c r="H721" s="53">
        <v>1.8E-3</v>
      </c>
      <c r="I721" s="53">
        <v>9.0300000000000005E-4</v>
      </c>
      <c r="J721" s="132">
        <f t="shared" si="36"/>
        <v>8.969999999999999E-4</v>
      </c>
    </row>
    <row r="722" spans="1:10" s="107" customFormat="1" x14ac:dyDescent="0.25">
      <c r="A722" s="5"/>
      <c r="B722" s="38" t="s">
        <v>1637</v>
      </c>
      <c r="C722" s="38" t="s">
        <v>1637</v>
      </c>
      <c r="D722" s="119" t="s">
        <v>747</v>
      </c>
      <c r="E722" s="5">
        <v>574.19000000000005</v>
      </c>
      <c r="F722" s="100">
        <v>574.19000000000005</v>
      </c>
      <c r="G722" s="119" t="s">
        <v>747</v>
      </c>
      <c r="H722" s="53">
        <v>4.0000000000000002E-4</v>
      </c>
      <c r="I722" s="53">
        <v>1.8799999999999999E-4</v>
      </c>
      <c r="J722" s="132">
        <f t="shared" si="36"/>
        <v>2.1200000000000003E-4</v>
      </c>
    </row>
    <row r="723" spans="1:10" s="107" customFormat="1" x14ac:dyDescent="0.25">
      <c r="A723" s="5"/>
      <c r="B723" s="38" t="s">
        <v>1637</v>
      </c>
      <c r="C723" s="38" t="s">
        <v>1637</v>
      </c>
      <c r="D723" s="119" t="s">
        <v>777</v>
      </c>
      <c r="E723" s="5">
        <v>574.19000000000005</v>
      </c>
      <c r="F723" s="100">
        <v>574.19000000000005</v>
      </c>
      <c r="G723" s="119" t="s">
        <v>777</v>
      </c>
      <c r="H723" s="53">
        <v>8.7799999999999998E-4</v>
      </c>
      <c r="I723" s="53">
        <v>7.5900000000000002E-4</v>
      </c>
      <c r="J723" s="132">
        <f t="shared" si="36"/>
        <v>1.1899999999999997E-4</v>
      </c>
    </row>
    <row r="724" spans="1:10" s="107" customFormat="1" ht="30" x14ac:dyDescent="0.25">
      <c r="A724" s="99"/>
      <c r="B724" s="38" t="s">
        <v>1637</v>
      </c>
      <c r="C724" s="38" t="s">
        <v>1637</v>
      </c>
      <c r="D724" s="119" t="s">
        <v>749</v>
      </c>
      <c r="E724" s="5">
        <v>553.95000000000005</v>
      </c>
      <c r="F724" s="100">
        <v>553.95000000000005</v>
      </c>
      <c r="G724" s="119" t="s">
        <v>749</v>
      </c>
      <c r="H724" s="53">
        <v>1.189E-3</v>
      </c>
      <c r="I724" s="53">
        <v>1.189E-3</v>
      </c>
      <c r="J724" s="132">
        <f t="shared" si="36"/>
        <v>0</v>
      </c>
    </row>
    <row r="725" spans="1:10" s="107" customFormat="1" ht="30" x14ac:dyDescent="0.25">
      <c r="A725" s="5"/>
      <c r="B725" s="38" t="s">
        <v>1637</v>
      </c>
      <c r="C725" s="38" t="s">
        <v>1637</v>
      </c>
      <c r="D725" s="119" t="s">
        <v>748</v>
      </c>
      <c r="E725" s="5">
        <v>553.95000000000005</v>
      </c>
      <c r="F725" s="100">
        <v>553.95000000000005</v>
      </c>
      <c r="G725" s="119" t="s">
        <v>748</v>
      </c>
      <c r="H725" s="53">
        <v>5.31E-4</v>
      </c>
      <c r="I725" s="53">
        <v>5.31E-4</v>
      </c>
      <c r="J725" s="132">
        <f t="shared" si="36"/>
        <v>0</v>
      </c>
    </row>
    <row r="726" spans="1:10" s="107" customFormat="1" ht="30" x14ac:dyDescent="0.25">
      <c r="A726" s="5"/>
      <c r="B726" s="38" t="s">
        <v>1637</v>
      </c>
      <c r="C726" s="38" t="s">
        <v>1637</v>
      </c>
      <c r="D726" s="119" t="s">
        <v>782</v>
      </c>
      <c r="E726" s="5">
        <v>553.95000000000005</v>
      </c>
      <c r="F726" s="100">
        <v>553.95000000000005</v>
      </c>
      <c r="G726" s="119" t="s">
        <v>782</v>
      </c>
      <c r="H726" s="53">
        <v>3.0000000000000001E-3</v>
      </c>
      <c r="I726" s="53">
        <v>2.101E-3</v>
      </c>
      <c r="J726" s="132">
        <f t="shared" si="36"/>
        <v>8.9900000000000006E-4</v>
      </c>
    </row>
    <row r="727" spans="1:10" s="107" customFormat="1" ht="60" x14ac:dyDescent="0.25">
      <c r="A727" s="5"/>
      <c r="B727" s="38" t="s">
        <v>1637</v>
      </c>
      <c r="C727" s="38" t="s">
        <v>1637</v>
      </c>
      <c r="D727" s="119" t="s">
        <v>787</v>
      </c>
      <c r="E727" s="5">
        <v>553.95000000000005</v>
      </c>
      <c r="F727" s="100">
        <v>553.95000000000005</v>
      </c>
      <c r="G727" s="119" t="s">
        <v>787</v>
      </c>
      <c r="H727" s="53">
        <v>1.2E-2</v>
      </c>
      <c r="I727" s="53">
        <v>8.3960000000000007E-3</v>
      </c>
      <c r="J727" s="132">
        <f t="shared" si="36"/>
        <v>3.6039999999999996E-3</v>
      </c>
    </row>
    <row r="728" spans="1:10" s="107" customFormat="1" ht="30" x14ac:dyDescent="0.25">
      <c r="A728" s="5"/>
      <c r="B728" s="38" t="s">
        <v>1637</v>
      </c>
      <c r="C728" s="38" t="s">
        <v>1637</v>
      </c>
      <c r="D728" s="119" t="s">
        <v>754</v>
      </c>
      <c r="E728" s="5">
        <v>553.95000000000005</v>
      </c>
      <c r="F728" s="100">
        <v>553.95000000000005</v>
      </c>
      <c r="G728" s="119" t="s">
        <v>754</v>
      </c>
      <c r="H728" s="53">
        <v>1.1539999999999999E-3</v>
      </c>
      <c r="I728" s="53">
        <v>9.9099999999999991E-4</v>
      </c>
      <c r="J728" s="132">
        <f t="shared" si="36"/>
        <v>1.6299999999999995E-4</v>
      </c>
    </row>
    <row r="729" spans="1:10" s="107" customFormat="1" x14ac:dyDescent="0.25">
      <c r="A729" s="5"/>
      <c r="B729" s="38" t="s">
        <v>1637</v>
      </c>
      <c r="C729" s="38" t="s">
        <v>1637</v>
      </c>
      <c r="D729" s="119" t="s">
        <v>781</v>
      </c>
      <c r="E729" s="5">
        <v>553.95000000000005</v>
      </c>
      <c r="F729" s="100">
        <v>553.95000000000005</v>
      </c>
      <c r="G729" s="119" t="s">
        <v>781</v>
      </c>
      <c r="H729" s="53">
        <v>4.2000000000000006E-3</v>
      </c>
      <c r="I729" s="53">
        <v>3.7090000000000001E-3</v>
      </c>
      <c r="J729" s="132">
        <f t="shared" si="36"/>
        <v>4.9100000000000055E-4</v>
      </c>
    </row>
    <row r="730" spans="1:10" s="107" customFormat="1" x14ac:dyDescent="0.25">
      <c r="A730" s="5"/>
      <c r="B730" s="38" t="s">
        <v>1637</v>
      </c>
      <c r="C730" s="38" t="s">
        <v>1637</v>
      </c>
      <c r="D730" s="119" t="s">
        <v>735</v>
      </c>
      <c r="E730" s="5">
        <v>553.95000000000005</v>
      </c>
      <c r="F730" s="100">
        <v>553.95000000000005</v>
      </c>
      <c r="G730" s="119" t="s">
        <v>735</v>
      </c>
      <c r="H730" s="53">
        <v>2.3E-3</v>
      </c>
      <c r="I730" s="53">
        <v>1E-3</v>
      </c>
      <c r="J730" s="132">
        <f t="shared" si="36"/>
        <v>1.2999999999999999E-3</v>
      </c>
    </row>
    <row r="731" spans="1:10" s="107" customFormat="1" x14ac:dyDescent="0.25">
      <c r="A731" s="5"/>
      <c r="B731" s="38" t="s">
        <v>1637</v>
      </c>
      <c r="C731" s="38" t="s">
        <v>1637</v>
      </c>
      <c r="D731" s="119" t="s">
        <v>746</v>
      </c>
      <c r="E731" s="5">
        <v>574.19000000000005</v>
      </c>
      <c r="F731" s="100">
        <v>574.19000000000005</v>
      </c>
      <c r="G731" s="119" t="s">
        <v>746</v>
      </c>
      <c r="H731" s="53">
        <v>9.5E-4</v>
      </c>
      <c r="I731" s="53">
        <v>4.86E-4</v>
      </c>
      <c r="J731" s="132">
        <f t="shared" si="36"/>
        <v>4.64E-4</v>
      </c>
    </row>
    <row r="732" spans="1:10" s="107" customFormat="1" ht="30" x14ac:dyDescent="0.25">
      <c r="A732" s="5"/>
      <c r="B732" s="38" t="s">
        <v>1637</v>
      </c>
      <c r="C732" s="38" t="s">
        <v>1637</v>
      </c>
      <c r="D732" s="119" t="s">
        <v>1739</v>
      </c>
      <c r="E732" s="5">
        <v>553.95000000000005</v>
      </c>
      <c r="F732" s="100">
        <v>553.95000000000005</v>
      </c>
      <c r="G732" s="119" t="s">
        <v>1739</v>
      </c>
      <c r="H732" s="53">
        <v>1.8569999999999999E-3</v>
      </c>
      <c r="I732" s="53">
        <v>1.8569999999999999E-3</v>
      </c>
      <c r="J732" s="132">
        <f t="shared" si="36"/>
        <v>0</v>
      </c>
    </row>
    <row r="733" spans="1:10" s="107" customFormat="1" ht="30" x14ac:dyDescent="0.25">
      <c r="A733" s="5"/>
      <c r="B733" s="38" t="s">
        <v>1637</v>
      </c>
      <c r="C733" s="38" t="s">
        <v>1637</v>
      </c>
      <c r="D733" s="119" t="s">
        <v>1740</v>
      </c>
      <c r="E733" s="5">
        <v>574.19000000000005</v>
      </c>
      <c r="F733" s="100">
        <v>574.19000000000005</v>
      </c>
      <c r="G733" s="119" t="s">
        <v>1740</v>
      </c>
      <c r="H733" s="53">
        <v>8.5399999999999994E-4</v>
      </c>
      <c r="I733" s="53">
        <v>8.5399999999999994E-4</v>
      </c>
      <c r="J733" s="132">
        <f t="shared" si="36"/>
        <v>0</v>
      </c>
    </row>
    <row r="734" spans="1:10" s="107" customFormat="1" x14ac:dyDescent="0.25">
      <c r="A734" s="5"/>
      <c r="B734" s="38" t="s">
        <v>1637</v>
      </c>
      <c r="C734" s="38" t="s">
        <v>1637</v>
      </c>
      <c r="D734" s="119" t="s">
        <v>778</v>
      </c>
      <c r="E734" s="5">
        <v>553.95000000000005</v>
      </c>
      <c r="F734" s="100">
        <v>553.95000000000005</v>
      </c>
      <c r="G734" s="119" t="s">
        <v>778</v>
      </c>
      <c r="H734" s="53">
        <v>2.64E-3</v>
      </c>
      <c r="I734" s="53">
        <v>2.758E-3</v>
      </c>
      <c r="J734" s="132">
        <f t="shared" si="36"/>
        <v>-1.1800000000000005E-4</v>
      </c>
    </row>
    <row r="735" spans="1:10" s="107" customFormat="1" x14ac:dyDescent="0.25">
      <c r="A735" s="5"/>
      <c r="B735" s="38" t="s">
        <v>1637</v>
      </c>
      <c r="C735" s="38" t="s">
        <v>1637</v>
      </c>
      <c r="D735" s="119" t="s">
        <v>784</v>
      </c>
      <c r="E735" s="5">
        <v>553.95000000000005</v>
      </c>
      <c r="F735" s="100">
        <v>553.95000000000005</v>
      </c>
      <c r="G735" s="119" t="s">
        <v>784</v>
      </c>
      <c r="H735" s="53">
        <v>7.8399999999999997E-3</v>
      </c>
      <c r="I735" s="53">
        <v>4.5519999999999996E-3</v>
      </c>
      <c r="J735" s="132">
        <f t="shared" si="36"/>
        <v>3.2880000000000001E-3</v>
      </c>
    </row>
    <row r="736" spans="1:10" s="107" customFormat="1" x14ac:dyDescent="0.25">
      <c r="A736" s="5"/>
      <c r="B736" s="38" t="s">
        <v>1637</v>
      </c>
      <c r="C736" s="38" t="s">
        <v>1637</v>
      </c>
      <c r="D736" s="119" t="s">
        <v>783</v>
      </c>
      <c r="E736" s="5">
        <v>553.95000000000005</v>
      </c>
      <c r="F736" s="100">
        <v>553.95000000000005</v>
      </c>
      <c r="G736" s="119" t="s">
        <v>783</v>
      </c>
      <c r="H736" s="53">
        <v>3.0499999999999998E-3</v>
      </c>
      <c r="I736" s="53">
        <v>1.116E-3</v>
      </c>
      <c r="J736" s="132">
        <f t="shared" si="36"/>
        <v>1.9339999999999997E-3</v>
      </c>
    </row>
    <row r="737" spans="1:10" s="107" customFormat="1" x14ac:dyDescent="0.25">
      <c r="A737" s="5"/>
      <c r="B737" s="38" t="s">
        <v>1637</v>
      </c>
      <c r="C737" s="38" t="s">
        <v>1637</v>
      </c>
      <c r="D737" s="119" t="s">
        <v>744</v>
      </c>
      <c r="E737" s="5">
        <v>553.95000000000005</v>
      </c>
      <c r="F737" s="100">
        <v>553.95000000000005</v>
      </c>
      <c r="G737" s="119" t="s">
        <v>744</v>
      </c>
      <c r="H737" s="53">
        <v>1.5E-3</v>
      </c>
      <c r="I737" s="53">
        <v>7.3700000000000002E-4</v>
      </c>
      <c r="J737" s="132">
        <f t="shared" si="36"/>
        <v>7.6300000000000001E-4</v>
      </c>
    </row>
    <row r="738" spans="1:10" s="107" customFormat="1" x14ac:dyDescent="0.25">
      <c r="A738" s="5"/>
      <c r="B738" s="38" t="s">
        <v>1637</v>
      </c>
      <c r="C738" s="38" t="s">
        <v>1637</v>
      </c>
      <c r="D738" s="119" t="s">
        <v>780</v>
      </c>
      <c r="E738" s="5">
        <v>553.95000000000005</v>
      </c>
      <c r="F738" s="100">
        <v>553.95000000000005</v>
      </c>
      <c r="G738" s="119" t="s">
        <v>780</v>
      </c>
      <c r="H738" s="53">
        <v>5.4200000000000003E-3</v>
      </c>
      <c r="I738" s="53">
        <v>3.6480000000000002E-3</v>
      </c>
      <c r="J738" s="132">
        <f t="shared" si="36"/>
        <v>1.7720000000000001E-3</v>
      </c>
    </row>
    <row r="739" spans="1:10" s="107" customFormat="1" ht="45" x14ac:dyDescent="0.25">
      <c r="A739" s="5"/>
      <c r="B739" s="38" t="s">
        <v>1637</v>
      </c>
      <c r="C739" s="38" t="s">
        <v>1637</v>
      </c>
      <c r="D739" s="119" t="s">
        <v>755</v>
      </c>
      <c r="E739" s="5">
        <v>553.95000000000005</v>
      </c>
      <c r="F739" s="100">
        <v>553.95000000000005</v>
      </c>
      <c r="G739" s="119" t="s">
        <v>755</v>
      </c>
      <c r="H739" s="53">
        <v>2.8700000000000002E-3</v>
      </c>
      <c r="I739" s="53">
        <v>2.398E-3</v>
      </c>
      <c r="J739" s="132">
        <f t="shared" si="36"/>
        <v>4.720000000000002E-4</v>
      </c>
    </row>
    <row r="740" spans="1:10" s="107" customFormat="1" ht="45" x14ac:dyDescent="0.25">
      <c r="A740" s="5"/>
      <c r="B740" s="38" t="s">
        <v>1637</v>
      </c>
      <c r="C740" s="38" t="s">
        <v>1637</v>
      </c>
      <c r="D740" s="119" t="s">
        <v>739</v>
      </c>
      <c r="E740" s="5">
        <v>500.99</v>
      </c>
      <c r="F740" s="100">
        <v>500.99</v>
      </c>
      <c r="G740" s="119" t="s">
        <v>739</v>
      </c>
      <c r="H740" s="53">
        <v>0.02</v>
      </c>
      <c r="I740" s="53">
        <v>2.4109000000000002E-2</v>
      </c>
      <c r="J740" s="132">
        <f t="shared" si="36"/>
        <v>-4.1090000000000015E-3</v>
      </c>
    </row>
    <row r="741" spans="1:10" s="107" customFormat="1" ht="30" x14ac:dyDescent="0.25">
      <c r="A741" s="5"/>
      <c r="B741" s="38" t="s">
        <v>1637</v>
      </c>
      <c r="C741" s="38" t="s">
        <v>1637</v>
      </c>
      <c r="D741" s="119" t="s">
        <v>741</v>
      </c>
      <c r="E741" s="5">
        <v>460.47</v>
      </c>
      <c r="F741" s="100">
        <v>460.47</v>
      </c>
      <c r="G741" s="119" t="s">
        <v>741</v>
      </c>
      <c r="H741" s="53">
        <v>0.46800000000000003</v>
      </c>
      <c r="I741" s="53">
        <v>0.32406599999999997</v>
      </c>
      <c r="J741" s="132">
        <f t="shared" si="36"/>
        <v>0.14393400000000006</v>
      </c>
    </row>
    <row r="742" spans="1:10" s="107" customFormat="1" x14ac:dyDescent="0.25">
      <c r="A742" s="5"/>
      <c r="B742" s="38" t="s">
        <v>1637</v>
      </c>
      <c r="C742" s="38" t="s">
        <v>1637</v>
      </c>
      <c r="D742" s="119" t="s">
        <v>790</v>
      </c>
      <c r="E742" s="5">
        <v>553.95000000000005</v>
      </c>
      <c r="F742" s="100">
        <v>553.95000000000005</v>
      </c>
      <c r="G742" s="119" t="s">
        <v>790</v>
      </c>
      <c r="H742" s="53">
        <v>6.9999999999999999E-4</v>
      </c>
      <c r="I742" s="53">
        <v>6.9999999999999999E-4</v>
      </c>
      <c r="J742" s="132">
        <f t="shared" si="36"/>
        <v>0</v>
      </c>
    </row>
    <row r="743" spans="1:10" s="107" customFormat="1" ht="30" x14ac:dyDescent="0.25">
      <c r="A743" s="5"/>
      <c r="B743" s="38" t="s">
        <v>1637</v>
      </c>
      <c r="C743" s="38" t="s">
        <v>1637</v>
      </c>
      <c r="D743" s="119" t="s">
        <v>1969</v>
      </c>
      <c r="E743" s="5">
        <v>460.47</v>
      </c>
      <c r="F743" s="100">
        <v>460.47</v>
      </c>
      <c r="G743" s="119" t="s">
        <v>1969</v>
      </c>
      <c r="H743" s="53">
        <v>0.13619999999999999</v>
      </c>
      <c r="I743" s="53">
        <v>0.13619999999999999</v>
      </c>
      <c r="J743" s="132">
        <f t="shared" si="36"/>
        <v>0</v>
      </c>
    </row>
    <row r="744" spans="1:10" s="107" customFormat="1" x14ac:dyDescent="0.25">
      <c r="A744" s="5"/>
      <c r="B744" s="105" t="s">
        <v>1898</v>
      </c>
      <c r="C744" s="105" t="s">
        <v>1898</v>
      </c>
      <c r="D744" s="120"/>
      <c r="E744" s="5"/>
      <c r="F744" s="100"/>
      <c r="G744" s="120"/>
      <c r="H744" s="133">
        <f>SUM(H682:H743)</f>
        <v>3.9137610000000014</v>
      </c>
      <c r="I744" s="133">
        <f t="shared" ref="I744:J744" si="37">SUM(I682:I743)</f>
        <v>3.6904020000000011</v>
      </c>
      <c r="J744" s="133">
        <f t="shared" si="37"/>
        <v>0.22335900000000003</v>
      </c>
    </row>
    <row r="745" spans="1:10" s="107" customFormat="1" x14ac:dyDescent="0.25">
      <c r="A745" s="5"/>
      <c r="B745" s="38" t="s">
        <v>12</v>
      </c>
      <c r="C745" s="38" t="s">
        <v>12</v>
      </c>
      <c r="D745" s="119" t="s">
        <v>280</v>
      </c>
      <c r="E745" s="5">
        <v>460.47</v>
      </c>
      <c r="F745" s="100">
        <v>460.47</v>
      </c>
      <c r="G745" s="119" t="s">
        <v>280</v>
      </c>
      <c r="H745" s="53">
        <v>0.17</v>
      </c>
      <c r="I745" s="53">
        <v>0.15851599999999999</v>
      </c>
      <c r="J745" s="132">
        <f t="shared" si="36"/>
        <v>1.1484000000000022E-2</v>
      </c>
    </row>
    <row r="746" spans="1:10" s="107" customFormat="1" x14ac:dyDescent="0.25">
      <c r="A746" s="5"/>
      <c r="B746" s="38" t="s">
        <v>12</v>
      </c>
      <c r="C746" s="38" t="s">
        <v>12</v>
      </c>
      <c r="D746" s="119" t="s">
        <v>793</v>
      </c>
      <c r="E746" s="5">
        <v>574.19000000000005</v>
      </c>
      <c r="F746" s="100">
        <v>574.19000000000005</v>
      </c>
      <c r="G746" s="119" t="s">
        <v>793</v>
      </c>
      <c r="H746" s="53">
        <v>8.0000000000000004E-4</v>
      </c>
      <c r="I746" s="53">
        <v>7.2300000000000001E-4</v>
      </c>
      <c r="J746" s="132">
        <f t="shared" si="36"/>
        <v>7.7000000000000028E-5</v>
      </c>
    </row>
    <row r="747" spans="1:10" s="107" customFormat="1" x14ac:dyDescent="0.25">
      <c r="A747" s="5"/>
      <c r="B747" s="38" t="s">
        <v>12</v>
      </c>
      <c r="C747" s="38" t="s">
        <v>12</v>
      </c>
      <c r="D747" s="119" t="s">
        <v>797</v>
      </c>
      <c r="E747" s="5">
        <v>500.99</v>
      </c>
      <c r="F747" s="100">
        <v>500.99</v>
      </c>
      <c r="G747" s="119" t="s">
        <v>797</v>
      </c>
      <c r="H747" s="53">
        <v>3.5000000000000003E-2</v>
      </c>
      <c r="I747" s="53">
        <v>2.9466000000000003E-2</v>
      </c>
      <c r="J747" s="132">
        <f t="shared" si="36"/>
        <v>5.5340000000000007E-3</v>
      </c>
    </row>
    <row r="748" spans="1:10" s="107" customFormat="1" x14ac:dyDescent="0.25">
      <c r="A748" s="5"/>
      <c r="B748" s="38" t="s">
        <v>12</v>
      </c>
      <c r="C748" s="38" t="s">
        <v>12</v>
      </c>
      <c r="D748" s="119" t="s">
        <v>796</v>
      </c>
      <c r="E748" s="5">
        <v>460.47</v>
      </c>
      <c r="F748" s="100">
        <v>460.47</v>
      </c>
      <c r="G748" s="119" t="s">
        <v>796</v>
      </c>
      <c r="H748" s="53">
        <v>0.33</v>
      </c>
      <c r="I748" s="53">
        <v>0.23103000000000001</v>
      </c>
      <c r="J748" s="132">
        <f t="shared" si="36"/>
        <v>9.8970000000000002E-2</v>
      </c>
    </row>
    <row r="749" spans="1:10" s="107" customFormat="1" x14ac:dyDescent="0.25">
      <c r="A749" s="5"/>
      <c r="B749" s="38" t="s">
        <v>12</v>
      </c>
      <c r="C749" s="38" t="s">
        <v>12</v>
      </c>
      <c r="D749" s="119" t="s">
        <v>792</v>
      </c>
      <c r="E749" s="5">
        <v>553.95000000000005</v>
      </c>
      <c r="F749" s="100">
        <v>553.95000000000005</v>
      </c>
      <c r="G749" s="119" t="s">
        <v>792</v>
      </c>
      <c r="H749" s="53">
        <v>2.7179999999999999E-3</v>
      </c>
      <c r="I749" s="53">
        <v>2.7179999999999999E-3</v>
      </c>
      <c r="J749" s="132">
        <f t="shared" si="36"/>
        <v>0</v>
      </c>
    </row>
    <row r="750" spans="1:10" s="107" customFormat="1" x14ac:dyDescent="0.25">
      <c r="A750" s="5"/>
      <c r="B750" s="38" t="s">
        <v>12</v>
      </c>
      <c r="C750" s="38" t="s">
        <v>12</v>
      </c>
      <c r="D750" s="119" t="s">
        <v>794</v>
      </c>
      <c r="E750" s="5">
        <v>553.95000000000005</v>
      </c>
      <c r="F750" s="100">
        <v>553.95000000000005</v>
      </c>
      <c r="G750" s="119" t="s">
        <v>794</v>
      </c>
      <c r="H750" s="53">
        <v>3.0000000000000001E-3</v>
      </c>
      <c r="I750" s="53">
        <v>4.0200000000000001E-4</v>
      </c>
      <c r="J750" s="132">
        <f t="shared" si="36"/>
        <v>2.598E-3</v>
      </c>
    </row>
    <row r="751" spans="1:10" s="107" customFormat="1" x14ac:dyDescent="0.25">
      <c r="A751" s="5"/>
      <c r="B751" s="38" t="s">
        <v>12</v>
      </c>
      <c r="C751" s="38" t="s">
        <v>12</v>
      </c>
      <c r="D751" s="119" t="s">
        <v>791</v>
      </c>
      <c r="E751" s="5">
        <v>553.95000000000005</v>
      </c>
      <c r="F751" s="100">
        <v>553.95000000000005</v>
      </c>
      <c r="G751" s="119" t="s">
        <v>791</v>
      </c>
      <c r="H751" s="53">
        <v>1.5E-3</v>
      </c>
      <c r="I751" s="53">
        <v>5.0000000000000001E-4</v>
      </c>
      <c r="J751" s="132">
        <f t="shared" si="36"/>
        <v>1E-3</v>
      </c>
    </row>
    <row r="752" spans="1:10" s="107" customFormat="1" x14ac:dyDescent="0.25">
      <c r="A752" s="5"/>
      <c r="B752" s="38" t="s">
        <v>12</v>
      </c>
      <c r="C752" s="38" t="s">
        <v>12</v>
      </c>
      <c r="D752" s="119" t="s">
        <v>804</v>
      </c>
      <c r="E752" s="5">
        <v>553.95000000000005</v>
      </c>
      <c r="F752" s="100">
        <v>553.95000000000005</v>
      </c>
      <c r="G752" s="119" t="s">
        <v>804</v>
      </c>
      <c r="H752" s="53">
        <v>6.0000000000000001E-3</v>
      </c>
      <c r="I752" s="53">
        <v>4.0000000000000001E-3</v>
      </c>
      <c r="J752" s="132">
        <f t="shared" si="36"/>
        <v>2E-3</v>
      </c>
    </row>
    <row r="753" spans="1:10" s="107" customFormat="1" x14ac:dyDescent="0.25">
      <c r="A753" s="5"/>
      <c r="B753" s="38" t="s">
        <v>12</v>
      </c>
      <c r="C753" s="38" t="s">
        <v>12</v>
      </c>
      <c r="D753" s="119" t="s">
        <v>803</v>
      </c>
      <c r="E753" s="5">
        <v>553.95000000000005</v>
      </c>
      <c r="F753" s="100">
        <v>553.95000000000005</v>
      </c>
      <c r="G753" s="119" t="s">
        <v>803</v>
      </c>
      <c r="H753" s="53">
        <v>3.0000000000000001E-3</v>
      </c>
      <c r="I753" s="53">
        <v>3.0200000000000001E-3</v>
      </c>
      <c r="J753" s="132">
        <f t="shared" si="36"/>
        <v>-2.0000000000000052E-5</v>
      </c>
    </row>
    <row r="754" spans="1:10" s="107" customFormat="1" ht="30" x14ac:dyDescent="0.25">
      <c r="A754" s="5"/>
      <c r="B754" s="38" t="s">
        <v>12</v>
      </c>
      <c r="C754" s="38" t="s">
        <v>12</v>
      </c>
      <c r="D754" s="119" t="s">
        <v>595</v>
      </c>
      <c r="E754" s="5">
        <v>460.47</v>
      </c>
      <c r="F754" s="100">
        <v>460.47</v>
      </c>
      <c r="G754" s="119" t="s">
        <v>595</v>
      </c>
      <c r="H754" s="53">
        <v>0.13429099999999999</v>
      </c>
      <c r="I754" s="53">
        <v>0.13429099999999999</v>
      </c>
      <c r="J754" s="132">
        <f t="shared" si="36"/>
        <v>0</v>
      </c>
    </row>
    <row r="755" spans="1:10" s="107" customFormat="1" ht="45" x14ac:dyDescent="0.25">
      <c r="A755" s="5"/>
      <c r="B755" s="38" t="s">
        <v>12</v>
      </c>
      <c r="C755" s="38" t="s">
        <v>12</v>
      </c>
      <c r="D755" s="119" t="s">
        <v>1742</v>
      </c>
      <c r="E755" s="5">
        <v>460.47</v>
      </c>
      <c r="F755" s="100">
        <v>460.47</v>
      </c>
      <c r="G755" s="119" t="s">
        <v>1742</v>
      </c>
      <c r="H755" s="53">
        <v>0.172902</v>
      </c>
      <c r="I755" s="53">
        <v>0.172902</v>
      </c>
      <c r="J755" s="132">
        <f t="shared" si="36"/>
        <v>0</v>
      </c>
    </row>
    <row r="756" spans="1:10" s="107" customFormat="1" ht="30" x14ac:dyDescent="0.25">
      <c r="A756" s="5"/>
      <c r="B756" s="38" t="s">
        <v>12</v>
      </c>
      <c r="C756" s="38" t="s">
        <v>12</v>
      </c>
      <c r="D756" s="119" t="s">
        <v>800</v>
      </c>
      <c r="E756" s="5">
        <v>460.47</v>
      </c>
      <c r="F756" s="100">
        <v>460.47</v>
      </c>
      <c r="G756" s="119" t="s">
        <v>800</v>
      </c>
      <c r="H756" s="53">
        <v>0.21390799999999999</v>
      </c>
      <c r="I756" s="53">
        <v>0.21390799999999999</v>
      </c>
      <c r="J756" s="132">
        <f t="shared" si="36"/>
        <v>0</v>
      </c>
    </row>
    <row r="757" spans="1:10" s="107" customFormat="1" x14ac:dyDescent="0.25">
      <c r="A757" s="5"/>
      <c r="B757" s="38" t="s">
        <v>12</v>
      </c>
      <c r="C757" s="38" t="s">
        <v>12</v>
      </c>
      <c r="D757" s="119" t="s">
        <v>799</v>
      </c>
      <c r="E757" s="5">
        <v>553.95000000000005</v>
      </c>
      <c r="F757" s="100">
        <v>553.95000000000005</v>
      </c>
      <c r="G757" s="119" t="s">
        <v>799</v>
      </c>
      <c r="H757" s="53">
        <v>5.0000000000000001E-3</v>
      </c>
      <c r="I757" s="53">
        <v>4.0000000000000001E-3</v>
      </c>
      <c r="J757" s="132">
        <f t="shared" si="36"/>
        <v>1E-3</v>
      </c>
    </row>
    <row r="758" spans="1:10" s="107" customFormat="1" x14ac:dyDescent="0.25">
      <c r="A758" s="5"/>
      <c r="B758" s="38" t="s">
        <v>12</v>
      </c>
      <c r="C758" s="38" t="s">
        <v>12</v>
      </c>
      <c r="D758" s="119" t="s">
        <v>795</v>
      </c>
      <c r="E758" s="5">
        <v>460.47</v>
      </c>
      <c r="F758" s="100">
        <v>460.47</v>
      </c>
      <c r="G758" s="119" t="s">
        <v>795</v>
      </c>
      <c r="H758" s="53">
        <v>1.3456669999999999</v>
      </c>
      <c r="I758" s="53">
        <v>1.3456669999999999</v>
      </c>
      <c r="J758" s="132">
        <f t="shared" si="36"/>
        <v>0</v>
      </c>
    </row>
    <row r="759" spans="1:10" s="107" customFormat="1" x14ac:dyDescent="0.25">
      <c r="A759" s="5"/>
      <c r="B759" s="38" t="s">
        <v>12</v>
      </c>
      <c r="C759" s="38" t="s">
        <v>12</v>
      </c>
      <c r="D759" s="119" t="s">
        <v>792</v>
      </c>
      <c r="E759" s="5">
        <v>574.19000000000005</v>
      </c>
      <c r="F759" s="100">
        <v>574.19000000000005</v>
      </c>
      <c r="G759" s="119" t="s">
        <v>792</v>
      </c>
      <c r="H759" s="53">
        <v>5.3200000000000003E-4</v>
      </c>
      <c r="I759" s="53">
        <v>5.3200000000000003E-4</v>
      </c>
      <c r="J759" s="132">
        <f t="shared" si="36"/>
        <v>0</v>
      </c>
    </row>
    <row r="760" spans="1:10" s="107" customFormat="1" ht="30" x14ac:dyDescent="0.25">
      <c r="A760" s="5"/>
      <c r="B760" s="38" t="s">
        <v>12</v>
      </c>
      <c r="C760" s="38" t="s">
        <v>12</v>
      </c>
      <c r="D760" s="119" t="s">
        <v>805</v>
      </c>
      <c r="E760" s="5">
        <v>500.99</v>
      </c>
      <c r="F760" s="100">
        <v>500.99</v>
      </c>
      <c r="G760" s="119" t="s">
        <v>805</v>
      </c>
      <c r="H760" s="53">
        <v>1.4E-2</v>
      </c>
      <c r="I760" s="53">
        <v>8.4450000000000011E-3</v>
      </c>
      <c r="J760" s="132">
        <f t="shared" si="36"/>
        <v>5.5549999999999992E-3</v>
      </c>
    </row>
    <row r="761" spans="1:10" s="107" customFormat="1" ht="30" x14ac:dyDescent="0.25">
      <c r="A761" s="5"/>
      <c r="B761" s="38" t="s">
        <v>12</v>
      </c>
      <c r="C761" s="38" t="s">
        <v>12</v>
      </c>
      <c r="D761" s="119" t="s">
        <v>798</v>
      </c>
      <c r="E761" s="5">
        <v>553.95000000000005</v>
      </c>
      <c r="F761" s="100">
        <v>553.95000000000005</v>
      </c>
      <c r="G761" s="119" t="s">
        <v>798</v>
      </c>
      <c r="H761" s="53">
        <v>6.0000000000000001E-3</v>
      </c>
      <c r="I761" s="53">
        <v>1.1999999999999999E-3</v>
      </c>
      <c r="J761" s="132">
        <f t="shared" si="36"/>
        <v>4.8000000000000004E-3</v>
      </c>
    </row>
    <row r="762" spans="1:10" s="107" customFormat="1" ht="30" x14ac:dyDescent="0.25">
      <c r="A762" s="5"/>
      <c r="B762" s="38" t="s">
        <v>12</v>
      </c>
      <c r="C762" s="38" t="s">
        <v>12</v>
      </c>
      <c r="D762" s="119" t="s">
        <v>1888</v>
      </c>
      <c r="E762" s="5">
        <v>553.95000000000005</v>
      </c>
      <c r="F762" s="100">
        <v>553.95000000000005</v>
      </c>
      <c r="G762" s="119" t="s">
        <v>1888</v>
      </c>
      <c r="H762" s="53">
        <v>2.5000000000000001E-2</v>
      </c>
      <c r="I762" s="53">
        <v>1.6131E-2</v>
      </c>
      <c r="J762" s="132">
        <f>H762-I762</f>
        <v>8.8690000000000019E-3</v>
      </c>
    </row>
    <row r="763" spans="1:10" s="107" customFormat="1" x14ac:dyDescent="0.25">
      <c r="A763" s="99"/>
      <c r="B763" s="38" t="s">
        <v>12</v>
      </c>
      <c r="C763" s="38" t="s">
        <v>12</v>
      </c>
      <c r="D763" s="119" t="s">
        <v>1590</v>
      </c>
      <c r="E763" s="5">
        <v>574.19000000000005</v>
      </c>
      <c r="F763" s="100">
        <v>574.19000000000005</v>
      </c>
      <c r="G763" s="119" t="s">
        <v>1590</v>
      </c>
      <c r="H763" s="53">
        <v>1E-3</v>
      </c>
      <c r="I763" s="53">
        <v>6.9999999999999999E-4</v>
      </c>
      <c r="J763" s="132">
        <f>H763-I763</f>
        <v>3.0000000000000003E-4</v>
      </c>
    </row>
    <row r="764" spans="1:10" s="107" customFormat="1" ht="30" x14ac:dyDescent="0.25">
      <c r="A764" s="5"/>
      <c r="B764" s="38" t="s">
        <v>12</v>
      </c>
      <c r="C764" s="38" t="s">
        <v>12</v>
      </c>
      <c r="D764" s="119" t="s">
        <v>1608</v>
      </c>
      <c r="E764" s="5">
        <v>553.95000000000005</v>
      </c>
      <c r="F764" s="100">
        <v>553.95000000000005</v>
      </c>
      <c r="G764" s="119" t="s">
        <v>1608</v>
      </c>
      <c r="H764" s="53">
        <v>1.1507999999999999E-2</v>
      </c>
      <c r="I764" s="53">
        <v>1.1507999999999999E-2</v>
      </c>
      <c r="J764" s="132">
        <f>H764-I764</f>
        <v>0</v>
      </c>
    </row>
    <row r="765" spans="1:10" s="107" customFormat="1" x14ac:dyDescent="0.25">
      <c r="A765" s="5"/>
      <c r="B765" s="38" t="s">
        <v>12</v>
      </c>
      <c r="C765" s="38" t="s">
        <v>12</v>
      </c>
      <c r="D765" s="119" t="s">
        <v>1587</v>
      </c>
      <c r="E765" s="5">
        <v>553.95000000000005</v>
      </c>
      <c r="F765" s="100">
        <v>553.95000000000005</v>
      </c>
      <c r="G765" s="119" t="s">
        <v>1587</v>
      </c>
      <c r="H765" s="53">
        <v>1.8500000000000001E-3</v>
      </c>
      <c r="I765" s="53">
        <v>3.3500000000000001E-4</v>
      </c>
      <c r="J765" s="132">
        <f>H765-I765</f>
        <v>1.5150000000000001E-3</v>
      </c>
    </row>
    <row r="766" spans="1:10" s="107" customFormat="1" x14ac:dyDescent="0.25">
      <c r="A766" s="5"/>
      <c r="B766" s="105" t="s">
        <v>806</v>
      </c>
      <c r="C766" s="105" t="s">
        <v>115</v>
      </c>
      <c r="D766" s="120"/>
      <c r="E766" s="5"/>
      <c r="F766" s="100"/>
      <c r="G766" s="120"/>
      <c r="H766" s="133">
        <f>SUM(H745:H765)</f>
        <v>2.4836759999999996</v>
      </c>
      <c r="I766" s="133">
        <f t="shared" ref="I766:J766" si="38">SUM(I745:I765)</f>
        <v>2.3399940000000004</v>
      </c>
      <c r="J766" s="133">
        <f t="shared" si="38"/>
        <v>0.143682</v>
      </c>
    </row>
    <row r="767" spans="1:10" s="107" customFormat="1" x14ac:dyDescent="0.25">
      <c r="A767" s="5"/>
      <c r="B767" s="38" t="s">
        <v>1624</v>
      </c>
      <c r="C767" s="38" t="s">
        <v>1624</v>
      </c>
      <c r="D767" s="119" t="s">
        <v>810</v>
      </c>
      <c r="E767" s="5">
        <v>333.99</v>
      </c>
      <c r="F767" s="100">
        <v>333.99</v>
      </c>
      <c r="G767" s="119" t="s">
        <v>810</v>
      </c>
      <c r="H767" s="53">
        <v>1.1200000000000001</v>
      </c>
      <c r="I767" s="53">
        <v>1.2495319999999999</v>
      </c>
      <c r="J767" s="132">
        <f t="shared" ref="J767:J830" si="39">H767-I767</f>
        <v>-0.12953199999999976</v>
      </c>
    </row>
    <row r="768" spans="1:10" s="107" customFormat="1" x14ac:dyDescent="0.25">
      <c r="A768" s="5"/>
      <c r="B768" s="38" t="s">
        <v>1624</v>
      </c>
      <c r="C768" s="38" t="s">
        <v>1624</v>
      </c>
      <c r="D768" s="119" t="s">
        <v>397</v>
      </c>
      <c r="E768" s="5">
        <v>553.95000000000005</v>
      </c>
      <c r="F768" s="100">
        <v>553.95000000000005</v>
      </c>
      <c r="G768" s="119" t="s">
        <v>397</v>
      </c>
      <c r="H768" s="53">
        <v>4.3990000000000001E-3</v>
      </c>
      <c r="I768" s="53">
        <v>4.3990000000000001E-3</v>
      </c>
      <c r="J768" s="132">
        <f t="shared" si="39"/>
        <v>0</v>
      </c>
    </row>
    <row r="769" spans="1:10" s="107" customFormat="1" ht="30" x14ac:dyDescent="0.25">
      <c r="A769" s="5"/>
      <c r="B769" s="38" t="s">
        <v>1624</v>
      </c>
      <c r="C769" s="38" t="s">
        <v>1624</v>
      </c>
      <c r="D769" s="119" t="s">
        <v>1970</v>
      </c>
      <c r="E769" s="5">
        <v>460.47</v>
      </c>
      <c r="F769" s="100">
        <v>460.47</v>
      </c>
      <c r="G769" s="119" t="s">
        <v>1970</v>
      </c>
      <c r="H769" s="53">
        <v>0.70653299999999997</v>
      </c>
      <c r="I769" s="53">
        <v>0.70653299999999997</v>
      </c>
      <c r="J769" s="132">
        <f t="shared" si="39"/>
        <v>0</v>
      </c>
    </row>
    <row r="770" spans="1:10" s="107" customFormat="1" ht="30" x14ac:dyDescent="0.25">
      <c r="A770" s="5"/>
      <c r="B770" s="38" t="s">
        <v>1624</v>
      </c>
      <c r="C770" s="38" t="s">
        <v>1624</v>
      </c>
      <c r="D770" s="119" t="s">
        <v>819</v>
      </c>
      <c r="E770" s="5">
        <v>460.47</v>
      </c>
      <c r="F770" s="100">
        <v>460.47</v>
      </c>
      <c r="G770" s="119" t="s">
        <v>819</v>
      </c>
      <c r="H770" s="53">
        <v>0.33447100000000002</v>
      </c>
      <c r="I770" s="53">
        <v>0.33447100000000002</v>
      </c>
      <c r="J770" s="132">
        <f t="shared" si="39"/>
        <v>0</v>
      </c>
    </row>
    <row r="771" spans="1:10" s="107" customFormat="1" x14ac:dyDescent="0.25">
      <c r="A771" s="5"/>
      <c r="B771" s="38" t="s">
        <v>1624</v>
      </c>
      <c r="C771" s="38" t="s">
        <v>1624</v>
      </c>
      <c r="D771" s="119" t="s">
        <v>810</v>
      </c>
      <c r="E771" s="5">
        <v>333.99</v>
      </c>
      <c r="F771" s="100">
        <v>333.99</v>
      </c>
      <c r="G771" s="119" t="s">
        <v>810</v>
      </c>
      <c r="H771" s="53">
        <v>0.38</v>
      </c>
      <c r="I771" s="53">
        <v>0.38</v>
      </c>
      <c r="J771" s="132">
        <f t="shared" si="39"/>
        <v>0</v>
      </c>
    </row>
    <row r="772" spans="1:10" s="107" customFormat="1" x14ac:dyDescent="0.25">
      <c r="A772" s="5"/>
      <c r="B772" s="38" t="s">
        <v>1624</v>
      </c>
      <c r="C772" s="38" t="s">
        <v>1624</v>
      </c>
      <c r="D772" s="119" t="s">
        <v>820</v>
      </c>
      <c r="E772" s="5">
        <v>460.47</v>
      </c>
      <c r="F772" s="100">
        <v>460.47</v>
      </c>
      <c r="G772" s="119" t="s">
        <v>820</v>
      </c>
      <c r="H772" s="53">
        <v>0.13</v>
      </c>
      <c r="I772" s="53">
        <v>0.106002</v>
      </c>
      <c r="J772" s="132">
        <f t="shared" si="39"/>
        <v>2.3998000000000005E-2</v>
      </c>
    </row>
    <row r="773" spans="1:10" s="107" customFormat="1" x14ac:dyDescent="0.25">
      <c r="A773" s="5"/>
      <c r="B773" s="38" t="s">
        <v>1624</v>
      </c>
      <c r="C773" s="38" t="s">
        <v>1624</v>
      </c>
      <c r="D773" s="119" t="s">
        <v>817</v>
      </c>
      <c r="E773" s="5">
        <v>500.99</v>
      </c>
      <c r="F773" s="100">
        <v>500.99</v>
      </c>
      <c r="G773" s="119" t="s">
        <v>817</v>
      </c>
      <c r="H773" s="53">
        <v>0.02</v>
      </c>
      <c r="I773" s="53">
        <v>2.2026E-2</v>
      </c>
      <c r="J773" s="132">
        <f t="shared" si="39"/>
        <v>-2.026E-3</v>
      </c>
    </row>
    <row r="774" spans="1:10" s="107" customFormat="1" x14ac:dyDescent="0.25">
      <c r="A774" s="5"/>
      <c r="B774" s="38" t="s">
        <v>1624</v>
      </c>
      <c r="C774" s="38" t="s">
        <v>1624</v>
      </c>
      <c r="D774" s="119" t="s">
        <v>813</v>
      </c>
      <c r="E774" s="5">
        <v>553.95000000000005</v>
      </c>
      <c r="F774" s="100">
        <v>553.95000000000005</v>
      </c>
      <c r="G774" s="119" t="s">
        <v>813</v>
      </c>
      <c r="H774" s="53">
        <v>4.0000000000000001E-3</v>
      </c>
      <c r="I774" s="53">
        <v>2.954E-3</v>
      </c>
      <c r="J774" s="132">
        <f t="shared" si="39"/>
        <v>1.0460000000000001E-3</v>
      </c>
    </row>
    <row r="775" spans="1:10" s="107" customFormat="1" x14ac:dyDescent="0.25">
      <c r="A775" s="5"/>
      <c r="B775" s="38" t="s">
        <v>1624</v>
      </c>
      <c r="C775" s="38" t="s">
        <v>1624</v>
      </c>
      <c r="D775" s="119" t="s">
        <v>812</v>
      </c>
      <c r="E775" s="5">
        <v>500.99</v>
      </c>
      <c r="F775" s="100">
        <v>500.99</v>
      </c>
      <c r="G775" s="119" t="s">
        <v>812</v>
      </c>
      <c r="H775" s="53">
        <v>2.7E-2</v>
      </c>
      <c r="I775" s="53">
        <v>1.8044000000000001E-2</v>
      </c>
      <c r="J775" s="132">
        <f t="shared" si="39"/>
        <v>8.9559999999999987E-3</v>
      </c>
    </row>
    <row r="776" spans="1:10" s="107" customFormat="1" x14ac:dyDescent="0.25">
      <c r="A776" s="5"/>
      <c r="B776" s="38" t="s">
        <v>1624</v>
      </c>
      <c r="C776" s="38" t="s">
        <v>1624</v>
      </c>
      <c r="D776" s="119" t="s">
        <v>814</v>
      </c>
      <c r="E776" s="5">
        <v>553.95000000000005</v>
      </c>
      <c r="F776" s="100">
        <v>553.95000000000005</v>
      </c>
      <c r="G776" s="119" t="s">
        <v>814</v>
      </c>
      <c r="H776" s="53">
        <v>7.0000000000000001E-3</v>
      </c>
      <c r="I776" s="53">
        <v>3.7040000000000003E-3</v>
      </c>
      <c r="J776" s="132">
        <f t="shared" si="39"/>
        <v>3.2959999999999999E-3</v>
      </c>
    </row>
    <row r="777" spans="1:10" s="107" customFormat="1" ht="60" x14ac:dyDescent="0.25">
      <c r="A777" s="5"/>
      <c r="B777" s="38" t="s">
        <v>1624</v>
      </c>
      <c r="C777" s="38" t="s">
        <v>1624</v>
      </c>
      <c r="D777" s="119" t="s">
        <v>821</v>
      </c>
      <c r="E777" s="5">
        <v>553.95000000000005</v>
      </c>
      <c r="F777" s="100">
        <v>553.95000000000005</v>
      </c>
      <c r="G777" s="119" t="s">
        <v>821</v>
      </c>
      <c r="H777" s="53">
        <v>1.6000000000000001E-3</v>
      </c>
      <c r="I777" s="53">
        <v>1.48E-3</v>
      </c>
      <c r="J777" s="132">
        <f t="shared" si="39"/>
        <v>1.200000000000001E-4</v>
      </c>
    </row>
    <row r="778" spans="1:10" s="107" customFormat="1" x14ac:dyDescent="0.25">
      <c r="A778" s="5"/>
      <c r="B778" s="38" t="s">
        <v>1624</v>
      </c>
      <c r="C778" s="38" t="s">
        <v>1624</v>
      </c>
      <c r="D778" s="119" t="s">
        <v>811</v>
      </c>
      <c r="E778" s="5">
        <v>553.95000000000005</v>
      </c>
      <c r="F778" s="100">
        <v>553.95000000000005</v>
      </c>
      <c r="G778" s="119" t="s">
        <v>811</v>
      </c>
      <c r="H778" s="53">
        <v>0.01</v>
      </c>
      <c r="I778" s="53">
        <v>6.4380000000000001E-3</v>
      </c>
      <c r="J778" s="132">
        <f t="shared" si="39"/>
        <v>3.5620000000000001E-3</v>
      </c>
    </row>
    <row r="779" spans="1:10" s="107" customFormat="1" ht="60" x14ac:dyDescent="0.25">
      <c r="A779" s="5"/>
      <c r="B779" s="38" t="s">
        <v>1624</v>
      </c>
      <c r="C779" s="38" t="s">
        <v>1624</v>
      </c>
      <c r="D779" s="119" t="s">
        <v>1746</v>
      </c>
      <c r="E779" s="5">
        <v>574.19000000000005</v>
      </c>
      <c r="F779" s="100">
        <v>574.19000000000005</v>
      </c>
      <c r="G779" s="119" t="s">
        <v>1746</v>
      </c>
      <c r="H779" s="53">
        <v>1.029E-3</v>
      </c>
      <c r="I779" s="53">
        <v>6.0999999999999997E-4</v>
      </c>
      <c r="J779" s="132">
        <f t="shared" si="39"/>
        <v>4.1899999999999999E-4</v>
      </c>
    </row>
    <row r="780" spans="1:10" s="107" customFormat="1" ht="30" x14ac:dyDescent="0.25">
      <c r="A780" s="5"/>
      <c r="B780" s="38" t="s">
        <v>1624</v>
      </c>
      <c r="C780" s="38" t="s">
        <v>1624</v>
      </c>
      <c r="D780" s="119" t="s">
        <v>808</v>
      </c>
      <c r="E780" s="5">
        <v>553.95000000000005</v>
      </c>
      <c r="F780" s="100">
        <v>553.95000000000005</v>
      </c>
      <c r="G780" s="119" t="s">
        <v>808</v>
      </c>
      <c r="H780" s="53">
        <v>1.915E-3</v>
      </c>
      <c r="I780" s="53">
        <v>1.915E-3</v>
      </c>
      <c r="J780" s="132">
        <f t="shared" si="39"/>
        <v>0</v>
      </c>
    </row>
    <row r="781" spans="1:10" s="107" customFormat="1" ht="30" x14ac:dyDescent="0.25">
      <c r="A781" s="5"/>
      <c r="B781" s="38" t="s">
        <v>1624</v>
      </c>
      <c r="C781" s="38" t="s">
        <v>1624</v>
      </c>
      <c r="D781" s="119" t="s">
        <v>809</v>
      </c>
      <c r="E781" s="5">
        <v>553.95000000000005</v>
      </c>
      <c r="F781" s="100">
        <v>553.95000000000005</v>
      </c>
      <c r="G781" s="119" t="s">
        <v>809</v>
      </c>
      <c r="H781" s="53">
        <v>9.9299999999999996E-4</v>
      </c>
      <c r="I781" s="53">
        <v>9.9299999999999996E-4</v>
      </c>
      <c r="J781" s="132">
        <f t="shared" si="39"/>
        <v>0</v>
      </c>
    </row>
    <row r="782" spans="1:10" s="107" customFormat="1" ht="30" x14ac:dyDescent="0.25">
      <c r="A782" s="5"/>
      <c r="B782" s="38" t="s">
        <v>1624</v>
      </c>
      <c r="C782" s="38" t="s">
        <v>1624</v>
      </c>
      <c r="D782" s="119" t="s">
        <v>1971</v>
      </c>
      <c r="E782" s="5">
        <v>553.95000000000005</v>
      </c>
      <c r="F782" s="100">
        <v>553.95000000000005</v>
      </c>
      <c r="G782" s="119" t="s">
        <v>1971</v>
      </c>
      <c r="H782" s="53">
        <v>9.5399999999999999E-4</v>
      </c>
      <c r="I782" s="53">
        <v>9.5399999999999999E-4</v>
      </c>
      <c r="J782" s="132">
        <f t="shared" si="39"/>
        <v>0</v>
      </c>
    </row>
    <row r="783" spans="1:10" s="107" customFormat="1" x14ac:dyDescent="0.25">
      <c r="A783" s="5"/>
      <c r="B783" s="38" t="s">
        <v>1624</v>
      </c>
      <c r="C783" s="38" t="s">
        <v>1624</v>
      </c>
      <c r="D783" s="119" t="s">
        <v>815</v>
      </c>
      <c r="E783" s="5">
        <v>553.95000000000005</v>
      </c>
      <c r="F783" s="100">
        <v>553.95000000000005</v>
      </c>
      <c r="G783" s="119" t="s">
        <v>815</v>
      </c>
      <c r="H783" s="53">
        <v>0.01</v>
      </c>
      <c r="I783" s="53">
        <v>6.7140000000000003E-3</v>
      </c>
      <c r="J783" s="132">
        <f t="shared" si="39"/>
        <v>3.2859999999999999E-3</v>
      </c>
    </row>
    <row r="784" spans="1:10" s="107" customFormat="1" x14ac:dyDescent="0.25">
      <c r="A784" s="5"/>
      <c r="B784" s="38" t="s">
        <v>1624</v>
      </c>
      <c r="C784" s="38" t="s">
        <v>1624</v>
      </c>
      <c r="D784" s="119" t="s">
        <v>816</v>
      </c>
      <c r="E784" s="5">
        <v>553.95000000000005</v>
      </c>
      <c r="F784" s="100">
        <v>553.95000000000005</v>
      </c>
      <c r="G784" s="119" t="s">
        <v>816</v>
      </c>
      <c r="H784" s="53">
        <v>4.0000000000000001E-3</v>
      </c>
      <c r="I784" s="53">
        <v>2.117E-3</v>
      </c>
      <c r="J784" s="132">
        <f t="shared" si="39"/>
        <v>1.8830000000000001E-3</v>
      </c>
    </row>
    <row r="785" spans="1:10" s="107" customFormat="1" ht="30" x14ac:dyDescent="0.25">
      <c r="A785" s="5"/>
      <c r="B785" s="38" t="s">
        <v>1624</v>
      </c>
      <c r="C785" s="38" t="s">
        <v>1624</v>
      </c>
      <c r="D785" s="119" t="s">
        <v>1972</v>
      </c>
      <c r="E785" s="5">
        <v>460.47</v>
      </c>
      <c r="F785" s="100">
        <v>460.47</v>
      </c>
      <c r="G785" s="119" t="s">
        <v>1972</v>
      </c>
      <c r="H785" s="53">
        <v>0.27340300000000001</v>
      </c>
      <c r="I785" s="53">
        <v>0.27340300000000001</v>
      </c>
      <c r="J785" s="132">
        <f t="shared" si="39"/>
        <v>0</v>
      </c>
    </row>
    <row r="786" spans="1:10" s="107" customFormat="1" x14ac:dyDescent="0.25">
      <c r="A786" s="5"/>
      <c r="B786" s="38" t="s">
        <v>1624</v>
      </c>
      <c r="C786" s="38" t="s">
        <v>1624</v>
      </c>
      <c r="D786" s="119" t="s">
        <v>842</v>
      </c>
      <c r="E786" s="5">
        <v>500.99</v>
      </c>
      <c r="F786" s="100">
        <v>500.99</v>
      </c>
      <c r="G786" s="119" t="s">
        <v>842</v>
      </c>
      <c r="H786" s="53">
        <v>1.4999999999999999E-2</v>
      </c>
      <c r="I786" s="53">
        <v>1.1586000000000001E-2</v>
      </c>
      <c r="J786" s="132">
        <f t="shared" si="39"/>
        <v>3.4139999999999986E-3</v>
      </c>
    </row>
    <row r="787" spans="1:10" s="107" customFormat="1" x14ac:dyDescent="0.25">
      <c r="A787" s="5"/>
      <c r="B787" s="38" t="s">
        <v>1624</v>
      </c>
      <c r="C787" s="38" t="s">
        <v>1624</v>
      </c>
      <c r="D787" s="119" t="s">
        <v>828</v>
      </c>
      <c r="E787" s="5">
        <v>553.95000000000005</v>
      </c>
      <c r="F787" s="100">
        <v>553.95000000000005</v>
      </c>
      <c r="G787" s="119" t="s">
        <v>828</v>
      </c>
      <c r="H787" s="53">
        <v>2E-3</v>
      </c>
      <c r="I787" s="53">
        <v>1.438E-3</v>
      </c>
      <c r="J787" s="132">
        <f t="shared" si="39"/>
        <v>5.62E-4</v>
      </c>
    </row>
    <row r="788" spans="1:10" s="107" customFormat="1" x14ac:dyDescent="0.25">
      <c r="A788" s="5"/>
      <c r="B788" s="38" t="s">
        <v>1624</v>
      </c>
      <c r="C788" s="38" t="s">
        <v>1624</v>
      </c>
      <c r="D788" s="119" t="s">
        <v>826</v>
      </c>
      <c r="E788" s="5">
        <v>553.95000000000005</v>
      </c>
      <c r="F788" s="100">
        <v>553.95000000000005</v>
      </c>
      <c r="G788" s="119" t="s">
        <v>826</v>
      </c>
      <c r="H788" s="53">
        <v>3.5000000000000001E-3</v>
      </c>
      <c r="I788" s="53">
        <v>1.867E-3</v>
      </c>
      <c r="J788" s="132">
        <f t="shared" si="39"/>
        <v>1.6330000000000001E-3</v>
      </c>
    </row>
    <row r="789" spans="1:10" s="107" customFormat="1" ht="30" x14ac:dyDescent="0.25">
      <c r="A789" s="5"/>
      <c r="B789" s="38" t="s">
        <v>1624</v>
      </c>
      <c r="C789" s="38" t="s">
        <v>1624</v>
      </c>
      <c r="D789" s="119" t="s">
        <v>1973</v>
      </c>
      <c r="E789" s="5">
        <v>574.19000000000005</v>
      </c>
      <c r="F789" s="100">
        <v>574.19000000000005</v>
      </c>
      <c r="G789" s="119" t="s">
        <v>1973</v>
      </c>
      <c r="H789" s="53">
        <v>3.5000000000000004E-5</v>
      </c>
      <c r="I789" s="53">
        <v>3.5000000000000004E-5</v>
      </c>
      <c r="J789" s="132">
        <f t="shared" si="39"/>
        <v>0</v>
      </c>
    </row>
    <row r="790" spans="1:10" s="107" customFormat="1" x14ac:dyDescent="0.25">
      <c r="A790" s="5"/>
      <c r="B790" s="38" t="s">
        <v>1624</v>
      </c>
      <c r="C790" s="38" t="s">
        <v>1624</v>
      </c>
      <c r="D790" s="119" t="s">
        <v>836</v>
      </c>
      <c r="E790" s="5">
        <v>553.95000000000005</v>
      </c>
      <c r="F790" s="100">
        <v>553.95000000000005</v>
      </c>
      <c r="G790" s="119" t="s">
        <v>836</v>
      </c>
      <c r="H790" s="53">
        <v>6.2050000000000004E-3</v>
      </c>
      <c r="I790" s="53">
        <v>6.2050000000000004E-3</v>
      </c>
      <c r="J790" s="132">
        <f t="shared" si="39"/>
        <v>0</v>
      </c>
    </row>
    <row r="791" spans="1:10" s="107" customFormat="1" x14ac:dyDescent="0.25">
      <c r="A791" s="5"/>
      <c r="B791" s="38" t="s">
        <v>1624</v>
      </c>
      <c r="C791" s="38" t="s">
        <v>1624</v>
      </c>
      <c r="D791" s="119" t="s">
        <v>835</v>
      </c>
      <c r="E791" s="5">
        <v>553.95000000000005</v>
      </c>
      <c r="F791" s="100">
        <v>553.95000000000005</v>
      </c>
      <c r="G791" s="119" t="s">
        <v>835</v>
      </c>
      <c r="H791" s="53">
        <v>3.1320000000000002E-3</v>
      </c>
      <c r="I791" s="53">
        <v>3.1320000000000002E-3</v>
      </c>
      <c r="J791" s="132">
        <f t="shared" si="39"/>
        <v>0</v>
      </c>
    </row>
    <row r="792" spans="1:10" s="107" customFormat="1" x14ac:dyDescent="0.25">
      <c r="A792" s="5"/>
      <c r="B792" s="38" t="s">
        <v>1624</v>
      </c>
      <c r="C792" s="38" t="s">
        <v>1624</v>
      </c>
      <c r="D792" s="119" t="s">
        <v>834</v>
      </c>
      <c r="E792" s="5">
        <v>553.95000000000005</v>
      </c>
      <c r="F792" s="100">
        <v>553.95000000000005</v>
      </c>
      <c r="G792" s="119" t="s">
        <v>834</v>
      </c>
      <c r="H792" s="53">
        <v>2.598E-3</v>
      </c>
      <c r="I792" s="53">
        <v>2.598E-3</v>
      </c>
      <c r="J792" s="132">
        <f t="shared" si="39"/>
        <v>0</v>
      </c>
    </row>
    <row r="793" spans="1:10" s="107" customFormat="1" x14ac:dyDescent="0.25">
      <c r="A793" s="5"/>
      <c r="B793" s="38" t="s">
        <v>1624</v>
      </c>
      <c r="C793" s="38" t="s">
        <v>1624</v>
      </c>
      <c r="D793" s="119" t="s">
        <v>833</v>
      </c>
      <c r="E793" s="5">
        <v>553.95000000000005</v>
      </c>
      <c r="F793" s="100">
        <v>553.95000000000005</v>
      </c>
      <c r="G793" s="119" t="s">
        <v>833</v>
      </c>
      <c r="H793" s="53">
        <v>3.0929999999999998E-3</v>
      </c>
      <c r="I793" s="53">
        <v>3.0929999999999998E-3</v>
      </c>
      <c r="J793" s="132">
        <f t="shared" si="39"/>
        <v>0</v>
      </c>
    </row>
    <row r="794" spans="1:10" s="107" customFormat="1" ht="30" x14ac:dyDescent="0.25">
      <c r="A794" s="5"/>
      <c r="B794" s="38" t="s">
        <v>1624</v>
      </c>
      <c r="C794" s="38" t="s">
        <v>1624</v>
      </c>
      <c r="D794" s="119" t="s">
        <v>837</v>
      </c>
      <c r="E794" s="5">
        <v>574.19000000000005</v>
      </c>
      <c r="F794" s="100">
        <v>574.19000000000005</v>
      </c>
      <c r="G794" s="119" t="s">
        <v>837</v>
      </c>
      <c r="H794" s="53">
        <v>1.2729999999999998E-3</v>
      </c>
      <c r="I794" s="53">
        <v>1.2729999999999998E-3</v>
      </c>
      <c r="J794" s="132">
        <f t="shared" si="39"/>
        <v>0</v>
      </c>
    </row>
    <row r="795" spans="1:10" s="107" customFormat="1" x14ac:dyDescent="0.25">
      <c r="A795" s="5"/>
      <c r="B795" s="38" t="s">
        <v>1624</v>
      </c>
      <c r="C795" s="38" t="s">
        <v>1624</v>
      </c>
      <c r="D795" s="119" t="s">
        <v>823</v>
      </c>
      <c r="E795" s="5">
        <v>553.95000000000005</v>
      </c>
      <c r="F795" s="100">
        <v>553.95000000000005</v>
      </c>
      <c r="G795" s="119" t="s">
        <v>823</v>
      </c>
      <c r="H795" s="53">
        <v>2.5000000000000001E-3</v>
      </c>
      <c r="I795" s="53">
        <v>2.3140000000000001E-3</v>
      </c>
      <c r="J795" s="132">
        <f t="shared" si="39"/>
        <v>1.8599999999999997E-4</v>
      </c>
    </row>
    <row r="796" spans="1:10" s="107" customFormat="1" x14ac:dyDescent="0.25">
      <c r="A796" s="5"/>
      <c r="B796" s="38" t="s">
        <v>1624</v>
      </c>
      <c r="C796" s="38" t="s">
        <v>1624</v>
      </c>
      <c r="D796" s="119" t="s">
        <v>843</v>
      </c>
      <c r="E796" s="5">
        <v>553.95000000000005</v>
      </c>
      <c r="F796" s="100">
        <v>553.95000000000005</v>
      </c>
      <c r="G796" s="119" t="s">
        <v>843</v>
      </c>
      <c r="H796" s="53">
        <v>3.0000000000000001E-3</v>
      </c>
      <c r="I796" s="53">
        <v>1.8600000000000001E-3</v>
      </c>
      <c r="J796" s="132">
        <f t="shared" si="39"/>
        <v>1.14E-3</v>
      </c>
    </row>
    <row r="797" spans="1:10" s="107" customFormat="1" x14ac:dyDescent="0.25">
      <c r="A797" s="5"/>
      <c r="B797" s="38" t="s">
        <v>1624</v>
      </c>
      <c r="C797" s="38" t="s">
        <v>1624</v>
      </c>
      <c r="D797" s="119" t="s">
        <v>840</v>
      </c>
      <c r="E797" s="5">
        <v>553.95000000000005</v>
      </c>
      <c r="F797" s="100">
        <v>553.95000000000005</v>
      </c>
      <c r="G797" s="119" t="s">
        <v>840</v>
      </c>
      <c r="H797" s="53">
        <v>4.0000000000000001E-3</v>
      </c>
      <c r="I797" s="53">
        <v>2.7650000000000001E-3</v>
      </c>
      <c r="J797" s="132">
        <f t="shared" si="39"/>
        <v>1.235E-3</v>
      </c>
    </row>
    <row r="798" spans="1:10" s="107" customFormat="1" x14ac:dyDescent="0.25">
      <c r="A798" s="5"/>
      <c r="B798" s="38" t="s">
        <v>1624</v>
      </c>
      <c r="C798" s="38" t="s">
        <v>1624</v>
      </c>
      <c r="D798" s="119" t="s">
        <v>829</v>
      </c>
      <c r="E798" s="5">
        <v>553.95000000000005</v>
      </c>
      <c r="F798" s="100">
        <v>553.95000000000005</v>
      </c>
      <c r="G798" s="119" t="s">
        <v>829</v>
      </c>
      <c r="H798" s="53">
        <v>2.8999999999999998E-3</v>
      </c>
      <c r="I798" s="53">
        <v>1.6259999999999998E-3</v>
      </c>
      <c r="J798" s="132">
        <f t="shared" si="39"/>
        <v>1.274E-3</v>
      </c>
    </row>
    <row r="799" spans="1:10" s="107" customFormat="1" x14ac:dyDescent="0.25">
      <c r="A799" s="5"/>
      <c r="B799" s="38" t="s">
        <v>1624</v>
      </c>
      <c r="C799" s="38" t="s">
        <v>1624</v>
      </c>
      <c r="D799" s="119" t="s">
        <v>841</v>
      </c>
      <c r="E799" s="5">
        <v>500.99</v>
      </c>
      <c r="F799" s="100">
        <v>500.99</v>
      </c>
      <c r="G799" s="119" t="s">
        <v>841</v>
      </c>
      <c r="H799" s="53">
        <v>0.05</v>
      </c>
      <c r="I799" s="53">
        <v>4.1055999999999995E-2</v>
      </c>
      <c r="J799" s="132">
        <f t="shared" si="39"/>
        <v>8.9440000000000075E-3</v>
      </c>
    </row>
    <row r="800" spans="1:10" s="107" customFormat="1" ht="60" x14ac:dyDescent="0.25">
      <c r="A800" s="5"/>
      <c r="B800" s="38" t="s">
        <v>1624</v>
      </c>
      <c r="C800" s="38" t="s">
        <v>1624</v>
      </c>
      <c r="D800" s="119" t="s">
        <v>822</v>
      </c>
      <c r="E800" s="5">
        <v>500.99</v>
      </c>
      <c r="F800" s="100">
        <v>500.99</v>
      </c>
      <c r="G800" s="119" t="s">
        <v>822</v>
      </c>
      <c r="H800" s="53">
        <v>7.6999999999999999E-2</v>
      </c>
      <c r="I800" s="53">
        <v>7.8644000000000006E-2</v>
      </c>
      <c r="J800" s="132">
        <f t="shared" si="39"/>
        <v>-1.6440000000000066E-3</v>
      </c>
    </row>
    <row r="801" spans="1:10" s="107" customFormat="1" x14ac:dyDescent="0.25">
      <c r="A801" s="5"/>
      <c r="B801" s="38" t="s">
        <v>1624</v>
      </c>
      <c r="C801" s="38" t="s">
        <v>1624</v>
      </c>
      <c r="D801" s="119" t="s">
        <v>830</v>
      </c>
      <c r="E801" s="5">
        <v>553.95000000000005</v>
      </c>
      <c r="F801" s="100">
        <v>553.95000000000005</v>
      </c>
      <c r="G801" s="119" t="s">
        <v>830</v>
      </c>
      <c r="H801" s="53">
        <v>8.9999999999999993E-3</v>
      </c>
      <c r="I801" s="53">
        <v>4.5970000000000004E-3</v>
      </c>
      <c r="J801" s="132">
        <f t="shared" si="39"/>
        <v>4.4029999999999989E-3</v>
      </c>
    </row>
    <row r="802" spans="1:10" s="107" customFormat="1" x14ac:dyDescent="0.25">
      <c r="A802" s="5"/>
      <c r="B802" s="38" t="s">
        <v>1624</v>
      </c>
      <c r="C802" s="38" t="s">
        <v>1624</v>
      </c>
      <c r="D802" s="119" t="s">
        <v>831</v>
      </c>
      <c r="E802" s="5">
        <v>553.95000000000005</v>
      </c>
      <c r="F802" s="100">
        <v>553.95000000000005</v>
      </c>
      <c r="G802" s="119" t="s">
        <v>831</v>
      </c>
      <c r="H802" s="53">
        <v>3.7000000000000002E-3</v>
      </c>
      <c r="I802" s="53">
        <v>4.0980000000000001E-3</v>
      </c>
      <c r="J802" s="132">
        <f t="shared" si="39"/>
        <v>-3.9799999999999992E-4</v>
      </c>
    </row>
    <row r="803" spans="1:10" s="107" customFormat="1" x14ac:dyDescent="0.25">
      <c r="A803" s="5"/>
      <c r="B803" s="38" t="s">
        <v>1624</v>
      </c>
      <c r="C803" s="38" t="s">
        <v>1624</v>
      </c>
      <c r="D803" s="119" t="s">
        <v>825</v>
      </c>
      <c r="E803" s="5">
        <v>553.95000000000005</v>
      </c>
      <c r="F803" s="100">
        <v>553.95000000000005</v>
      </c>
      <c r="G803" s="119" t="s">
        <v>825</v>
      </c>
      <c r="H803" s="53">
        <v>1.6999999999999999E-3</v>
      </c>
      <c r="I803" s="53">
        <v>1.441E-3</v>
      </c>
      <c r="J803" s="132">
        <f t="shared" si="39"/>
        <v>2.589999999999999E-4</v>
      </c>
    </row>
    <row r="804" spans="1:10" s="107" customFormat="1" x14ac:dyDescent="0.25">
      <c r="A804" s="5"/>
      <c r="B804" s="38" t="s">
        <v>1624</v>
      </c>
      <c r="C804" s="38" t="s">
        <v>1624</v>
      </c>
      <c r="D804" s="119" t="s">
        <v>824</v>
      </c>
      <c r="E804" s="5">
        <v>460.47</v>
      </c>
      <c r="F804" s="100">
        <v>460.47</v>
      </c>
      <c r="G804" s="119" t="s">
        <v>824</v>
      </c>
      <c r="H804" s="53">
        <v>0.115</v>
      </c>
      <c r="I804" s="53">
        <v>0.103756</v>
      </c>
      <c r="J804" s="132">
        <f t="shared" si="39"/>
        <v>1.1244000000000004E-2</v>
      </c>
    </row>
    <row r="805" spans="1:10" s="107" customFormat="1" x14ac:dyDescent="0.25">
      <c r="A805" s="5"/>
      <c r="B805" s="38" t="s">
        <v>1624</v>
      </c>
      <c r="C805" s="38" t="s">
        <v>1624</v>
      </c>
      <c r="D805" s="119" t="s">
        <v>827</v>
      </c>
      <c r="E805" s="5">
        <v>553.95000000000005</v>
      </c>
      <c r="F805" s="100">
        <v>553.95000000000005</v>
      </c>
      <c r="G805" s="119" t="s">
        <v>827</v>
      </c>
      <c r="H805" s="53">
        <v>1.214E-2</v>
      </c>
      <c r="I805" s="53">
        <v>7.1279999999999998E-3</v>
      </c>
      <c r="J805" s="132">
        <f t="shared" si="39"/>
        <v>5.012E-3</v>
      </c>
    </row>
    <row r="806" spans="1:10" s="107" customFormat="1" x14ac:dyDescent="0.25">
      <c r="A806" s="5"/>
      <c r="B806" s="38" t="s">
        <v>1624</v>
      </c>
      <c r="C806" s="38" t="s">
        <v>1624</v>
      </c>
      <c r="D806" s="119" t="s">
        <v>832</v>
      </c>
      <c r="E806" s="5">
        <v>553.95000000000005</v>
      </c>
      <c r="F806" s="100">
        <v>553.95000000000005</v>
      </c>
      <c r="G806" s="119" t="s">
        <v>832</v>
      </c>
      <c r="H806" s="53">
        <v>2.3999999999999998E-3</v>
      </c>
      <c r="I806" s="53">
        <v>1.8420000000000001E-3</v>
      </c>
      <c r="J806" s="132">
        <f t="shared" si="39"/>
        <v>5.5799999999999969E-4</v>
      </c>
    </row>
    <row r="807" spans="1:10" s="107" customFormat="1" x14ac:dyDescent="0.25">
      <c r="A807" s="5"/>
      <c r="B807" s="38" t="s">
        <v>1624</v>
      </c>
      <c r="C807" s="38" t="s">
        <v>1624</v>
      </c>
      <c r="D807" s="119" t="s">
        <v>839</v>
      </c>
      <c r="E807" s="5">
        <v>553.95000000000005</v>
      </c>
      <c r="F807" s="100">
        <v>553.95000000000005</v>
      </c>
      <c r="G807" s="119" t="s">
        <v>839</v>
      </c>
      <c r="H807" s="53">
        <v>9.4999999999999998E-3</v>
      </c>
      <c r="I807" s="53">
        <v>3.5009999999999998E-3</v>
      </c>
      <c r="J807" s="132">
        <f t="shared" si="39"/>
        <v>5.999E-3</v>
      </c>
    </row>
    <row r="808" spans="1:10" s="107" customFormat="1" x14ac:dyDescent="0.25">
      <c r="A808" s="5"/>
      <c r="B808" s="105" t="s">
        <v>844</v>
      </c>
      <c r="C808" s="105" t="s">
        <v>844</v>
      </c>
      <c r="D808" s="120"/>
      <c r="E808" s="5"/>
      <c r="F808" s="100"/>
      <c r="G808" s="120"/>
      <c r="H808" s="133">
        <f>SUM(H767:H807)</f>
        <v>3.3669729999999989</v>
      </c>
      <c r="I808" s="133">
        <f t="shared" ref="I808:J808" si="40">SUM(I767:I807)</f>
        <v>3.4081439999999996</v>
      </c>
      <c r="J808" s="133">
        <f t="shared" si="40"/>
        <v>-4.117099999999977E-2</v>
      </c>
    </row>
    <row r="809" spans="1:10" s="107" customFormat="1" x14ac:dyDescent="0.25">
      <c r="A809" s="5"/>
      <c r="B809" s="38" t="s">
        <v>17</v>
      </c>
      <c r="C809" s="38" t="s">
        <v>17</v>
      </c>
      <c r="D809" s="119" t="s">
        <v>871</v>
      </c>
      <c r="E809" s="5">
        <v>500.99</v>
      </c>
      <c r="F809" s="100">
        <v>500.99</v>
      </c>
      <c r="G809" s="119" t="s">
        <v>871</v>
      </c>
      <c r="H809" s="53">
        <v>2.8000000000000001E-2</v>
      </c>
      <c r="I809" s="53">
        <v>2.12E-2</v>
      </c>
      <c r="J809" s="132">
        <f t="shared" si="39"/>
        <v>6.8000000000000005E-3</v>
      </c>
    </row>
    <row r="810" spans="1:10" s="107" customFormat="1" x14ac:dyDescent="0.25">
      <c r="A810" s="5"/>
      <c r="B810" s="38" t="s">
        <v>17</v>
      </c>
      <c r="C810" s="38" t="s">
        <v>17</v>
      </c>
      <c r="D810" s="119" t="s">
        <v>853</v>
      </c>
      <c r="E810" s="5">
        <v>553.95000000000005</v>
      </c>
      <c r="F810" s="100">
        <v>553.95000000000005</v>
      </c>
      <c r="G810" s="119" t="s">
        <v>853</v>
      </c>
      <c r="H810" s="53">
        <v>1.5E-3</v>
      </c>
      <c r="I810" s="53">
        <v>1.1000000000000001E-3</v>
      </c>
      <c r="J810" s="132">
        <f t="shared" si="39"/>
        <v>3.9999999999999996E-4</v>
      </c>
    </row>
    <row r="811" spans="1:10" s="107" customFormat="1" x14ac:dyDescent="0.25">
      <c r="A811" s="5"/>
      <c r="B811" s="38" t="s">
        <v>17</v>
      </c>
      <c r="C811" s="38" t="s">
        <v>17</v>
      </c>
      <c r="D811" s="119" t="s">
        <v>889</v>
      </c>
      <c r="E811" s="5">
        <v>553.95000000000005</v>
      </c>
      <c r="F811" s="100">
        <v>553.95000000000005</v>
      </c>
      <c r="G811" s="119" t="s">
        <v>889</v>
      </c>
      <c r="H811" s="53">
        <v>2.5000000000000001E-3</v>
      </c>
      <c r="I811" s="53">
        <v>2.3E-3</v>
      </c>
      <c r="J811" s="132">
        <f t="shared" si="39"/>
        <v>2.0000000000000009E-4</v>
      </c>
    </row>
    <row r="812" spans="1:10" s="107" customFormat="1" x14ac:dyDescent="0.25">
      <c r="A812" s="99"/>
      <c r="B812" s="38" t="s">
        <v>17</v>
      </c>
      <c r="C812" s="38" t="s">
        <v>17</v>
      </c>
      <c r="D812" s="119" t="s">
        <v>849</v>
      </c>
      <c r="E812" s="5">
        <v>500.99</v>
      </c>
      <c r="F812" s="100">
        <v>500.99</v>
      </c>
      <c r="G812" s="119" t="s">
        <v>849</v>
      </c>
      <c r="H812" s="53">
        <v>0.03</v>
      </c>
      <c r="I812" s="53">
        <v>5.1049999999999998E-2</v>
      </c>
      <c r="J812" s="132">
        <f t="shared" si="39"/>
        <v>-2.1049999999999999E-2</v>
      </c>
    </row>
    <row r="813" spans="1:10" s="107" customFormat="1" x14ac:dyDescent="0.25">
      <c r="A813" s="5"/>
      <c r="B813" s="38" t="s">
        <v>17</v>
      </c>
      <c r="C813" s="38" t="s">
        <v>17</v>
      </c>
      <c r="D813" s="119" t="s">
        <v>883</v>
      </c>
      <c r="E813" s="5">
        <v>553.95000000000005</v>
      </c>
      <c r="F813" s="100">
        <v>553.95000000000005</v>
      </c>
      <c r="G813" s="119" t="s">
        <v>883</v>
      </c>
      <c r="H813" s="53">
        <v>4.0000000000000001E-3</v>
      </c>
      <c r="I813" s="53">
        <v>4.1200000000000004E-3</v>
      </c>
      <c r="J813" s="132">
        <f t="shared" si="39"/>
        <v>-1.2000000000000031E-4</v>
      </c>
    </row>
    <row r="814" spans="1:10" s="107" customFormat="1" ht="30" x14ac:dyDescent="0.25">
      <c r="A814" s="5"/>
      <c r="B814" s="38" t="s">
        <v>17</v>
      </c>
      <c r="C814" s="38" t="s">
        <v>17</v>
      </c>
      <c r="D814" s="119" t="s">
        <v>870</v>
      </c>
      <c r="E814" s="5">
        <v>553.95000000000005</v>
      </c>
      <c r="F814" s="100">
        <v>553.95000000000005</v>
      </c>
      <c r="G814" s="119" t="s">
        <v>870</v>
      </c>
      <c r="H814" s="53">
        <v>2.3999999999999998E-3</v>
      </c>
      <c r="I814" s="53">
        <v>2.0200000000000001E-3</v>
      </c>
      <c r="J814" s="132">
        <f t="shared" si="39"/>
        <v>3.799999999999997E-4</v>
      </c>
    </row>
    <row r="815" spans="1:10" s="107" customFormat="1" x14ac:dyDescent="0.25">
      <c r="A815" s="5"/>
      <c r="B815" s="38" t="s">
        <v>17</v>
      </c>
      <c r="C815" s="38" t="s">
        <v>17</v>
      </c>
      <c r="D815" s="119" t="s">
        <v>855</v>
      </c>
      <c r="E815" s="5">
        <v>574.19000000000005</v>
      </c>
      <c r="F815" s="100">
        <v>574.19000000000005</v>
      </c>
      <c r="G815" s="119" t="s">
        <v>855</v>
      </c>
      <c r="H815" s="53">
        <v>1E-3</v>
      </c>
      <c r="I815" s="53">
        <v>3.8000000000000002E-4</v>
      </c>
      <c r="J815" s="132">
        <f t="shared" si="39"/>
        <v>6.2E-4</v>
      </c>
    </row>
    <row r="816" spans="1:10" s="107" customFormat="1" x14ac:dyDescent="0.25">
      <c r="A816" s="5"/>
      <c r="B816" s="38" t="s">
        <v>17</v>
      </c>
      <c r="C816" s="38" t="s">
        <v>17</v>
      </c>
      <c r="D816" s="119" t="s">
        <v>851</v>
      </c>
      <c r="E816" s="5">
        <v>574.19000000000005</v>
      </c>
      <c r="F816" s="100">
        <v>574.19000000000005</v>
      </c>
      <c r="G816" s="119" t="s">
        <v>851</v>
      </c>
      <c r="H816" s="53">
        <v>1E-3</v>
      </c>
      <c r="I816" s="53">
        <v>6.9999999999999999E-4</v>
      </c>
      <c r="J816" s="132">
        <f t="shared" si="39"/>
        <v>3.0000000000000003E-4</v>
      </c>
    </row>
    <row r="817" spans="1:10" s="107" customFormat="1" x14ac:dyDescent="0.25">
      <c r="A817" s="5"/>
      <c r="B817" s="38" t="s">
        <v>17</v>
      </c>
      <c r="C817" s="38" t="s">
        <v>17</v>
      </c>
      <c r="D817" s="119" t="s">
        <v>866</v>
      </c>
      <c r="E817" s="5">
        <v>553.95000000000005</v>
      </c>
      <c r="F817" s="100">
        <v>553.95000000000005</v>
      </c>
      <c r="G817" s="119" t="s">
        <v>866</v>
      </c>
      <c r="H817" s="53">
        <v>1.6000000000000001E-3</v>
      </c>
      <c r="I817" s="53">
        <v>6.9999999999999999E-4</v>
      </c>
      <c r="J817" s="132">
        <f t="shared" si="39"/>
        <v>9.0000000000000008E-4</v>
      </c>
    </row>
    <row r="818" spans="1:10" s="107" customFormat="1" x14ac:dyDescent="0.25">
      <c r="A818" s="5"/>
      <c r="B818" s="38" t="s">
        <v>17</v>
      </c>
      <c r="C818" s="38" t="s">
        <v>17</v>
      </c>
      <c r="D818" s="119" t="s">
        <v>867</v>
      </c>
      <c r="E818" s="5">
        <v>574.19000000000005</v>
      </c>
      <c r="F818" s="100">
        <v>574.19000000000005</v>
      </c>
      <c r="G818" s="119" t="s">
        <v>867</v>
      </c>
      <c r="H818" s="53">
        <v>8.9999999999999998E-4</v>
      </c>
      <c r="I818" s="53">
        <v>5.6999999999999998E-4</v>
      </c>
      <c r="J818" s="132">
        <f t="shared" si="39"/>
        <v>3.3E-4</v>
      </c>
    </row>
    <row r="819" spans="1:10" s="107" customFormat="1" x14ac:dyDescent="0.25">
      <c r="A819" s="5"/>
      <c r="B819" s="38" t="s">
        <v>17</v>
      </c>
      <c r="C819" s="38" t="s">
        <v>17</v>
      </c>
      <c r="D819" s="119" t="s">
        <v>858</v>
      </c>
      <c r="E819" s="5">
        <v>553.95000000000005</v>
      </c>
      <c r="F819" s="100">
        <v>553.95000000000005</v>
      </c>
      <c r="G819" s="119" t="s">
        <v>858</v>
      </c>
      <c r="H819" s="53">
        <v>1.5E-3</v>
      </c>
      <c r="I819" s="53">
        <v>1.5E-3</v>
      </c>
      <c r="J819" s="132">
        <f t="shared" si="39"/>
        <v>0</v>
      </c>
    </row>
    <row r="820" spans="1:10" s="107" customFormat="1" ht="30" x14ac:dyDescent="0.25">
      <c r="A820" s="5"/>
      <c r="B820" s="38" t="s">
        <v>17</v>
      </c>
      <c r="C820" s="38" t="s">
        <v>17</v>
      </c>
      <c r="D820" s="119" t="s">
        <v>891</v>
      </c>
      <c r="E820" s="5">
        <v>553.95000000000005</v>
      </c>
      <c r="F820" s="100">
        <v>553.95000000000005</v>
      </c>
      <c r="G820" s="119" t="s">
        <v>891</v>
      </c>
      <c r="H820" s="53">
        <v>2E-3</v>
      </c>
      <c r="I820" s="53">
        <v>1.6000000000000001E-3</v>
      </c>
      <c r="J820" s="132">
        <f t="shared" si="39"/>
        <v>3.9999999999999996E-4</v>
      </c>
    </row>
    <row r="821" spans="1:10" s="107" customFormat="1" x14ac:dyDescent="0.25">
      <c r="A821" s="5"/>
      <c r="B821" s="38" t="s">
        <v>17</v>
      </c>
      <c r="C821" s="38" t="s">
        <v>17</v>
      </c>
      <c r="D821" s="119" t="s">
        <v>860</v>
      </c>
      <c r="E821" s="5">
        <v>553.95000000000005</v>
      </c>
      <c r="F821" s="100">
        <v>553.95000000000005</v>
      </c>
      <c r="G821" s="119" t="s">
        <v>860</v>
      </c>
      <c r="H821" s="53">
        <v>4.0000000000000001E-3</v>
      </c>
      <c r="I821" s="53">
        <v>2.5200000000000001E-3</v>
      </c>
      <c r="J821" s="132">
        <f t="shared" si="39"/>
        <v>1.48E-3</v>
      </c>
    </row>
    <row r="822" spans="1:10" s="107" customFormat="1" ht="45" x14ac:dyDescent="0.25">
      <c r="A822" s="99"/>
      <c r="B822" s="38" t="s">
        <v>17</v>
      </c>
      <c r="C822" s="38" t="s">
        <v>17</v>
      </c>
      <c r="D822" s="119" t="s">
        <v>893</v>
      </c>
      <c r="E822" s="5">
        <v>574.19000000000005</v>
      </c>
      <c r="F822" s="100">
        <v>574.19000000000005</v>
      </c>
      <c r="G822" s="119" t="s">
        <v>893</v>
      </c>
      <c r="H822" s="53">
        <v>6.9999999999999999E-4</v>
      </c>
      <c r="I822" s="53">
        <v>1.0500000000000002E-3</v>
      </c>
      <c r="J822" s="132">
        <f t="shared" si="39"/>
        <v>-3.5000000000000016E-4</v>
      </c>
    </row>
    <row r="823" spans="1:10" s="107" customFormat="1" x14ac:dyDescent="0.25">
      <c r="A823" s="5"/>
      <c r="B823" s="38" t="s">
        <v>17</v>
      </c>
      <c r="C823" s="38" t="s">
        <v>17</v>
      </c>
      <c r="D823" s="119" t="s">
        <v>856</v>
      </c>
      <c r="E823" s="5">
        <v>574.19000000000005</v>
      </c>
      <c r="F823" s="100">
        <v>574.19000000000005</v>
      </c>
      <c r="G823" s="119" t="s">
        <v>856</v>
      </c>
      <c r="H823" s="53">
        <v>1E-3</v>
      </c>
      <c r="I823" s="53">
        <v>5.6000000000000006E-4</v>
      </c>
      <c r="J823" s="132">
        <f t="shared" si="39"/>
        <v>4.3999999999999996E-4</v>
      </c>
    </row>
    <row r="824" spans="1:10" s="107" customFormat="1" x14ac:dyDescent="0.25">
      <c r="A824" s="5"/>
      <c r="B824" s="38" t="s">
        <v>17</v>
      </c>
      <c r="C824" s="38" t="s">
        <v>17</v>
      </c>
      <c r="D824" s="119" t="s">
        <v>859</v>
      </c>
      <c r="E824" s="5">
        <v>574.19000000000005</v>
      </c>
      <c r="F824" s="100">
        <v>574.19000000000005</v>
      </c>
      <c r="G824" s="119" t="s">
        <v>859</v>
      </c>
      <c r="H824" s="53">
        <v>1E-3</v>
      </c>
      <c r="I824" s="53">
        <v>4.0000000000000002E-4</v>
      </c>
      <c r="J824" s="132">
        <f t="shared" si="39"/>
        <v>6.0000000000000006E-4</v>
      </c>
    </row>
    <row r="825" spans="1:10" s="107" customFormat="1" x14ac:dyDescent="0.25">
      <c r="A825" s="5"/>
      <c r="B825" s="38" t="s">
        <v>17</v>
      </c>
      <c r="C825" s="38" t="s">
        <v>17</v>
      </c>
      <c r="D825" s="119" t="s">
        <v>857</v>
      </c>
      <c r="E825" s="5">
        <v>553.95000000000005</v>
      </c>
      <c r="F825" s="100">
        <v>553.95000000000005</v>
      </c>
      <c r="G825" s="119" t="s">
        <v>857</v>
      </c>
      <c r="H825" s="53">
        <v>1.6999999999999999E-3</v>
      </c>
      <c r="I825" s="53">
        <v>1.1799999999999998E-3</v>
      </c>
      <c r="J825" s="132">
        <f t="shared" si="39"/>
        <v>5.2000000000000006E-4</v>
      </c>
    </row>
    <row r="826" spans="1:10" s="107" customFormat="1" x14ac:dyDescent="0.25">
      <c r="A826" s="5"/>
      <c r="B826" s="38" t="s">
        <v>17</v>
      </c>
      <c r="C826" s="38" t="s">
        <v>17</v>
      </c>
      <c r="D826" s="119" t="s">
        <v>1974</v>
      </c>
      <c r="E826" s="5">
        <v>460.47</v>
      </c>
      <c r="F826" s="100">
        <v>460.47</v>
      </c>
      <c r="G826" s="119" t="s">
        <v>1974</v>
      </c>
      <c r="H826" s="53">
        <v>9.0999999999999998E-2</v>
      </c>
      <c r="I826" s="53">
        <v>9.0999999999999998E-2</v>
      </c>
      <c r="J826" s="132">
        <f t="shared" si="39"/>
        <v>0</v>
      </c>
    </row>
    <row r="827" spans="1:10" s="107" customFormat="1" ht="30" x14ac:dyDescent="0.25">
      <c r="A827" s="5"/>
      <c r="B827" s="38" t="s">
        <v>17</v>
      </c>
      <c r="C827" s="38" t="s">
        <v>17</v>
      </c>
      <c r="D827" s="119" t="s">
        <v>873</v>
      </c>
      <c r="E827" s="5">
        <v>460.47</v>
      </c>
      <c r="F827" s="100">
        <v>460.47</v>
      </c>
      <c r="G827" s="119" t="s">
        <v>873</v>
      </c>
      <c r="H827" s="53">
        <v>0.1157</v>
      </c>
      <c r="I827" s="53">
        <v>0.1157</v>
      </c>
      <c r="J827" s="132">
        <f t="shared" si="39"/>
        <v>0</v>
      </c>
    </row>
    <row r="828" spans="1:10" s="107" customFormat="1" x14ac:dyDescent="0.25">
      <c r="A828" s="5"/>
      <c r="B828" s="38" t="s">
        <v>17</v>
      </c>
      <c r="C828" s="38" t="s">
        <v>17</v>
      </c>
      <c r="D828" s="119" t="s">
        <v>1752</v>
      </c>
      <c r="E828" s="5">
        <v>460.47</v>
      </c>
      <c r="F828" s="100">
        <v>460.47</v>
      </c>
      <c r="G828" s="119" t="s">
        <v>1752</v>
      </c>
      <c r="H828" s="53">
        <v>1.0747</v>
      </c>
      <c r="I828" s="53">
        <v>1.0747</v>
      </c>
      <c r="J828" s="132">
        <f t="shared" si="39"/>
        <v>0</v>
      </c>
    </row>
    <row r="829" spans="1:10" s="107" customFormat="1" x14ac:dyDescent="0.25">
      <c r="A829" s="5"/>
      <c r="B829" s="38" t="s">
        <v>17</v>
      </c>
      <c r="C829" s="38" t="s">
        <v>17</v>
      </c>
      <c r="D829" s="119" t="s">
        <v>1975</v>
      </c>
      <c r="E829" s="5">
        <v>460.47</v>
      </c>
      <c r="F829" s="100">
        <v>460.47</v>
      </c>
      <c r="G829" s="119" t="s">
        <v>1975</v>
      </c>
      <c r="H829" s="53">
        <v>0.1608</v>
      </c>
      <c r="I829" s="53">
        <v>0.1608</v>
      </c>
      <c r="J829" s="132">
        <f t="shared" si="39"/>
        <v>0</v>
      </c>
    </row>
    <row r="830" spans="1:10" s="107" customFormat="1" x14ac:dyDescent="0.25">
      <c r="A830" s="5"/>
      <c r="B830" s="38" t="s">
        <v>17</v>
      </c>
      <c r="C830" s="38" t="s">
        <v>17</v>
      </c>
      <c r="D830" s="119" t="s">
        <v>1753</v>
      </c>
      <c r="E830" s="5">
        <v>460.47</v>
      </c>
      <c r="F830" s="100">
        <v>460.47</v>
      </c>
      <c r="G830" s="119" t="s">
        <v>1753</v>
      </c>
      <c r="H830" s="53">
        <v>9.5700000000000007E-2</v>
      </c>
      <c r="I830" s="53">
        <v>9.5700000000000007E-2</v>
      </c>
      <c r="J830" s="132">
        <f t="shared" si="39"/>
        <v>0</v>
      </c>
    </row>
    <row r="831" spans="1:10" s="107" customFormat="1" x14ac:dyDescent="0.25">
      <c r="A831" s="5"/>
      <c r="B831" s="38" t="s">
        <v>17</v>
      </c>
      <c r="C831" s="38" t="s">
        <v>17</v>
      </c>
      <c r="D831" s="119" t="s">
        <v>874</v>
      </c>
      <c r="E831" s="5">
        <v>460.47</v>
      </c>
      <c r="F831" s="100">
        <v>460.47</v>
      </c>
      <c r="G831" s="119" t="s">
        <v>874</v>
      </c>
      <c r="H831" s="53">
        <v>0.20150000000000001</v>
      </c>
      <c r="I831" s="53">
        <v>0.20150000000000001</v>
      </c>
      <c r="J831" s="132">
        <f t="shared" ref="J831:J895" si="41">H831-I831</f>
        <v>0</v>
      </c>
    </row>
    <row r="832" spans="1:10" s="107" customFormat="1" x14ac:dyDescent="0.25">
      <c r="A832" s="5"/>
      <c r="B832" s="38" t="s">
        <v>17</v>
      </c>
      <c r="C832" s="38" t="s">
        <v>17</v>
      </c>
      <c r="D832" s="119" t="s">
        <v>876</v>
      </c>
      <c r="E832" s="5">
        <v>460.47</v>
      </c>
      <c r="F832" s="100">
        <v>460.47</v>
      </c>
      <c r="G832" s="119" t="s">
        <v>876</v>
      </c>
      <c r="H832" s="53">
        <v>0.10690000000000001</v>
      </c>
      <c r="I832" s="53">
        <v>0.10690000000000001</v>
      </c>
      <c r="J832" s="132">
        <f t="shared" si="41"/>
        <v>0</v>
      </c>
    </row>
    <row r="833" spans="1:10" s="107" customFormat="1" x14ac:dyDescent="0.25">
      <c r="A833" s="5"/>
      <c r="B833" s="38" t="s">
        <v>17</v>
      </c>
      <c r="C833" s="38" t="s">
        <v>17</v>
      </c>
      <c r="D833" s="119" t="s">
        <v>1976</v>
      </c>
      <c r="E833" s="5">
        <v>500.99</v>
      </c>
      <c r="F833" s="100">
        <v>500.99</v>
      </c>
      <c r="G833" s="119" t="s">
        <v>1976</v>
      </c>
      <c r="H833" s="53">
        <v>0.1298</v>
      </c>
      <c r="I833" s="53">
        <v>0.1298</v>
      </c>
      <c r="J833" s="132">
        <f t="shared" si="41"/>
        <v>0</v>
      </c>
    </row>
    <row r="834" spans="1:10" s="107" customFormat="1" x14ac:dyDescent="0.25">
      <c r="A834" s="5"/>
      <c r="B834" s="38" t="s">
        <v>17</v>
      </c>
      <c r="C834" s="38" t="s">
        <v>17</v>
      </c>
      <c r="D834" s="119" t="s">
        <v>849</v>
      </c>
      <c r="E834" s="5">
        <v>500.99</v>
      </c>
      <c r="F834" s="100">
        <v>500.99</v>
      </c>
      <c r="G834" s="119" t="s">
        <v>849</v>
      </c>
      <c r="H834" s="53">
        <v>0.04</v>
      </c>
      <c r="I834" s="53">
        <v>0.04</v>
      </c>
      <c r="J834" s="132">
        <f t="shared" si="41"/>
        <v>0</v>
      </c>
    </row>
    <row r="835" spans="1:10" s="107" customFormat="1" x14ac:dyDescent="0.25">
      <c r="A835" s="99"/>
      <c r="B835" s="38" t="s">
        <v>17</v>
      </c>
      <c r="C835" s="38" t="s">
        <v>17</v>
      </c>
      <c r="D835" s="119" t="s">
        <v>858</v>
      </c>
      <c r="E835" s="5">
        <v>553.95000000000005</v>
      </c>
      <c r="F835" s="100">
        <v>553.95000000000005</v>
      </c>
      <c r="G835" s="119" t="s">
        <v>858</v>
      </c>
      <c r="H835" s="53">
        <v>8.0000000000000004E-4</v>
      </c>
      <c r="I835" s="53">
        <v>5.0000000000000001E-4</v>
      </c>
      <c r="J835" s="132">
        <f t="shared" si="41"/>
        <v>3.0000000000000003E-4</v>
      </c>
    </row>
    <row r="836" spans="1:10" s="107" customFormat="1" x14ac:dyDescent="0.25">
      <c r="A836" s="5"/>
      <c r="B836" s="38" t="s">
        <v>17</v>
      </c>
      <c r="C836" s="38" t="s">
        <v>17</v>
      </c>
      <c r="D836" s="119" t="s">
        <v>1977</v>
      </c>
      <c r="E836" s="5">
        <v>460.47</v>
      </c>
      <c r="F836" s="100">
        <v>460.47</v>
      </c>
      <c r="G836" s="119" t="s">
        <v>1977</v>
      </c>
      <c r="H836" s="53">
        <v>0.1923</v>
      </c>
      <c r="I836" s="53">
        <v>0.1923</v>
      </c>
      <c r="J836" s="132">
        <f t="shared" si="41"/>
        <v>0</v>
      </c>
    </row>
    <row r="837" spans="1:10" s="107" customFormat="1" x14ac:dyDescent="0.25">
      <c r="A837" s="5"/>
      <c r="B837" s="38" t="s">
        <v>17</v>
      </c>
      <c r="C837" s="38" t="s">
        <v>17</v>
      </c>
      <c r="D837" s="119" t="s">
        <v>880</v>
      </c>
      <c r="E837" s="5">
        <v>460.47</v>
      </c>
      <c r="F837" s="100">
        <v>460.47</v>
      </c>
      <c r="G837" s="119" t="s">
        <v>880</v>
      </c>
      <c r="H837" s="53">
        <v>9.4700000000000006E-2</v>
      </c>
      <c r="I837" s="53">
        <v>9.4700000000000006E-2</v>
      </c>
      <c r="J837" s="132">
        <f t="shared" si="41"/>
        <v>0</v>
      </c>
    </row>
    <row r="838" spans="1:10" s="107" customFormat="1" x14ac:dyDescent="0.25">
      <c r="A838" s="99"/>
      <c r="B838" s="38" t="s">
        <v>17</v>
      </c>
      <c r="C838" s="38" t="s">
        <v>17</v>
      </c>
      <c r="D838" s="119" t="s">
        <v>884</v>
      </c>
      <c r="E838" s="5">
        <v>460.47</v>
      </c>
      <c r="F838" s="100">
        <v>460.47</v>
      </c>
      <c r="G838" s="119" t="s">
        <v>884</v>
      </c>
      <c r="H838" s="53">
        <v>0.4</v>
      </c>
      <c r="I838" s="53">
        <v>0.3271</v>
      </c>
      <c r="J838" s="132">
        <f t="shared" si="41"/>
        <v>7.290000000000002E-2</v>
      </c>
    </row>
    <row r="839" spans="1:10" s="107" customFormat="1" ht="30" x14ac:dyDescent="0.25">
      <c r="A839" s="5"/>
      <c r="B839" s="38" t="s">
        <v>17</v>
      </c>
      <c r="C839" s="38" t="s">
        <v>17</v>
      </c>
      <c r="D839" s="119" t="s">
        <v>885</v>
      </c>
      <c r="E839" s="5">
        <v>574.19000000000005</v>
      </c>
      <c r="F839" s="100">
        <v>574.19000000000005</v>
      </c>
      <c r="G839" s="119" t="s">
        <v>885</v>
      </c>
      <c r="H839" s="53">
        <v>1.2999999999999999E-3</v>
      </c>
      <c r="I839" s="53">
        <v>1.0300000000000001E-3</v>
      </c>
      <c r="J839" s="132">
        <f t="shared" si="41"/>
        <v>2.6999999999999984E-4</v>
      </c>
    </row>
    <row r="840" spans="1:10" s="107" customFormat="1" ht="30" x14ac:dyDescent="0.25">
      <c r="A840" s="99"/>
      <c r="B840" s="38" t="s">
        <v>17</v>
      </c>
      <c r="C840" s="38" t="s">
        <v>17</v>
      </c>
      <c r="D840" s="119" t="s">
        <v>892</v>
      </c>
      <c r="E840" s="5">
        <v>574.19000000000005</v>
      </c>
      <c r="F840" s="100">
        <v>574.19000000000005</v>
      </c>
      <c r="G840" s="119" t="s">
        <v>892</v>
      </c>
      <c r="H840" s="53">
        <v>6.4999999999999997E-4</v>
      </c>
      <c r="I840" s="53">
        <v>4.6999999999999999E-4</v>
      </c>
      <c r="J840" s="132">
        <f t="shared" si="41"/>
        <v>1.7999999999999998E-4</v>
      </c>
    </row>
    <row r="841" spans="1:10" s="107" customFormat="1" x14ac:dyDescent="0.25">
      <c r="A841" s="5"/>
      <c r="B841" s="38" t="s">
        <v>17</v>
      </c>
      <c r="C841" s="38" t="s">
        <v>17</v>
      </c>
      <c r="D841" s="119" t="s">
        <v>887</v>
      </c>
      <c r="E841" s="5">
        <v>500.99</v>
      </c>
      <c r="F841" s="100">
        <v>500.99</v>
      </c>
      <c r="G841" s="119" t="s">
        <v>887</v>
      </c>
      <c r="H841" s="53">
        <v>2.1999999999999999E-2</v>
      </c>
      <c r="I841" s="53">
        <v>1.6460000000000002E-2</v>
      </c>
      <c r="J841" s="132">
        <f t="shared" si="41"/>
        <v>5.5399999999999963E-3</v>
      </c>
    </row>
    <row r="842" spans="1:10" s="107" customFormat="1" x14ac:dyDescent="0.25">
      <c r="A842" s="5"/>
      <c r="B842" s="38" t="s">
        <v>17</v>
      </c>
      <c r="C842" s="38" t="s">
        <v>17</v>
      </c>
      <c r="D842" s="119" t="s">
        <v>862</v>
      </c>
      <c r="E842" s="5">
        <v>574.19000000000005</v>
      </c>
      <c r="F842" s="100">
        <v>574.19000000000005</v>
      </c>
      <c r="G842" s="119" t="s">
        <v>862</v>
      </c>
      <c r="H842" s="53">
        <v>1E-3</v>
      </c>
      <c r="I842" s="53">
        <v>1.2800000000000001E-3</v>
      </c>
      <c r="J842" s="132">
        <f t="shared" si="41"/>
        <v>-2.8000000000000008E-4</v>
      </c>
    </row>
    <row r="843" spans="1:10" s="107" customFormat="1" x14ac:dyDescent="0.25">
      <c r="A843" s="5"/>
      <c r="B843" s="38" t="s">
        <v>17</v>
      </c>
      <c r="C843" s="38" t="s">
        <v>17</v>
      </c>
      <c r="D843" s="119" t="s">
        <v>1978</v>
      </c>
      <c r="E843" s="5">
        <v>574.19000000000005</v>
      </c>
      <c r="F843" s="100">
        <v>574.19000000000005</v>
      </c>
      <c r="G843" s="119" t="s">
        <v>1978</v>
      </c>
      <c r="H843" s="53">
        <v>8.3999999999999993E-4</v>
      </c>
      <c r="I843" s="53">
        <v>8.1999999999999998E-4</v>
      </c>
      <c r="J843" s="132">
        <f t="shared" si="41"/>
        <v>1.9999999999999944E-5</v>
      </c>
    </row>
    <row r="844" spans="1:10" s="107" customFormat="1" x14ac:dyDescent="0.25">
      <c r="A844" s="5"/>
      <c r="B844" s="38" t="s">
        <v>17</v>
      </c>
      <c r="C844" s="38" t="s">
        <v>17</v>
      </c>
      <c r="D844" s="119" t="s">
        <v>864</v>
      </c>
      <c r="E844" s="5">
        <v>553.95000000000005</v>
      </c>
      <c r="F844" s="100">
        <v>553.95000000000005</v>
      </c>
      <c r="G844" s="119" t="s">
        <v>864</v>
      </c>
      <c r="H844" s="53">
        <v>3.5000000000000001E-3</v>
      </c>
      <c r="I844" s="53">
        <v>3.5000000000000001E-3</v>
      </c>
      <c r="J844" s="132">
        <f t="shared" si="41"/>
        <v>0</v>
      </c>
    </row>
    <row r="845" spans="1:10" s="107" customFormat="1" x14ac:dyDescent="0.25">
      <c r="A845" s="5"/>
      <c r="B845" s="38" t="s">
        <v>17</v>
      </c>
      <c r="C845" s="38" t="s">
        <v>17</v>
      </c>
      <c r="D845" s="119" t="s">
        <v>868</v>
      </c>
      <c r="E845" s="5">
        <v>553.95000000000005</v>
      </c>
      <c r="F845" s="100">
        <v>553.95000000000005</v>
      </c>
      <c r="G845" s="119" t="s">
        <v>868</v>
      </c>
      <c r="H845" s="53">
        <v>2E-3</v>
      </c>
      <c r="I845" s="53">
        <v>1.165E-3</v>
      </c>
      <c r="J845" s="132">
        <f t="shared" si="41"/>
        <v>8.3500000000000002E-4</v>
      </c>
    </row>
    <row r="846" spans="1:10" s="107" customFormat="1" x14ac:dyDescent="0.25">
      <c r="A846" s="5"/>
      <c r="B846" s="38" t="s">
        <v>17</v>
      </c>
      <c r="C846" s="38" t="s">
        <v>17</v>
      </c>
      <c r="D846" s="119" t="s">
        <v>882</v>
      </c>
      <c r="E846" s="5">
        <v>500.99</v>
      </c>
      <c r="F846" s="100">
        <v>500.99</v>
      </c>
      <c r="G846" s="119" t="s">
        <v>882</v>
      </c>
      <c r="H846" s="53">
        <v>0.03</v>
      </c>
      <c r="I846" s="53">
        <v>2.01E-2</v>
      </c>
      <c r="J846" s="132">
        <f t="shared" si="41"/>
        <v>9.8999999999999991E-3</v>
      </c>
    </row>
    <row r="847" spans="1:10" s="107" customFormat="1" x14ac:dyDescent="0.25">
      <c r="A847" s="5"/>
      <c r="B847" s="38" t="s">
        <v>17</v>
      </c>
      <c r="C847" s="38" t="s">
        <v>17</v>
      </c>
      <c r="D847" s="119" t="s">
        <v>850</v>
      </c>
      <c r="E847" s="5">
        <v>574.19000000000005</v>
      </c>
      <c r="F847" s="100">
        <v>574.19000000000005</v>
      </c>
      <c r="G847" s="119" t="s">
        <v>850</v>
      </c>
      <c r="H847" s="53">
        <v>1.5E-3</v>
      </c>
      <c r="I847" s="53">
        <v>5.9999999999999995E-4</v>
      </c>
      <c r="J847" s="132">
        <f t="shared" si="41"/>
        <v>9.0000000000000008E-4</v>
      </c>
    </row>
    <row r="848" spans="1:10" s="107" customFormat="1" x14ac:dyDescent="0.25">
      <c r="A848" s="5"/>
      <c r="B848" s="38" t="s">
        <v>17</v>
      </c>
      <c r="C848" s="38" t="s">
        <v>17</v>
      </c>
      <c r="D848" s="119" t="s">
        <v>847</v>
      </c>
      <c r="E848" s="5">
        <v>553.95000000000005</v>
      </c>
      <c r="F848" s="100">
        <v>553.95000000000005</v>
      </c>
      <c r="G848" s="119" t="s">
        <v>847</v>
      </c>
      <c r="H848" s="53">
        <v>5.4000000000000003E-3</v>
      </c>
      <c r="I848" s="53">
        <v>4.1900000000000001E-3</v>
      </c>
      <c r="J848" s="132">
        <f t="shared" si="41"/>
        <v>1.2100000000000001E-3</v>
      </c>
    </row>
    <row r="849" spans="1:10" s="107" customFormat="1" ht="75" x14ac:dyDescent="0.25">
      <c r="A849" s="5"/>
      <c r="B849" s="38" t="s">
        <v>17</v>
      </c>
      <c r="C849" s="38" t="s">
        <v>17</v>
      </c>
      <c r="D849" s="119" t="s">
        <v>890</v>
      </c>
      <c r="E849" s="5">
        <v>574.19000000000005</v>
      </c>
      <c r="F849" s="100">
        <v>574.19000000000005</v>
      </c>
      <c r="G849" s="119" t="s">
        <v>890</v>
      </c>
      <c r="H849" s="53">
        <v>1.1999999999999999E-3</v>
      </c>
      <c r="I849" s="53">
        <v>8.9999999999999998E-4</v>
      </c>
      <c r="J849" s="132">
        <f t="shared" si="41"/>
        <v>2.9999999999999992E-4</v>
      </c>
    </row>
    <row r="850" spans="1:10" s="107" customFormat="1" ht="45" x14ac:dyDescent="0.25">
      <c r="A850" s="5"/>
      <c r="B850" s="38" t="s">
        <v>17</v>
      </c>
      <c r="C850" s="38" t="s">
        <v>17</v>
      </c>
      <c r="D850" s="119" t="s">
        <v>869</v>
      </c>
      <c r="E850" s="5">
        <v>553.95000000000005</v>
      </c>
      <c r="F850" s="100">
        <v>553.95000000000005</v>
      </c>
      <c r="G850" s="119" t="s">
        <v>869</v>
      </c>
      <c r="H850" s="53">
        <v>3.8E-3</v>
      </c>
      <c r="I850" s="53">
        <v>2.6770000000000001E-3</v>
      </c>
      <c r="J850" s="132">
        <f t="shared" si="41"/>
        <v>1.1229999999999999E-3</v>
      </c>
    </row>
    <row r="851" spans="1:10" s="107" customFormat="1" x14ac:dyDescent="0.25">
      <c r="A851" s="5"/>
      <c r="B851" s="38" t="s">
        <v>17</v>
      </c>
      <c r="C851" s="38" t="s">
        <v>17</v>
      </c>
      <c r="D851" s="119" t="s">
        <v>888</v>
      </c>
      <c r="E851" s="5">
        <v>460.47</v>
      </c>
      <c r="F851" s="100">
        <v>460.47</v>
      </c>
      <c r="G851" s="119" t="s">
        <v>888</v>
      </c>
      <c r="H851" s="53">
        <v>0.2</v>
      </c>
      <c r="I851" s="53">
        <v>0.18365999999999999</v>
      </c>
      <c r="J851" s="132">
        <f t="shared" si="41"/>
        <v>1.6340000000000021E-2</v>
      </c>
    </row>
    <row r="852" spans="1:10" s="107" customFormat="1" x14ac:dyDescent="0.25">
      <c r="A852" s="5"/>
      <c r="B852" s="38" t="s">
        <v>17</v>
      </c>
      <c r="C852" s="38" t="s">
        <v>17</v>
      </c>
      <c r="D852" s="119" t="s">
        <v>865</v>
      </c>
      <c r="E852" s="5">
        <v>574.19000000000005</v>
      </c>
      <c r="F852" s="100">
        <v>574.19000000000005</v>
      </c>
      <c r="G852" s="119" t="s">
        <v>865</v>
      </c>
      <c r="H852" s="53">
        <v>1.1999999999999999E-3</v>
      </c>
      <c r="I852" s="53">
        <v>2.5000000000000001E-4</v>
      </c>
      <c r="J852" s="132">
        <f t="shared" si="41"/>
        <v>9.4999999999999989E-4</v>
      </c>
    </row>
    <row r="853" spans="1:10" s="107" customFormat="1" x14ac:dyDescent="0.25">
      <c r="A853" s="5"/>
      <c r="B853" s="38" t="s">
        <v>17</v>
      </c>
      <c r="C853" s="38" t="s">
        <v>17</v>
      </c>
      <c r="D853" s="119" t="s">
        <v>846</v>
      </c>
      <c r="E853" s="5">
        <v>553.95000000000005</v>
      </c>
      <c r="F853" s="100">
        <v>553.95000000000005</v>
      </c>
      <c r="G853" s="119" t="s">
        <v>846</v>
      </c>
      <c r="H853" s="53">
        <v>2.2499999999999998E-3</v>
      </c>
      <c r="I853" s="53">
        <v>1.2999999999999999E-3</v>
      </c>
      <c r="J853" s="132">
        <f t="shared" si="41"/>
        <v>9.4999999999999989E-4</v>
      </c>
    </row>
    <row r="854" spans="1:10" s="107" customFormat="1" x14ac:dyDescent="0.25">
      <c r="A854" s="5"/>
      <c r="B854" s="38" t="s">
        <v>17</v>
      </c>
      <c r="C854" s="38" t="s">
        <v>17</v>
      </c>
      <c r="D854" s="119" t="s">
        <v>848</v>
      </c>
      <c r="E854" s="5">
        <v>553.95000000000005</v>
      </c>
      <c r="F854" s="100">
        <v>553.95000000000005</v>
      </c>
      <c r="G854" s="119" t="s">
        <v>848</v>
      </c>
      <c r="H854" s="53">
        <v>6.0000000000000001E-3</v>
      </c>
      <c r="I854" s="53">
        <v>4.5300000000000002E-3</v>
      </c>
      <c r="J854" s="132">
        <f t="shared" si="41"/>
        <v>1.47E-3</v>
      </c>
    </row>
    <row r="855" spans="1:10" s="107" customFormat="1" x14ac:dyDescent="0.25">
      <c r="A855" s="5"/>
      <c r="B855" s="38" t="s">
        <v>17</v>
      </c>
      <c r="C855" s="38" t="s">
        <v>17</v>
      </c>
      <c r="D855" s="119" t="s">
        <v>886</v>
      </c>
      <c r="E855" s="5">
        <v>500.99</v>
      </c>
      <c r="F855" s="100">
        <v>500.99</v>
      </c>
      <c r="G855" s="119" t="s">
        <v>886</v>
      </c>
      <c r="H855" s="53">
        <v>2.4E-2</v>
      </c>
      <c r="I855" s="53">
        <v>1.0500000000000001E-2</v>
      </c>
      <c r="J855" s="132">
        <f t="shared" si="41"/>
        <v>1.35E-2</v>
      </c>
    </row>
    <row r="856" spans="1:10" s="107" customFormat="1" x14ac:dyDescent="0.25">
      <c r="A856" s="5"/>
      <c r="B856" s="38" t="s">
        <v>17</v>
      </c>
      <c r="C856" s="38" t="s">
        <v>17</v>
      </c>
      <c r="D856" s="119" t="s">
        <v>861</v>
      </c>
      <c r="E856" s="5">
        <v>574.19000000000005</v>
      </c>
      <c r="F856" s="100">
        <v>574.19000000000005</v>
      </c>
      <c r="G856" s="119" t="s">
        <v>861</v>
      </c>
      <c r="H856" s="53">
        <v>1E-3</v>
      </c>
      <c r="I856" s="53">
        <v>8.8000000000000003E-4</v>
      </c>
      <c r="J856" s="132">
        <f t="shared" si="41"/>
        <v>1.1999999999999999E-4</v>
      </c>
    </row>
    <row r="857" spans="1:10" s="107" customFormat="1" x14ac:dyDescent="0.25">
      <c r="A857" s="99"/>
      <c r="B857" s="38" t="s">
        <v>17</v>
      </c>
      <c r="C857" s="38" t="s">
        <v>17</v>
      </c>
      <c r="D857" s="119" t="s">
        <v>863</v>
      </c>
      <c r="E857" s="5">
        <v>553.95000000000005</v>
      </c>
      <c r="F857" s="100">
        <v>553.95000000000005</v>
      </c>
      <c r="G857" s="119" t="s">
        <v>863</v>
      </c>
      <c r="H857" s="53">
        <v>3.0000000000000001E-3</v>
      </c>
      <c r="I857" s="53">
        <v>9.6999999999999994E-4</v>
      </c>
      <c r="J857" s="132">
        <f t="shared" si="41"/>
        <v>2.0300000000000001E-3</v>
      </c>
    </row>
    <row r="858" spans="1:10" s="107" customFormat="1" x14ac:dyDescent="0.25">
      <c r="A858" s="5"/>
      <c r="B858" s="38" t="s">
        <v>17</v>
      </c>
      <c r="C858" s="38" t="s">
        <v>17</v>
      </c>
      <c r="D858" s="119" t="s">
        <v>1979</v>
      </c>
      <c r="E858" s="5">
        <v>574.19000000000005</v>
      </c>
      <c r="F858" s="100">
        <v>574.19000000000005</v>
      </c>
      <c r="G858" s="119" t="s">
        <v>1979</v>
      </c>
      <c r="H858" s="53">
        <v>1E-3</v>
      </c>
      <c r="I858" s="53">
        <v>5.9999999999999995E-4</v>
      </c>
      <c r="J858" s="132">
        <f t="shared" si="41"/>
        <v>4.0000000000000007E-4</v>
      </c>
    </row>
    <row r="859" spans="1:10" s="107" customFormat="1" x14ac:dyDescent="0.25">
      <c r="A859" s="5"/>
      <c r="B859" s="38" t="s">
        <v>17</v>
      </c>
      <c r="C859" s="38" t="s">
        <v>17</v>
      </c>
      <c r="D859" s="119" t="s">
        <v>1756</v>
      </c>
      <c r="E859" s="5">
        <v>553.95000000000005</v>
      </c>
      <c r="F859" s="100">
        <v>553.95000000000005</v>
      </c>
      <c r="G859" s="119" t="s">
        <v>1756</v>
      </c>
      <c r="H859" s="53">
        <v>2.5000000000000001E-3</v>
      </c>
      <c r="I859" s="53">
        <v>1.2030000000000001E-3</v>
      </c>
      <c r="J859" s="132">
        <f t="shared" si="41"/>
        <v>1.297E-3</v>
      </c>
    </row>
    <row r="860" spans="1:10" s="107" customFormat="1" ht="30" x14ac:dyDescent="0.25">
      <c r="A860" s="5"/>
      <c r="B860" s="38" t="s">
        <v>17</v>
      </c>
      <c r="C860" s="38" t="s">
        <v>17</v>
      </c>
      <c r="D860" s="119" t="s">
        <v>845</v>
      </c>
      <c r="E860" s="5">
        <v>553.95000000000005</v>
      </c>
      <c r="F860" s="100">
        <v>553.95000000000005</v>
      </c>
      <c r="G860" s="119" t="s">
        <v>845</v>
      </c>
      <c r="H860" s="53">
        <v>2.15E-3</v>
      </c>
      <c r="I860" s="53">
        <v>2.15E-3</v>
      </c>
      <c r="J860" s="132">
        <f t="shared" si="41"/>
        <v>0</v>
      </c>
    </row>
    <row r="861" spans="1:10" s="107" customFormat="1" ht="30" x14ac:dyDescent="0.25">
      <c r="A861" s="5"/>
      <c r="B861" s="38" t="s">
        <v>17</v>
      </c>
      <c r="C861" s="38" t="s">
        <v>17</v>
      </c>
      <c r="D861" s="119" t="s">
        <v>1757</v>
      </c>
      <c r="E861" s="5">
        <v>553.95000000000005</v>
      </c>
      <c r="F861" s="100">
        <v>553.95000000000005</v>
      </c>
      <c r="G861" s="119" t="s">
        <v>1757</v>
      </c>
      <c r="H861" s="53">
        <v>1.1670000000000001E-3</v>
      </c>
      <c r="I861" s="53">
        <v>7.7999999999999999E-4</v>
      </c>
      <c r="J861" s="132">
        <f t="shared" si="41"/>
        <v>3.8700000000000008E-4</v>
      </c>
    </row>
    <row r="862" spans="1:10" s="107" customFormat="1" x14ac:dyDescent="0.25">
      <c r="A862" s="5"/>
      <c r="B862" s="105" t="s">
        <v>894</v>
      </c>
      <c r="C862" s="105" t="s">
        <v>894</v>
      </c>
      <c r="D862" s="120"/>
      <c r="E862" s="5"/>
      <c r="F862" s="100"/>
      <c r="G862" s="120"/>
      <c r="H862" s="133">
        <f>SUM(H809:H861)</f>
        <v>3.1061569999999987</v>
      </c>
      <c r="I862" s="133">
        <f t="shared" ref="I862:J862" si="42">SUM(I809:I861)</f>
        <v>2.9836649999999993</v>
      </c>
      <c r="J862" s="133">
        <f t="shared" si="42"/>
        <v>0.12249200000000006</v>
      </c>
    </row>
    <row r="863" spans="1:10" s="107" customFormat="1" ht="30" x14ac:dyDescent="0.25">
      <c r="A863" s="5"/>
      <c r="B863" s="38" t="s">
        <v>1625</v>
      </c>
      <c r="C863" s="38" t="s">
        <v>1625</v>
      </c>
      <c r="D863" s="119" t="s">
        <v>897</v>
      </c>
      <c r="E863" s="5">
        <v>553.95000000000005</v>
      </c>
      <c r="F863" s="100">
        <v>553.95000000000005</v>
      </c>
      <c r="G863" s="119" t="s">
        <v>897</v>
      </c>
      <c r="H863" s="53">
        <v>2.7179999999999999E-3</v>
      </c>
      <c r="I863" s="53">
        <v>2.7179999999999999E-3</v>
      </c>
      <c r="J863" s="132">
        <f t="shared" si="41"/>
        <v>0</v>
      </c>
    </row>
    <row r="864" spans="1:10" s="107" customFormat="1" ht="30" x14ac:dyDescent="0.25">
      <c r="A864" s="5"/>
      <c r="B864" s="38" t="s">
        <v>1625</v>
      </c>
      <c r="C864" s="38" t="s">
        <v>1625</v>
      </c>
      <c r="D864" s="119" t="s">
        <v>898</v>
      </c>
      <c r="E864" s="5">
        <v>553.95000000000005</v>
      </c>
      <c r="F864" s="100">
        <v>553.95000000000005</v>
      </c>
      <c r="G864" s="119" t="s">
        <v>898</v>
      </c>
      <c r="H864" s="53">
        <v>6.4480000000000006E-3</v>
      </c>
      <c r="I864" s="53">
        <v>6.4480000000000006E-3</v>
      </c>
      <c r="J864" s="132">
        <f t="shared" si="41"/>
        <v>0</v>
      </c>
    </row>
    <row r="865" spans="1:10" s="107" customFormat="1" ht="30" x14ac:dyDescent="0.25">
      <c r="A865" s="5"/>
      <c r="B865" s="38" t="s">
        <v>1625</v>
      </c>
      <c r="C865" s="38" t="s">
        <v>1625</v>
      </c>
      <c r="D865" s="119" t="s">
        <v>896</v>
      </c>
      <c r="E865" s="5">
        <v>553.95000000000005</v>
      </c>
      <c r="F865" s="100">
        <v>553.95000000000005</v>
      </c>
      <c r="G865" s="119" t="s">
        <v>896</v>
      </c>
      <c r="H865" s="53">
        <v>3.1309999999999997E-3</v>
      </c>
      <c r="I865" s="53">
        <v>3.1309999999999997E-3</v>
      </c>
      <c r="J865" s="132">
        <f t="shared" si="41"/>
        <v>0</v>
      </c>
    </row>
    <row r="866" spans="1:10" s="107" customFormat="1" ht="30" x14ac:dyDescent="0.25">
      <c r="A866" s="5"/>
      <c r="B866" s="38" t="s">
        <v>1625</v>
      </c>
      <c r="C866" s="38" t="s">
        <v>1625</v>
      </c>
      <c r="D866" s="119" t="s">
        <v>895</v>
      </c>
      <c r="E866" s="5">
        <v>553.95000000000005</v>
      </c>
      <c r="F866" s="100">
        <v>553.95000000000005</v>
      </c>
      <c r="G866" s="119" t="s">
        <v>895</v>
      </c>
      <c r="H866" s="53">
        <v>3.503E-3</v>
      </c>
      <c r="I866" s="53">
        <v>3.503E-3</v>
      </c>
      <c r="J866" s="132">
        <f t="shared" si="41"/>
        <v>0</v>
      </c>
    </row>
    <row r="867" spans="1:10" s="107" customFormat="1" x14ac:dyDescent="0.25">
      <c r="A867" s="99"/>
      <c r="B867" s="38" t="s">
        <v>1625</v>
      </c>
      <c r="C867" s="38" t="s">
        <v>1625</v>
      </c>
      <c r="D867" s="119" t="s">
        <v>899</v>
      </c>
      <c r="E867" s="5">
        <v>500.99</v>
      </c>
      <c r="F867" s="100">
        <v>500.99</v>
      </c>
      <c r="G867" s="119" t="s">
        <v>899</v>
      </c>
      <c r="H867" s="53">
        <v>1.7999999999999999E-2</v>
      </c>
      <c r="I867" s="53">
        <v>1.7999999999999999E-2</v>
      </c>
      <c r="J867" s="132">
        <f t="shared" si="41"/>
        <v>0</v>
      </c>
    </row>
    <row r="868" spans="1:10" s="107" customFormat="1" ht="30" x14ac:dyDescent="0.25">
      <c r="A868" s="5"/>
      <c r="B868" s="38" t="s">
        <v>1625</v>
      </c>
      <c r="C868" s="38" t="s">
        <v>1625</v>
      </c>
      <c r="D868" s="119" t="s">
        <v>900</v>
      </c>
      <c r="E868" s="5">
        <v>460.47</v>
      </c>
      <c r="F868" s="100">
        <v>460.47</v>
      </c>
      <c r="G868" s="119" t="s">
        <v>900</v>
      </c>
      <c r="H868" s="53">
        <v>0.39380000000000004</v>
      </c>
      <c r="I868" s="53">
        <v>0.39380000000000004</v>
      </c>
      <c r="J868" s="132">
        <f t="shared" si="41"/>
        <v>0</v>
      </c>
    </row>
    <row r="869" spans="1:10" s="107" customFormat="1" ht="30" x14ac:dyDescent="0.25">
      <c r="A869" s="5"/>
      <c r="B869" s="38" t="s">
        <v>1625</v>
      </c>
      <c r="C869" s="38" t="s">
        <v>1625</v>
      </c>
      <c r="D869" s="119" t="s">
        <v>1980</v>
      </c>
      <c r="E869" s="5">
        <v>553.95000000000005</v>
      </c>
      <c r="F869" s="100">
        <v>553.95000000000005</v>
      </c>
      <c r="G869" s="119" t="s">
        <v>1980</v>
      </c>
      <c r="H869" s="53">
        <v>1.6899999999999998E-2</v>
      </c>
      <c r="I869" s="53">
        <v>1.6899999999999998E-2</v>
      </c>
      <c r="J869" s="132">
        <f t="shared" si="41"/>
        <v>0</v>
      </c>
    </row>
    <row r="870" spans="1:10" s="107" customFormat="1" x14ac:dyDescent="0.25">
      <c r="A870" s="99"/>
      <c r="B870" s="38" t="s">
        <v>1625</v>
      </c>
      <c r="C870" s="38" t="s">
        <v>1625</v>
      </c>
      <c r="D870" s="119" t="s">
        <v>899</v>
      </c>
      <c r="E870" s="5">
        <v>500.99</v>
      </c>
      <c r="F870" s="100">
        <v>500.99</v>
      </c>
      <c r="G870" s="119" t="s">
        <v>899</v>
      </c>
      <c r="H870" s="53">
        <v>4.0000000000000001E-3</v>
      </c>
      <c r="I870" s="53">
        <v>2.9300000000000003E-3</v>
      </c>
      <c r="J870" s="132">
        <f t="shared" si="41"/>
        <v>1.0699999999999998E-3</v>
      </c>
    </row>
    <row r="871" spans="1:10" s="107" customFormat="1" ht="30" x14ac:dyDescent="0.25">
      <c r="A871" s="5"/>
      <c r="B871" s="38" t="s">
        <v>1625</v>
      </c>
      <c r="C871" s="38" t="s">
        <v>1625</v>
      </c>
      <c r="D871" s="119" t="s">
        <v>902</v>
      </c>
      <c r="E871" s="5">
        <v>553.95000000000005</v>
      </c>
      <c r="F871" s="100">
        <v>553.95000000000005</v>
      </c>
      <c r="G871" s="119" t="s">
        <v>902</v>
      </c>
      <c r="H871" s="53">
        <v>1.8E-3</v>
      </c>
      <c r="I871" s="53">
        <v>8.9999999999999998E-4</v>
      </c>
      <c r="J871" s="132">
        <f t="shared" si="41"/>
        <v>8.9999999999999998E-4</v>
      </c>
    </row>
    <row r="872" spans="1:10" s="107" customFormat="1" x14ac:dyDescent="0.25">
      <c r="A872" s="5"/>
      <c r="B872" s="38" t="s">
        <v>1625</v>
      </c>
      <c r="C872" s="38" t="s">
        <v>1625</v>
      </c>
      <c r="D872" s="119" t="s">
        <v>864</v>
      </c>
      <c r="E872" s="5">
        <v>553.95000000000005</v>
      </c>
      <c r="F872" s="100">
        <v>553.95000000000005</v>
      </c>
      <c r="G872" s="119" t="s">
        <v>864</v>
      </c>
      <c r="H872" s="53">
        <v>3.96E-3</v>
      </c>
      <c r="I872" s="53">
        <v>3.96E-3</v>
      </c>
      <c r="J872" s="132">
        <f>H872-I872</f>
        <v>0</v>
      </c>
    </row>
    <row r="873" spans="1:10" s="107" customFormat="1" x14ac:dyDescent="0.25">
      <c r="A873" s="5"/>
      <c r="B873" s="105" t="s">
        <v>903</v>
      </c>
      <c r="C873" s="105" t="s">
        <v>903</v>
      </c>
      <c r="D873" s="120"/>
      <c r="E873" s="5"/>
      <c r="F873" s="100"/>
      <c r="G873" s="120"/>
      <c r="H873" s="133">
        <f>SUM(H863:H872)</f>
        <v>0.45426000000000005</v>
      </c>
      <c r="I873" s="133">
        <f t="shared" ref="I873:J873" si="43">SUM(I863:I872)</f>
        <v>0.45229000000000003</v>
      </c>
      <c r="J873" s="133">
        <f t="shared" si="43"/>
        <v>1.9699999999999995E-3</v>
      </c>
    </row>
    <row r="874" spans="1:10" s="107" customFormat="1" ht="30" x14ac:dyDescent="0.25">
      <c r="A874" s="5"/>
      <c r="B874" s="38" t="s">
        <v>1621</v>
      </c>
      <c r="C874" s="38" t="s">
        <v>1621</v>
      </c>
      <c r="D874" s="119" t="s">
        <v>904</v>
      </c>
      <c r="E874" s="5">
        <v>500.99</v>
      </c>
      <c r="F874" s="100">
        <v>500.99</v>
      </c>
      <c r="G874" s="119" t="s">
        <v>904</v>
      </c>
      <c r="H874" s="53">
        <v>0.08</v>
      </c>
      <c r="I874" s="53">
        <v>7.4290999999999996E-2</v>
      </c>
      <c r="J874" s="132">
        <f t="shared" si="41"/>
        <v>5.7090000000000057E-3</v>
      </c>
    </row>
    <row r="875" spans="1:10" s="107" customFormat="1" x14ac:dyDescent="0.25">
      <c r="A875" s="5"/>
      <c r="B875" s="38" t="s">
        <v>1621</v>
      </c>
      <c r="C875" s="38" t="s">
        <v>1621</v>
      </c>
      <c r="D875" s="119" t="s">
        <v>913</v>
      </c>
      <c r="E875" s="5">
        <v>553.95000000000005</v>
      </c>
      <c r="F875" s="100">
        <v>553.95000000000005</v>
      </c>
      <c r="G875" s="119" t="s">
        <v>913</v>
      </c>
      <c r="H875" s="53">
        <v>9.9000000000000008E-3</v>
      </c>
      <c r="I875" s="53">
        <v>9.0719999999999985E-3</v>
      </c>
      <c r="J875" s="132">
        <f t="shared" si="41"/>
        <v>8.2800000000000235E-4</v>
      </c>
    </row>
    <row r="876" spans="1:10" s="107" customFormat="1" ht="30" x14ac:dyDescent="0.25">
      <c r="A876" s="5"/>
      <c r="B876" s="38" t="s">
        <v>1621</v>
      </c>
      <c r="C876" s="38" t="s">
        <v>1621</v>
      </c>
      <c r="D876" s="119" t="s">
        <v>911</v>
      </c>
      <c r="E876" s="5">
        <v>460.47</v>
      </c>
      <c r="F876" s="100">
        <v>460.47</v>
      </c>
      <c r="G876" s="119" t="s">
        <v>911</v>
      </c>
      <c r="H876" s="53">
        <v>0.30039699999999997</v>
      </c>
      <c r="I876" s="53">
        <v>0.30039699999999997</v>
      </c>
      <c r="J876" s="132">
        <f t="shared" si="41"/>
        <v>0</v>
      </c>
    </row>
    <row r="877" spans="1:10" s="107" customFormat="1" ht="30" x14ac:dyDescent="0.25">
      <c r="A877" s="5"/>
      <c r="B877" s="38" t="s">
        <v>1621</v>
      </c>
      <c r="C877" s="38" t="s">
        <v>1621</v>
      </c>
      <c r="D877" s="119" t="s">
        <v>1981</v>
      </c>
      <c r="E877" s="5">
        <v>460.47</v>
      </c>
      <c r="F877" s="100">
        <v>460.47</v>
      </c>
      <c r="G877" s="119" t="s">
        <v>1981</v>
      </c>
      <c r="H877" s="53">
        <v>0.17205600000000001</v>
      </c>
      <c r="I877" s="53">
        <v>0.17205600000000001</v>
      </c>
      <c r="J877" s="132">
        <f t="shared" si="41"/>
        <v>0</v>
      </c>
    </row>
    <row r="878" spans="1:10" s="107" customFormat="1" x14ac:dyDescent="0.25">
      <c r="A878" s="5"/>
      <c r="B878" s="38" t="s">
        <v>1621</v>
      </c>
      <c r="C878" s="38" t="s">
        <v>1621</v>
      </c>
      <c r="D878" s="119" t="s">
        <v>684</v>
      </c>
      <c r="E878" s="5">
        <v>500.99</v>
      </c>
      <c r="F878" s="100">
        <v>500.99</v>
      </c>
      <c r="G878" s="119" t="s">
        <v>684</v>
      </c>
      <c r="H878" s="53">
        <v>2.154E-2</v>
      </c>
      <c r="I878" s="53">
        <v>2.154E-2</v>
      </c>
      <c r="J878" s="132">
        <f t="shared" si="41"/>
        <v>0</v>
      </c>
    </row>
    <row r="879" spans="1:10" s="107" customFormat="1" x14ac:dyDescent="0.25">
      <c r="A879" s="5"/>
      <c r="B879" s="38" t="s">
        <v>1621</v>
      </c>
      <c r="C879" s="38" t="s">
        <v>1621</v>
      </c>
      <c r="D879" s="119" t="s">
        <v>913</v>
      </c>
      <c r="E879" s="5">
        <v>553.95000000000005</v>
      </c>
      <c r="F879" s="100">
        <v>553.95000000000005</v>
      </c>
      <c r="G879" s="119" t="s">
        <v>913</v>
      </c>
      <c r="H879" s="53">
        <v>5.0999999999999995E-3</v>
      </c>
      <c r="I879" s="53">
        <v>2.8699999999999998E-4</v>
      </c>
      <c r="J879" s="132">
        <f t="shared" si="41"/>
        <v>4.8129999999999996E-3</v>
      </c>
    </row>
    <row r="880" spans="1:10" s="107" customFormat="1" ht="30" x14ac:dyDescent="0.25">
      <c r="A880" s="5"/>
      <c r="B880" s="38" t="s">
        <v>1621</v>
      </c>
      <c r="C880" s="38" t="s">
        <v>1621</v>
      </c>
      <c r="D880" s="119" t="s">
        <v>838</v>
      </c>
      <c r="E880" s="5">
        <v>500.99</v>
      </c>
      <c r="F880" s="100">
        <v>500.99</v>
      </c>
      <c r="G880" s="119" t="s">
        <v>838</v>
      </c>
      <c r="H880" s="53">
        <v>2.5000000000000001E-2</v>
      </c>
      <c r="I880" s="53">
        <v>2.0565999999999997E-2</v>
      </c>
      <c r="J880" s="132">
        <f t="shared" si="41"/>
        <v>4.4340000000000039E-3</v>
      </c>
    </row>
    <row r="881" spans="1:10" s="107" customFormat="1" x14ac:dyDescent="0.25">
      <c r="A881" s="5"/>
      <c r="B881" s="38" t="s">
        <v>1621</v>
      </c>
      <c r="C881" s="38" t="s">
        <v>1621</v>
      </c>
      <c r="D881" s="119" t="s">
        <v>914</v>
      </c>
      <c r="E881" s="5">
        <v>500.99</v>
      </c>
      <c r="F881" s="100">
        <v>500.99</v>
      </c>
      <c r="G881" s="119" t="s">
        <v>914</v>
      </c>
      <c r="H881" s="53">
        <v>1.0999999999999999E-2</v>
      </c>
      <c r="I881" s="53">
        <v>1.6207999999999997E-2</v>
      </c>
      <c r="J881" s="132">
        <f t="shared" si="41"/>
        <v>-5.2079999999999974E-3</v>
      </c>
    </row>
    <row r="882" spans="1:10" s="107" customFormat="1" ht="30" x14ac:dyDescent="0.25">
      <c r="A882" s="5"/>
      <c r="B882" s="38" t="s">
        <v>1621</v>
      </c>
      <c r="C882" s="38" t="s">
        <v>1621</v>
      </c>
      <c r="D882" s="119" t="s">
        <v>907</v>
      </c>
      <c r="E882" s="5">
        <v>553.95000000000005</v>
      </c>
      <c r="F882" s="100">
        <v>553.95000000000005</v>
      </c>
      <c r="G882" s="119" t="s">
        <v>907</v>
      </c>
      <c r="H882" s="53">
        <v>2.1000000000000003E-3</v>
      </c>
      <c r="I882" s="53">
        <v>1.3440000000000001E-3</v>
      </c>
      <c r="J882" s="132">
        <f t="shared" si="41"/>
        <v>7.5600000000000016E-4</v>
      </c>
    </row>
    <row r="883" spans="1:10" s="107" customFormat="1" x14ac:dyDescent="0.25">
      <c r="A883" s="5"/>
      <c r="B883" s="38" t="s">
        <v>1621</v>
      </c>
      <c r="C883" s="38" t="s">
        <v>1621</v>
      </c>
      <c r="D883" s="119" t="s">
        <v>905</v>
      </c>
      <c r="E883" s="5">
        <v>553.95000000000005</v>
      </c>
      <c r="F883" s="100">
        <v>553.95000000000005</v>
      </c>
      <c r="G883" s="119" t="s">
        <v>905</v>
      </c>
      <c r="H883" s="53">
        <v>3.5000000000000001E-3</v>
      </c>
      <c r="I883" s="53">
        <v>2.5630000000000002E-3</v>
      </c>
      <c r="J883" s="132">
        <f t="shared" si="41"/>
        <v>9.369999999999999E-4</v>
      </c>
    </row>
    <row r="884" spans="1:10" s="107" customFormat="1" x14ac:dyDescent="0.25">
      <c r="A884" s="99"/>
      <c r="B884" s="38" t="s">
        <v>1621</v>
      </c>
      <c r="C884" s="38" t="s">
        <v>1621</v>
      </c>
      <c r="D884" s="119" t="s">
        <v>909</v>
      </c>
      <c r="E884" s="5">
        <v>500.99</v>
      </c>
      <c r="F884" s="100">
        <v>500.99</v>
      </c>
      <c r="G884" s="119" t="s">
        <v>909</v>
      </c>
      <c r="H884" s="53">
        <v>4.8000000000000001E-2</v>
      </c>
      <c r="I884" s="53">
        <v>3.9402E-2</v>
      </c>
      <c r="J884" s="132">
        <f t="shared" si="41"/>
        <v>8.5980000000000015E-3</v>
      </c>
    </row>
    <row r="885" spans="1:10" s="107" customFormat="1" x14ac:dyDescent="0.25">
      <c r="A885" s="5"/>
      <c r="B885" s="38" t="s">
        <v>1621</v>
      </c>
      <c r="C885" s="38" t="s">
        <v>1621</v>
      </c>
      <c r="D885" s="119" t="s">
        <v>908</v>
      </c>
      <c r="E885" s="5">
        <v>553.95000000000005</v>
      </c>
      <c r="F885" s="100">
        <v>553.95000000000005</v>
      </c>
      <c r="G885" s="119" t="s">
        <v>908</v>
      </c>
      <c r="H885" s="53">
        <v>1.6999999999999999E-3</v>
      </c>
      <c r="I885" s="53">
        <v>2.9750000000000002E-3</v>
      </c>
      <c r="J885" s="132">
        <f t="shared" si="41"/>
        <v>-1.2750000000000003E-3</v>
      </c>
    </row>
    <row r="886" spans="1:10" s="107" customFormat="1" ht="45" x14ac:dyDescent="0.25">
      <c r="A886" s="5"/>
      <c r="B886" s="38" t="s">
        <v>1621</v>
      </c>
      <c r="C886" s="38" t="s">
        <v>1621</v>
      </c>
      <c r="D886" s="119" t="s">
        <v>906</v>
      </c>
      <c r="E886" s="5">
        <v>553.95000000000005</v>
      </c>
      <c r="F886" s="100">
        <v>553.95000000000005</v>
      </c>
      <c r="G886" s="119" t="s">
        <v>906</v>
      </c>
      <c r="H886" s="53">
        <v>3.0000000000000001E-3</v>
      </c>
      <c r="I886" s="53">
        <v>1.2250000000000002E-3</v>
      </c>
      <c r="J886" s="132">
        <f t="shared" si="41"/>
        <v>1.7749999999999999E-3</v>
      </c>
    </row>
    <row r="887" spans="1:10" s="107" customFormat="1" x14ac:dyDescent="0.25">
      <c r="A887" s="5"/>
      <c r="B887" s="105" t="s">
        <v>714</v>
      </c>
      <c r="C887" s="105" t="s">
        <v>714</v>
      </c>
      <c r="D887" s="120"/>
      <c r="E887" s="5"/>
      <c r="F887" s="100"/>
      <c r="G887" s="120"/>
      <c r="H887" s="133">
        <f>SUM(H874:H886)</f>
        <v>0.68329300000000004</v>
      </c>
      <c r="I887" s="133">
        <f t="shared" ref="I887:J887" si="44">SUM(I874:I886)</f>
        <v>0.66192600000000001</v>
      </c>
      <c r="J887" s="133">
        <f t="shared" si="44"/>
        <v>2.1367000000000014E-2</v>
      </c>
    </row>
    <row r="888" spans="1:10" s="107" customFormat="1" ht="30" x14ac:dyDescent="0.25">
      <c r="A888" s="5"/>
      <c r="B888" s="38" t="s">
        <v>13</v>
      </c>
      <c r="C888" s="38" t="s">
        <v>13</v>
      </c>
      <c r="D888" s="119" t="s">
        <v>2070</v>
      </c>
      <c r="E888" s="5">
        <v>460.47</v>
      </c>
      <c r="F888" s="100">
        <v>460.47</v>
      </c>
      <c r="G888" s="119" t="s">
        <v>2070</v>
      </c>
      <c r="H888" s="53">
        <v>0.13669200000000001</v>
      </c>
      <c r="I888" s="53">
        <v>0.13669200000000001</v>
      </c>
      <c r="J888" s="132">
        <f t="shared" si="41"/>
        <v>0</v>
      </c>
    </row>
    <row r="889" spans="1:10" s="107" customFormat="1" ht="30" x14ac:dyDescent="0.25">
      <c r="A889" s="5"/>
      <c r="B889" s="38"/>
      <c r="C889" s="38"/>
      <c r="D889" s="119" t="s">
        <v>2071</v>
      </c>
      <c r="E889" s="5">
        <v>500.99</v>
      </c>
      <c r="F889" s="100">
        <v>500.99</v>
      </c>
      <c r="G889" s="119" t="s">
        <v>2071</v>
      </c>
      <c r="H889" s="53">
        <v>9.4507000000000008E-2</v>
      </c>
      <c r="I889" s="53">
        <v>9.4507000000000008E-2</v>
      </c>
      <c r="J889" s="132">
        <f t="shared" si="41"/>
        <v>0</v>
      </c>
    </row>
    <row r="890" spans="1:10" s="107" customFormat="1" x14ac:dyDescent="0.25">
      <c r="A890" s="5"/>
      <c r="B890" s="105" t="s">
        <v>917</v>
      </c>
      <c r="C890" s="105" t="s">
        <v>917</v>
      </c>
      <c r="D890" s="120"/>
      <c r="E890" s="5"/>
      <c r="F890" s="100"/>
      <c r="G890" s="120"/>
      <c r="H890" s="133">
        <f>SUM(H888:H889)</f>
        <v>0.23119900000000002</v>
      </c>
      <c r="I890" s="133">
        <f t="shared" ref="I890:J890" si="45">SUM(I888:I889)</f>
        <v>0.23119900000000002</v>
      </c>
      <c r="J890" s="133">
        <f t="shared" si="45"/>
        <v>0</v>
      </c>
    </row>
    <row r="891" spans="1:10" s="107" customFormat="1" ht="45" x14ac:dyDescent="0.25">
      <c r="A891" s="5"/>
      <c r="B891" s="38" t="s">
        <v>14</v>
      </c>
      <c r="C891" s="38" t="s">
        <v>14</v>
      </c>
      <c r="D891" s="119" t="s">
        <v>1982</v>
      </c>
      <c r="E891" s="5">
        <v>460.47</v>
      </c>
      <c r="F891" s="100">
        <v>460.47</v>
      </c>
      <c r="G891" s="119" t="s">
        <v>1982</v>
      </c>
      <c r="H891" s="53">
        <v>0.26291399999999998</v>
      </c>
      <c r="I891" s="53">
        <v>0.26291399999999998</v>
      </c>
      <c r="J891" s="132">
        <f t="shared" si="41"/>
        <v>0</v>
      </c>
    </row>
    <row r="892" spans="1:10" s="107" customFormat="1" x14ac:dyDescent="0.25">
      <c r="A892" s="5"/>
      <c r="B892" s="105" t="s">
        <v>919</v>
      </c>
      <c r="C892" s="105" t="s">
        <v>919</v>
      </c>
      <c r="D892" s="120"/>
      <c r="E892" s="5"/>
      <c r="F892" s="100"/>
      <c r="G892" s="120"/>
      <c r="H892" s="133">
        <f>SUM(H891)</f>
        <v>0.26291399999999998</v>
      </c>
      <c r="I892" s="133">
        <f t="shared" ref="I892:J892" si="46">SUM(I891)</f>
        <v>0.26291399999999998</v>
      </c>
      <c r="J892" s="133">
        <f t="shared" si="46"/>
        <v>0</v>
      </c>
    </row>
    <row r="893" spans="1:10" s="107" customFormat="1" ht="30" x14ac:dyDescent="0.25">
      <c r="A893" s="5"/>
      <c r="B893" s="38" t="s">
        <v>61</v>
      </c>
      <c r="C893" s="38" t="s">
        <v>61</v>
      </c>
      <c r="D893" s="119" t="s">
        <v>1983</v>
      </c>
      <c r="E893" s="5">
        <v>574.19000000000005</v>
      </c>
      <c r="F893" s="100">
        <v>574.19000000000005</v>
      </c>
      <c r="G893" s="119" t="s">
        <v>1983</v>
      </c>
      <c r="H893" s="53">
        <v>2.5000000000000001E-5</v>
      </c>
      <c r="I893" s="53">
        <v>1.1E-5</v>
      </c>
      <c r="J893" s="132">
        <f t="shared" si="41"/>
        <v>1.4000000000000001E-5</v>
      </c>
    </row>
    <row r="894" spans="1:10" s="107" customFormat="1" x14ac:dyDescent="0.25">
      <c r="A894" s="5"/>
      <c r="B894" s="38" t="s">
        <v>61</v>
      </c>
      <c r="C894" s="38" t="s">
        <v>61</v>
      </c>
      <c r="D894" s="119" t="s">
        <v>397</v>
      </c>
      <c r="E894" s="5">
        <v>553.95000000000005</v>
      </c>
      <c r="F894" s="100">
        <v>553.95000000000005</v>
      </c>
      <c r="G894" s="119" t="s">
        <v>397</v>
      </c>
      <c r="H894" s="53">
        <v>1.6259999999999998E-3</v>
      </c>
      <c r="I894" s="53">
        <v>1.6259999999999998E-3</v>
      </c>
      <c r="J894" s="132">
        <f t="shared" si="41"/>
        <v>0</v>
      </c>
    </row>
    <row r="895" spans="1:10" s="107" customFormat="1" ht="30" x14ac:dyDescent="0.25">
      <c r="A895" s="5"/>
      <c r="B895" s="38" t="s">
        <v>61</v>
      </c>
      <c r="C895" s="38" t="s">
        <v>61</v>
      </c>
      <c r="D895" s="119" t="s">
        <v>929</v>
      </c>
      <c r="E895" s="5">
        <v>460.47</v>
      </c>
      <c r="F895" s="100">
        <v>460.47</v>
      </c>
      <c r="G895" s="119" t="s">
        <v>929</v>
      </c>
      <c r="H895" s="53">
        <v>0.34038999999999997</v>
      </c>
      <c r="I895" s="53">
        <v>0.34038999999999997</v>
      </c>
      <c r="J895" s="132">
        <f t="shared" si="41"/>
        <v>0</v>
      </c>
    </row>
    <row r="896" spans="1:10" s="107" customFormat="1" ht="30" x14ac:dyDescent="0.25">
      <c r="A896" s="99"/>
      <c r="B896" s="38" t="s">
        <v>61</v>
      </c>
      <c r="C896" s="38" t="s">
        <v>61</v>
      </c>
      <c r="D896" s="119" t="s">
        <v>1984</v>
      </c>
      <c r="E896" s="5">
        <v>460.47</v>
      </c>
      <c r="F896" s="100">
        <v>460.47</v>
      </c>
      <c r="G896" s="119" t="s">
        <v>1984</v>
      </c>
      <c r="H896" s="53">
        <v>0.157971</v>
      </c>
      <c r="I896" s="53">
        <v>0.157971</v>
      </c>
      <c r="J896" s="132">
        <f t="shared" ref="J896:J957" si="47">H896-I896</f>
        <v>0</v>
      </c>
    </row>
    <row r="897" spans="1:10" s="107" customFormat="1" ht="30" x14ac:dyDescent="0.25">
      <c r="A897" s="5"/>
      <c r="B897" s="38" t="s">
        <v>61</v>
      </c>
      <c r="C897" s="38" t="s">
        <v>61</v>
      </c>
      <c r="D897" s="119" t="s">
        <v>1985</v>
      </c>
      <c r="E897" s="5">
        <v>500.99</v>
      </c>
      <c r="F897" s="100">
        <v>500.99</v>
      </c>
      <c r="G897" s="119" t="s">
        <v>1985</v>
      </c>
      <c r="H897" s="53">
        <v>2.8139000000000001E-2</v>
      </c>
      <c r="I897" s="53">
        <v>2.8139000000000001E-2</v>
      </c>
      <c r="J897" s="132">
        <f t="shared" si="47"/>
        <v>0</v>
      </c>
    </row>
    <row r="898" spans="1:10" s="107" customFormat="1" x14ac:dyDescent="0.25">
      <c r="A898" s="5"/>
      <c r="B898" s="38" t="s">
        <v>61</v>
      </c>
      <c r="C898" s="38" t="s">
        <v>61</v>
      </c>
      <c r="D898" s="119" t="s">
        <v>928</v>
      </c>
      <c r="E898" s="5">
        <v>553.95000000000005</v>
      </c>
      <c r="F898" s="100">
        <v>553.95000000000005</v>
      </c>
      <c r="G898" s="119" t="s">
        <v>928</v>
      </c>
      <c r="H898" s="53">
        <v>2.8816999999999999E-2</v>
      </c>
      <c r="I898" s="53">
        <v>2.8816999999999999E-2</v>
      </c>
      <c r="J898" s="132">
        <f t="shared" si="47"/>
        <v>0</v>
      </c>
    </row>
    <row r="899" spans="1:10" s="107" customFormat="1" x14ac:dyDescent="0.25">
      <c r="A899" s="5"/>
      <c r="B899" s="38" t="s">
        <v>61</v>
      </c>
      <c r="C899" s="38" t="s">
        <v>61</v>
      </c>
      <c r="D899" s="119" t="s">
        <v>933</v>
      </c>
      <c r="E899" s="5">
        <v>460.47</v>
      </c>
      <c r="F899" s="100">
        <v>460.47</v>
      </c>
      <c r="G899" s="119" t="s">
        <v>933</v>
      </c>
      <c r="H899" s="53">
        <v>0.21284999999999998</v>
      </c>
      <c r="I899" s="53">
        <v>0.48587799999999998</v>
      </c>
      <c r="J899" s="132">
        <f t="shared" si="47"/>
        <v>-0.27302799999999999</v>
      </c>
    </row>
    <row r="900" spans="1:10" s="107" customFormat="1" ht="30" x14ac:dyDescent="0.25">
      <c r="A900" s="5"/>
      <c r="B900" s="38" t="s">
        <v>61</v>
      </c>
      <c r="C900" s="38" t="s">
        <v>61</v>
      </c>
      <c r="D900" s="119" t="s">
        <v>1986</v>
      </c>
      <c r="E900" s="5">
        <v>500.99</v>
      </c>
      <c r="F900" s="100">
        <v>500.99</v>
      </c>
      <c r="G900" s="119" t="s">
        <v>1986</v>
      </c>
      <c r="H900" s="53">
        <v>0.1</v>
      </c>
      <c r="I900" s="53">
        <v>4.9404000000000003E-2</v>
      </c>
      <c r="J900" s="132">
        <f t="shared" si="47"/>
        <v>5.0596000000000002E-2</v>
      </c>
    </row>
    <row r="901" spans="1:10" s="107" customFormat="1" x14ac:dyDescent="0.25">
      <c r="A901" s="5"/>
      <c r="B901" s="38" t="s">
        <v>61</v>
      </c>
      <c r="C901" s="38" t="s">
        <v>61</v>
      </c>
      <c r="D901" s="119" t="s">
        <v>925</v>
      </c>
      <c r="E901" s="5">
        <v>553.95000000000005</v>
      </c>
      <c r="F901" s="100">
        <v>553.95000000000005</v>
      </c>
      <c r="G901" s="119" t="s">
        <v>925</v>
      </c>
      <c r="H901" s="53">
        <v>3.0000000000000001E-3</v>
      </c>
      <c r="I901" s="53">
        <v>1.812E-3</v>
      </c>
      <c r="J901" s="132">
        <f t="shared" si="47"/>
        <v>1.188E-3</v>
      </c>
    </row>
    <row r="902" spans="1:10" s="107" customFormat="1" ht="30" x14ac:dyDescent="0.25">
      <c r="A902" s="5"/>
      <c r="B902" s="38" t="s">
        <v>61</v>
      </c>
      <c r="C902" s="38" t="s">
        <v>61</v>
      </c>
      <c r="D902" s="119" t="s">
        <v>923</v>
      </c>
      <c r="E902" s="5">
        <v>553.95000000000005</v>
      </c>
      <c r="F902" s="100">
        <v>553.95000000000005</v>
      </c>
      <c r="G902" s="119" t="s">
        <v>923</v>
      </c>
      <c r="H902" s="53">
        <v>5.0000000000000001E-3</v>
      </c>
      <c r="I902" s="53">
        <v>6.195E-3</v>
      </c>
      <c r="J902" s="132">
        <f t="shared" si="47"/>
        <v>-1.1949999999999999E-3</v>
      </c>
    </row>
    <row r="903" spans="1:10" s="107" customFormat="1" x14ac:dyDescent="0.25">
      <c r="A903" s="5"/>
      <c r="B903" s="38" t="s">
        <v>61</v>
      </c>
      <c r="C903" s="38" t="s">
        <v>61</v>
      </c>
      <c r="D903" s="119" t="s">
        <v>924</v>
      </c>
      <c r="E903" s="5">
        <v>574.19000000000005</v>
      </c>
      <c r="F903" s="100">
        <v>574.19000000000005</v>
      </c>
      <c r="G903" s="119" t="s">
        <v>924</v>
      </c>
      <c r="H903" s="53">
        <v>1E-3</v>
      </c>
      <c r="I903" s="53">
        <v>9.3999999999999997E-4</v>
      </c>
      <c r="J903" s="132">
        <f t="shared" si="47"/>
        <v>6.0000000000000049E-5</v>
      </c>
    </row>
    <row r="904" spans="1:10" s="107" customFormat="1" x14ac:dyDescent="0.25">
      <c r="A904" s="5"/>
      <c r="B904" s="38" t="s">
        <v>61</v>
      </c>
      <c r="C904" s="38" t="s">
        <v>61</v>
      </c>
      <c r="D904" s="119" t="s">
        <v>926</v>
      </c>
      <c r="E904" s="5">
        <v>553.95000000000005</v>
      </c>
      <c r="F904" s="100">
        <v>553.95000000000005</v>
      </c>
      <c r="G904" s="119" t="s">
        <v>926</v>
      </c>
      <c r="H904" s="53">
        <v>1E-3</v>
      </c>
      <c r="I904" s="53">
        <v>9.7999999999999997E-4</v>
      </c>
      <c r="J904" s="132">
        <f t="shared" si="47"/>
        <v>2.0000000000000052E-5</v>
      </c>
    </row>
    <row r="905" spans="1:10" s="107" customFormat="1" x14ac:dyDescent="0.25">
      <c r="A905" s="99"/>
      <c r="B905" s="38" t="s">
        <v>61</v>
      </c>
      <c r="C905" s="38" t="s">
        <v>61</v>
      </c>
      <c r="D905" s="119" t="s">
        <v>927</v>
      </c>
      <c r="E905" s="5">
        <v>553.95000000000005</v>
      </c>
      <c r="F905" s="100">
        <v>553.95000000000005</v>
      </c>
      <c r="G905" s="119" t="s">
        <v>927</v>
      </c>
      <c r="H905" s="53">
        <v>5.0000000000000001E-3</v>
      </c>
      <c r="I905" s="53">
        <v>4.6109999999999996E-3</v>
      </c>
      <c r="J905" s="132">
        <f t="shared" si="47"/>
        <v>3.8900000000000046E-4</v>
      </c>
    </row>
    <row r="906" spans="1:10" s="107" customFormat="1" x14ac:dyDescent="0.25">
      <c r="A906" s="5"/>
      <c r="B906" s="38" t="s">
        <v>61</v>
      </c>
      <c r="C906" s="38" t="s">
        <v>61</v>
      </c>
      <c r="D906" s="119" t="s">
        <v>932</v>
      </c>
      <c r="E906" s="5">
        <v>553.95000000000005</v>
      </c>
      <c r="F906" s="100">
        <v>553.95000000000005</v>
      </c>
      <c r="G906" s="119" t="s">
        <v>932</v>
      </c>
      <c r="H906" s="53">
        <v>2.8500000000000001E-3</v>
      </c>
      <c r="I906" s="53">
        <v>1.07E-3</v>
      </c>
      <c r="J906" s="132">
        <f t="shared" si="47"/>
        <v>1.7800000000000001E-3</v>
      </c>
    </row>
    <row r="907" spans="1:10" s="107" customFormat="1" x14ac:dyDescent="0.25">
      <c r="A907" s="5"/>
      <c r="B907" s="38" t="s">
        <v>61</v>
      </c>
      <c r="C907" s="38" t="s">
        <v>61</v>
      </c>
      <c r="D907" s="119" t="s">
        <v>920</v>
      </c>
      <c r="E907" s="5">
        <v>574.19000000000005</v>
      </c>
      <c r="F907" s="100">
        <v>574.19000000000005</v>
      </c>
      <c r="G907" s="119" t="s">
        <v>920</v>
      </c>
      <c r="H907" s="53">
        <v>8.9999999999999998E-4</v>
      </c>
      <c r="I907" s="53">
        <v>8.6700000000000004E-4</v>
      </c>
      <c r="J907" s="132">
        <f t="shared" si="47"/>
        <v>3.2999999999999935E-5</v>
      </c>
    </row>
    <row r="908" spans="1:10" s="107" customFormat="1" x14ac:dyDescent="0.25">
      <c r="A908" s="5"/>
      <c r="B908" s="105" t="s">
        <v>102</v>
      </c>
      <c r="C908" s="105" t="s">
        <v>102</v>
      </c>
      <c r="D908" s="120"/>
      <c r="E908" s="5"/>
      <c r="F908" s="100"/>
      <c r="G908" s="120"/>
      <c r="H908" s="133">
        <f>SUM(H893:H907)</f>
        <v>0.88856800000000002</v>
      </c>
      <c r="I908" s="133">
        <f t="shared" ref="I908:J908" si="48">SUM(I893:I907)</f>
        <v>1.1087109999999996</v>
      </c>
      <c r="J908" s="133">
        <f t="shared" si="48"/>
        <v>-0.22014299999999998</v>
      </c>
    </row>
    <row r="909" spans="1:10" s="107" customFormat="1" x14ac:dyDescent="0.25">
      <c r="A909" s="5"/>
      <c r="B909" s="38" t="s">
        <v>15</v>
      </c>
      <c r="C909" s="38" t="s">
        <v>15</v>
      </c>
      <c r="D909" s="119" t="s">
        <v>936</v>
      </c>
      <c r="E909" s="5">
        <v>553.95000000000005</v>
      </c>
      <c r="F909" s="100">
        <v>553.95000000000005</v>
      </c>
      <c r="G909" s="119" t="s">
        <v>936</v>
      </c>
      <c r="H909" s="53">
        <v>3.0000000000000001E-3</v>
      </c>
      <c r="I909" s="53">
        <v>1.8959999999999999E-3</v>
      </c>
      <c r="J909" s="132">
        <f t="shared" si="47"/>
        <v>1.1040000000000002E-3</v>
      </c>
    </row>
    <row r="910" spans="1:10" s="107" customFormat="1" x14ac:dyDescent="0.25">
      <c r="A910" s="5"/>
      <c r="B910" s="38" t="s">
        <v>15</v>
      </c>
      <c r="C910" s="38" t="s">
        <v>15</v>
      </c>
      <c r="D910" s="119" t="s">
        <v>887</v>
      </c>
      <c r="E910" s="5">
        <v>460.47</v>
      </c>
      <c r="F910" s="100">
        <v>460.47</v>
      </c>
      <c r="G910" s="119" t="s">
        <v>887</v>
      </c>
      <c r="H910" s="53">
        <v>0.32</v>
      </c>
      <c r="I910" s="53">
        <v>0.242087</v>
      </c>
      <c r="J910" s="132">
        <f t="shared" si="47"/>
        <v>7.791300000000001E-2</v>
      </c>
    </row>
    <row r="911" spans="1:10" s="107" customFormat="1" ht="30" x14ac:dyDescent="0.25">
      <c r="A911" s="5"/>
      <c r="B911" s="38" t="s">
        <v>15</v>
      </c>
      <c r="C911" s="38" t="s">
        <v>15</v>
      </c>
      <c r="D911" s="119" t="s">
        <v>938</v>
      </c>
      <c r="E911" s="5">
        <v>460.47</v>
      </c>
      <c r="F911" s="100">
        <v>460.47</v>
      </c>
      <c r="G911" s="119" t="s">
        <v>938</v>
      </c>
      <c r="H911" s="53">
        <v>0.31791199999999997</v>
      </c>
      <c r="I911" s="53">
        <v>0.31791199999999997</v>
      </c>
      <c r="J911" s="132">
        <f t="shared" si="47"/>
        <v>0</v>
      </c>
    </row>
    <row r="912" spans="1:10" s="107" customFormat="1" ht="30" x14ac:dyDescent="0.25">
      <c r="A912" s="5"/>
      <c r="B912" s="38" t="s">
        <v>15</v>
      </c>
      <c r="C912" s="38" t="s">
        <v>15</v>
      </c>
      <c r="D912" s="119" t="s">
        <v>1987</v>
      </c>
      <c r="E912" s="5">
        <v>460.47</v>
      </c>
      <c r="F912" s="100">
        <v>460.47</v>
      </c>
      <c r="G912" s="119" t="s">
        <v>1987</v>
      </c>
      <c r="H912" s="53">
        <v>0.227045</v>
      </c>
      <c r="I912" s="53">
        <v>0.227045</v>
      </c>
      <c r="J912" s="132">
        <f t="shared" si="47"/>
        <v>0</v>
      </c>
    </row>
    <row r="913" spans="1:10" s="107" customFormat="1" ht="30" x14ac:dyDescent="0.25">
      <c r="A913" s="5"/>
      <c r="B913" s="38" t="s">
        <v>15</v>
      </c>
      <c r="C913" s="38" t="s">
        <v>15</v>
      </c>
      <c r="D913" s="119" t="s">
        <v>838</v>
      </c>
      <c r="E913" s="5">
        <v>460.47</v>
      </c>
      <c r="F913" s="100">
        <v>460.47</v>
      </c>
      <c r="G913" s="119" t="s">
        <v>838</v>
      </c>
      <c r="H913" s="53">
        <v>0.12482500000000001</v>
      </c>
      <c r="I913" s="53">
        <v>0.12482500000000001</v>
      </c>
      <c r="J913" s="132">
        <f t="shared" si="47"/>
        <v>0</v>
      </c>
    </row>
    <row r="914" spans="1:10" s="107" customFormat="1" ht="45" x14ac:dyDescent="0.25">
      <c r="A914" s="5"/>
      <c r="B914" s="38" t="s">
        <v>15</v>
      </c>
      <c r="C914" s="38" t="s">
        <v>15</v>
      </c>
      <c r="D914" s="119" t="s">
        <v>941</v>
      </c>
      <c r="E914" s="5">
        <v>500.99</v>
      </c>
      <c r="F914" s="100">
        <v>500.99</v>
      </c>
      <c r="G914" s="119" t="s">
        <v>941</v>
      </c>
      <c r="H914" s="53">
        <v>2.3848999999999999E-2</v>
      </c>
      <c r="I914" s="53">
        <v>2.3848999999999999E-2</v>
      </c>
      <c r="J914" s="132">
        <f t="shared" si="47"/>
        <v>0</v>
      </c>
    </row>
    <row r="915" spans="1:10" s="107" customFormat="1" x14ac:dyDescent="0.25">
      <c r="A915" s="5"/>
      <c r="B915" s="38" t="s">
        <v>15</v>
      </c>
      <c r="C915" s="38" t="s">
        <v>15</v>
      </c>
      <c r="D915" s="119" t="s">
        <v>935</v>
      </c>
      <c r="E915" s="5">
        <v>500.99</v>
      </c>
      <c r="F915" s="100">
        <v>500.99</v>
      </c>
      <c r="G915" s="119" t="s">
        <v>935</v>
      </c>
      <c r="H915" s="53">
        <v>0.1</v>
      </c>
      <c r="I915" s="53">
        <v>9.8153999999999991E-2</v>
      </c>
      <c r="J915" s="132">
        <f t="shared" si="47"/>
        <v>1.8460000000000143E-3</v>
      </c>
    </row>
    <row r="916" spans="1:10" s="107" customFormat="1" x14ac:dyDescent="0.25">
      <c r="A916" s="5"/>
      <c r="B916" s="38" t="s">
        <v>15</v>
      </c>
      <c r="C916" s="38" t="s">
        <v>15</v>
      </c>
      <c r="D916" s="119" t="s">
        <v>937</v>
      </c>
      <c r="E916" s="5">
        <v>553.95000000000005</v>
      </c>
      <c r="F916" s="100">
        <v>553.95000000000005</v>
      </c>
      <c r="G916" s="119" t="s">
        <v>937</v>
      </c>
      <c r="H916" s="53">
        <v>4.0999999999999995E-3</v>
      </c>
      <c r="I916" s="53">
        <v>2.5000000000000001E-3</v>
      </c>
      <c r="J916" s="132">
        <f t="shared" si="47"/>
        <v>1.5999999999999994E-3</v>
      </c>
    </row>
    <row r="917" spans="1:10" s="107" customFormat="1" x14ac:dyDescent="0.25">
      <c r="A917" s="5"/>
      <c r="B917" s="38" t="s">
        <v>15</v>
      </c>
      <c r="C917" s="38" t="s">
        <v>15</v>
      </c>
      <c r="D917" s="119" t="s">
        <v>942</v>
      </c>
      <c r="E917" s="5">
        <v>553.95000000000005</v>
      </c>
      <c r="F917" s="100">
        <v>553.95000000000005</v>
      </c>
      <c r="G917" s="119" t="s">
        <v>942</v>
      </c>
      <c r="H917" s="53">
        <v>4.0000000000000001E-3</v>
      </c>
      <c r="I917" s="53">
        <v>2.0299999999999997E-3</v>
      </c>
      <c r="J917" s="132">
        <f t="shared" si="47"/>
        <v>1.9700000000000004E-3</v>
      </c>
    </row>
    <row r="918" spans="1:10" s="107" customFormat="1" x14ac:dyDescent="0.25">
      <c r="A918" s="5"/>
      <c r="B918" s="105" t="s">
        <v>943</v>
      </c>
      <c r="C918" s="105" t="s">
        <v>943</v>
      </c>
      <c r="D918" s="120"/>
      <c r="E918" s="5"/>
      <c r="F918" s="100"/>
      <c r="G918" s="120"/>
      <c r="H918" s="133">
        <f>SUM(H909:H917)</f>
        <v>1.1247309999999999</v>
      </c>
      <c r="I918" s="133">
        <f t="shared" ref="I918:J918" si="49">SUM(I909:I917)</f>
        <v>1.0402979999999999</v>
      </c>
      <c r="J918" s="133">
        <f t="shared" si="49"/>
        <v>8.4433000000000022E-2</v>
      </c>
    </row>
    <row r="919" spans="1:10" s="107" customFormat="1" x14ac:dyDescent="0.25">
      <c r="A919" s="5"/>
      <c r="B919" s="38" t="s">
        <v>18</v>
      </c>
      <c r="C919" s="38" t="s">
        <v>18</v>
      </c>
      <c r="D919" s="119" t="s">
        <v>944</v>
      </c>
      <c r="E919" s="5">
        <v>500.99</v>
      </c>
      <c r="F919" s="100">
        <v>500.99</v>
      </c>
      <c r="G919" s="119" t="s">
        <v>944</v>
      </c>
      <c r="H919" s="53">
        <v>9.9699999999999997E-2</v>
      </c>
      <c r="I919" s="53">
        <v>9.9699999999999997E-2</v>
      </c>
      <c r="J919" s="132">
        <f t="shared" si="47"/>
        <v>0</v>
      </c>
    </row>
    <row r="920" spans="1:10" s="107" customFormat="1" x14ac:dyDescent="0.25">
      <c r="A920" s="5"/>
      <c r="B920" s="38" t="s">
        <v>18</v>
      </c>
      <c r="C920" s="38" t="s">
        <v>18</v>
      </c>
      <c r="D920" s="119" t="s">
        <v>1988</v>
      </c>
      <c r="E920" s="5">
        <v>500.99</v>
      </c>
      <c r="F920" s="100">
        <v>500.99</v>
      </c>
      <c r="G920" s="119" t="s">
        <v>1988</v>
      </c>
      <c r="H920" s="53">
        <v>4.7399999999999998E-2</v>
      </c>
      <c r="I920" s="53">
        <v>4.7399999999999998E-2</v>
      </c>
      <c r="J920" s="132">
        <f t="shared" si="47"/>
        <v>0</v>
      </c>
    </row>
    <row r="921" spans="1:10" s="112" customFormat="1" x14ac:dyDescent="0.25">
      <c r="A921" s="99"/>
      <c r="B921" s="105" t="s">
        <v>88</v>
      </c>
      <c r="C921" s="105" t="s">
        <v>88</v>
      </c>
      <c r="D921" s="120"/>
      <c r="E921" s="99"/>
      <c r="F921" s="101"/>
      <c r="G921" s="120"/>
      <c r="H921" s="133">
        <f>H919+H920</f>
        <v>0.14710000000000001</v>
      </c>
      <c r="I921" s="133">
        <f t="shared" ref="I921:J921" si="50">I919+I920</f>
        <v>0.14710000000000001</v>
      </c>
      <c r="J921" s="133">
        <f t="shared" si="50"/>
        <v>0</v>
      </c>
    </row>
    <row r="922" spans="1:10" s="107" customFormat="1" x14ac:dyDescent="0.25">
      <c r="A922" s="5"/>
      <c r="B922" s="38" t="s">
        <v>62</v>
      </c>
      <c r="C922" s="38" t="s">
        <v>62</v>
      </c>
      <c r="D922" s="119" t="s">
        <v>1770</v>
      </c>
      <c r="E922" s="5">
        <v>500.99</v>
      </c>
      <c r="F922" s="100">
        <v>500.99</v>
      </c>
      <c r="G922" s="119" t="s">
        <v>1770</v>
      </c>
      <c r="H922" s="53">
        <v>7.0000000000000001E-3</v>
      </c>
      <c r="I922" s="53">
        <v>7.0000000000000001E-3</v>
      </c>
      <c r="J922" s="132">
        <f t="shared" si="47"/>
        <v>0</v>
      </c>
    </row>
    <row r="923" spans="1:10" s="107" customFormat="1" x14ac:dyDescent="0.25">
      <c r="A923" s="5"/>
      <c r="B923" s="38" t="s">
        <v>62</v>
      </c>
      <c r="C923" s="38" t="s">
        <v>62</v>
      </c>
      <c r="D923" s="119" t="s">
        <v>949</v>
      </c>
      <c r="E923" s="5">
        <v>553.95000000000005</v>
      </c>
      <c r="F923" s="100">
        <v>553.95000000000005</v>
      </c>
      <c r="G923" s="119" t="s">
        <v>949</v>
      </c>
      <c r="H923" s="53">
        <v>1.6000000000000001E-3</v>
      </c>
      <c r="I923" s="53">
        <v>2.2789999999999998E-3</v>
      </c>
      <c r="J923" s="132">
        <f t="shared" si="47"/>
        <v>-6.789999999999997E-4</v>
      </c>
    </row>
    <row r="924" spans="1:10" s="107" customFormat="1" ht="45" x14ac:dyDescent="0.25">
      <c r="A924" s="5"/>
      <c r="B924" s="38" t="s">
        <v>62</v>
      </c>
      <c r="C924" s="38" t="s">
        <v>62</v>
      </c>
      <c r="D924" s="119" t="s">
        <v>952</v>
      </c>
      <c r="E924" s="5">
        <v>460.47</v>
      </c>
      <c r="F924" s="100">
        <v>460.47</v>
      </c>
      <c r="G924" s="119" t="s">
        <v>952</v>
      </c>
      <c r="H924" s="53">
        <v>0.129219</v>
      </c>
      <c r="I924" s="53">
        <v>0.129219</v>
      </c>
      <c r="J924" s="132">
        <f t="shared" si="47"/>
        <v>0</v>
      </c>
    </row>
    <row r="925" spans="1:10" s="107" customFormat="1" ht="45" x14ac:dyDescent="0.25">
      <c r="A925" s="5"/>
      <c r="B925" s="38" t="s">
        <v>62</v>
      </c>
      <c r="C925" s="38" t="s">
        <v>62</v>
      </c>
      <c r="D925" s="119" t="s">
        <v>953</v>
      </c>
      <c r="E925" s="5">
        <v>500.99</v>
      </c>
      <c r="F925" s="100">
        <v>500.99</v>
      </c>
      <c r="G925" s="119" t="s">
        <v>953</v>
      </c>
      <c r="H925" s="53">
        <v>8.9154999999999998E-2</v>
      </c>
      <c r="I925" s="53">
        <v>8.9154999999999998E-2</v>
      </c>
      <c r="J925" s="132">
        <f t="shared" si="47"/>
        <v>0</v>
      </c>
    </row>
    <row r="926" spans="1:10" s="107" customFormat="1" ht="45" x14ac:dyDescent="0.25">
      <c r="A926" s="5"/>
      <c r="B926" s="38" t="s">
        <v>62</v>
      </c>
      <c r="C926" s="38" t="s">
        <v>62</v>
      </c>
      <c r="D926" s="119" t="s">
        <v>1989</v>
      </c>
      <c r="E926" s="5">
        <v>500.99</v>
      </c>
      <c r="F926" s="100">
        <v>500.99</v>
      </c>
      <c r="G926" s="119" t="s">
        <v>1989</v>
      </c>
      <c r="H926" s="53">
        <v>7.6072999999999988E-2</v>
      </c>
      <c r="I926" s="53">
        <v>7.6072999999999988E-2</v>
      </c>
      <c r="J926" s="132">
        <f t="shared" si="47"/>
        <v>0</v>
      </c>
    </row>
    <row r="927" spans="1:10" s="107" customFormat="1" x14ac:dyDescent="0.25">
      <c r="A927" s="5"/>
      <c r="B927" s="38" t="s">
        <v>62</v>
      </c>
      <c r="C927" s="38" t="s">
        <v>62</v>
      </c>
      <c r="D927" s="119" t="s">
        <v>1492</v>
      </c>
      <c r="E927" s="5">
        <v>460.47</v>
      </c>
      <c r="F927" s="100">
        <v>460.47</v>
      </c>
      <c r="G927" s="119" t="s">
        <v>1492</v>
      </c>
      <c r="H927" s="53">
        <v>0.37</v>
      </c>
      <c r="I927" s="53">
        <v>0.31399099999999996</v>
      </c>
      <c r="J927" s="132">
        <f t="shared" si="47"/>
        <v>5.6009000000000031E-2</v>
      </c>
    </row>
    <row r="928" spans="1:10" s="107" customFormat="1" x14ac:dyDescent="0.25">
      <c r="A928" s="5"/>
      <c r="B928" s="38" t="s">
        <v>62</v>
      </c>
      <c r="C928" s="38" t="s">
        <v>62</v>
      </c>
      <c r="D928" s="119" t="s">
        <v>1770</v>
      </c>
      <c r="E928" s="5">
        <v>500.99</v>
      </c>
      <c r="F928" s="100">
        <v>500.99</v>
      </c>
      <c r="G928" s="119" t="s">
        <v>1770</v>
      </c>
      <c r="H928" s="53">
        <v>4.3999999999999997E-2</v>
      </c>
      <c r="I928" s="53">
        <v>3.7902999999999999E-2</v>
      </c>
      <c r="J928" s="132">
        <f t="shared" si="47"/>
        <v>6.0969999999999983E-3</v>
      </c>
    </row>
    <row r="929" spans="1:10" s="107" customFormat="1" x14ac:dyDescent="0.25">
      <c r="A929" s="5"/>
      <c r="B929" s="38" t="s">
        <v>62</v>
      </c>
      <c r="C929" s="38" t="s">
        <v>62</v>
      </c>
      <c r="D929" s="119" t="s">
        <v>949</v>
      </c>
      <c r="E929" s="5">
        <v>553.95000000000005</v>
      </c>
      <c r="F929" s="100">
        <v>553.95000000000005</v>
      </c>
      <c r="G929" s="119" t="s">
        <v>949</v>
      </c>
      <c r="H929" s="53">
        <v>5.0000000000000001E-3</v>
      </c>
      <c r="I929" s="53">
        <v>1.5460000000000001E-3</v>
      </c>
      <c r="J929" s="132">
        <f t="shared" si="47"/>
        <v>3.454E-3</v>
      </c>
    </row>
    <row r="930" spans="1:10" s="107" customFormat="1" x14ac:dyDescent="0.25">
      <c r="A930" s="5"/>
      <c r="B930" s="38" t="s">
        <v>62</v>
      </c>
      <c r="C930" s="38" t="s">
        <v>62</v>
      </c>
      <c r="D930" s="119" t="s">
        <v>948</v>
      </c>
      <c r="E930" s="5">
        <v>500.99</v>
      </c>
      <c r="F930" s="100">
        <v>500.99</v>
      </c>
      <c r="G930" s="119" t="s">
        <v>948</v>
      </c>
      <c r="H930" s="53">
        <v>1.7000000000000001E-2</v>
      </c>
      <c r="I930" s="53">
        <v>1.6185999999999999E-2</v>
      </c>
      <c r="J930" s="132">
        <f t="shared" si="47"/>
        <v>8.1400000000000222E-4</v>
      </c>
    </row>
    <row r="931" spans="1:10" s="107" customFormat="1" x14ac:dyDescent="0.25">
      <c r="A931" s="5"/>
      <c r="B931" s="38" t="s">
        <v>62</v>
      </c>
      <c r="C931" s="38" t="s">
        <v>62</v>
      </c>
      <c r="D931" s="119" t="s">
        <v>946</v>
      </c>
      <c r="E931" s="5">
        <v>553.95000000000005</v>
      </c>
      <c r="F931" s="100">
        <v>553.95000000000005</v>
      </c>
      <c r="G931" s="119" t="s">
        <v>946</v>
      </c>
      <c r="H931" s="53">
        <v>2.2000000000000001E-3</v>
      </c>
      <c r="I931" s="53">
        <v>8.1299999999999992E-4</v>
      </c>
      <c r="J931" s="132">
        <f t="shared" si="47"/>
        <v>1.3870000000000002E-3</v>
      </c>
    </row>
    <row r="932" spans="1:10" s="107" customFormat="1" x14ac:dyDescent="0.25">
      <c r="A932" s="5"/>
      <c r="B932" s="38" t="s">
        <v>62</v>
      </c>
      <c r="C932" s="38" t="s">
        <v>62</v>
      </c>
      <c r="D932" s="119" t="s">
        <v>1492</v>
      </c>
      <c r="E932" s="5">
        <v>460.47</v>
      </c>
      <c r="F932" s="100">
        <v>460.47</v>
      </c>
      <c r="G932" s="119" t="s">
        <v>1492</v>
      </c>
      <c r="H932" s="53">
        <v>0.12</v>
      </c>
      <c r="I932" s="53">
        <v>0.16033799999999998</v>
      </c>
      <c r="J932" s="132">
        <f t="shared" si="47"/>
        <v>-4.0337999999999985E-2</v>
      </c>
    </row>
    <row r="933" spans="1:10" s="107" customFormat="1" x14ac:dyDescent="0.25">
      <c r="A933" s="5"/>
      <c r="B933" s="38" t="s">
        <v>62</v>
      </c>
      <c r="C933" s="38" t="s">
        <v>62</v>
      </c>
      <c r="D933" s="119" t="s">
        <v>951</v>
      </c>
      <c r="E933" s="5">
        <v>553.95000000000005</v>
      </c>
      <c r="F933" s="100">
        <v>553.95000000000005</v>
      </c>
      <c r="G933" s="119" t="s">
        <v>951</v>
      </c>
      <c r="H933" s="53">
        <v>6.0000000000000001E-3</v>
      </c>
      <c r="I933" s="53">
        <v>4.9389999999999998E-3</v>
      </c>
      <c r="J933" s="132">
        <f t="shared" si="47"/>
        <v>1.0610000000000003E-3</v>
      </c>
    </row>
    <row r="934" spans="1:10" s="107" customFormat="1" x14ac:dyDescent="0.25">
      <c r="A934" s="5"/>
      <c r="B934" s="38" t="s">
        <v>62</v>
      </c>
      <c r="C934" s="38" t="s">
        <v>62</v>
      </c>
      <c r="D934" s="119" t="s">
        <v>950</v>
      </c>
      <c r="E934" s="5">
        <v>553.95000000000005</v>
      </c>
      <c r="F934" s="100">
        <v>553.95000000000005</v>
      </c>
      <c r="G934" s="119" t="s">
        <v>950</v>
      </c>
      <c r="H934" s="53">
        <v>1.57E-3</v>
      </c>
      <c r="I934" s="53">
        <v>4.1899999999999999E-4</v>
      </c>
      <c r="J934" s="132">
        <f t="shared" si="47"/>
        <v>1.1510000000000001E-3</v>
      </c>
    </row>
    <row r="935" spans="1:10" s="107" customFormat="1" x14ac:dyDescent="0.25">
      <c r="A935" s="5"/>
      <c r="B935" s="38" t="s">
        <v>62</v>
      </c>
      <c r="C935" s="38" t="s">
        <v>62</v>
      </c>
      <c r="D935" s="119" t="s">
        <v>947</v>
      </c>
      <c r="E935" s="5">
        <v>553.95000000000005</v>
      </c>
      <c r="F935" s="100">
        <v>553.95000000000005</v>
      </c>
      <c r="G935" s="119" t="s">
        <v>947</v>
      </c>
      <c r="H935" s="53">
        <v>1E-3</v>
      </c>
      <c r="I935" s="53">
        <v>1.562E-3</v>
      </c>
      <c r="J935" s="132">
        <f t="shared" si="47"/>
        <v>-5.62E-4</v>
      </c>
    </row>
    <row r="936" spans="1:10" s="107" customFormat="1" ht="30" x14ac:dyDescent="0.25">
      <c r="A936" s="5"/>
      <c r="B936" s="38" t="s">
        <v>62</v>
      </c>
      <c r="C936" s="38" t="s">
        <v>62</v>
      </c>
      <c r="D936" s="119" t="s">
        <v>958</v>
      </c>
      <c r="E936" s="5">
        <v>500.99</v>
      </c>
      <c r="F936" s="100">
        <v>500.99</v>
      </c>
      <c r="G936" s="119" t="s">
        <v>958</v>
      </c>
      <c r="H936" s="53">
        <v>4.4999999999999998E-2</v>
      </c>
      <c r="I936" s="53">
        <v>1.6517E-2</v>
      </c>
      <c r="J936" s="132">
        <f t="shared" si="47"/>
        <v>2.8482999999999998E-2</v>
      </c>
    </row>
    <row r="937" spans="1:10" s="107" customFormat="1" x14ac:dyDescent="0.25">
      <c r="A937" s="5"/>
      <c r="B937" s="105" t="s">
        <v>89</v>
      </c>
      <c r="C937" s="105" t="s">
        <v>89</v>
      </c>
      <c r="D937" s="120"/>
      <c r="E937" s="5"/>
      <c r="F937" s="100"/>
      <c r="G937" s="120"/>
      <c r="H937" s="133">
        <f>SUM(H919:H936)</f>
        <v>1.2090169999999996</v>
      </c>
      <c r="I937" s="133">
        <f t="shared" ref="I937:J937" si="51">SUM(I919:I936)</f>
        <v>1.1521399999999997</v>
      </c>
      <c r="J937" s="133">
        <f t="shared" si="51"/>
        <v>5.6877000000000039E-2</v>
      </c>
    </row>
    <row r="938" spans="1:10" s="107" customFormat="1" x14ac:dyDescent="0.25">
      <c r="A938" s="5"/>
      <c r="B938" s="38" t="s">
        <v>16</v>
      </c>
      <c r="C938" s="38" t="s">
        <v>16</v>
      </c>
      <c r="D938" s="119" t="s">
        <v>960</v>
      </c>
      <c r="E938" s="5">
        <v>460.47</v>
      </c>
      <c r="F938" s="100">
        <v>460.47</v>
      </c>
      <c r="G938" s="119" t="s">
        <v>960</v>
      </c>
      <c r="H938" s="53">
        <v>0.39</v>
      </c>
      <c r="I938" s="53">
        <v>0.42478199999999999</v>
      </c>
      <c r="J938" s="132">
        <f t="shared" si="47"/>
        <v>-3.478199999999998E-2</v>
      </c>
    </row>
    <row r="939" spans="1:10" s="107" customFormat="1" x14ac:dyDescent="0.25">
      <c r="A939" s="5"/>
      <c r="B939" s="105" t="s">
        <v>119</v>
      </c>
      <c r="C939" s="105" t="s">
        <v>119</v>
      </c>
      <c r="D939" s="120"/>
      <c r="E939" s="5"/>
      <c r="F939" s="100"/>
      <c r="G939" s="120"/>
      <c r="H939" s="133">
        <f>H938</f>
        <v>0.39</v>
      </c>
      <c r="I939" s="133">
        <f t="shared" ref="I939:J939" si="52">I938</f>
        <v>0.42478199999999999</v>
      </c>
      <c r="J939" s="133">
        <f t="shared" si="52"/>
        <v>-3.478199999999998E-2</v>
      </c>
    </row>
    <row r="940" spans="1:10" s="107" customFormat="1" ht="45" x14ac:dyDescent="0.25">
      <c r="A940" s="5"/>
      <c r="B940" s="38" t="s">
        <v>19</v>
      </c>
      <c r="C940" s="38" t="s">
        <v>19</v>
      </c>
      <c r="D940" s="119" t="s">
        <v>969</v>
      </c>
      <c r="E940" s="5">
        <v>500.99</v>
      </c>
      <c r="F940" s="100">
        <v>500.99</v>
      </c>
      <c r="G940" s="119" t="s">
        <v>969</v>
      </c>
      <c r="H940" s="53">
        <v>0.06</v>
      </c>
      <c r="I940" s="53">
        <v>3.8159999999999999E-2</v>
      </c>
      <c r="J940" s="132">
        <f t="shared" si="47"/>
        <v>2.1839999999999998E-2</v>
      </c>
    </row>
    <row r="941" spans="1:10" s="107" customFormat="1" x14ac:dyDescent="0.25">
      <c r="A941" s="5"/>
      <c r="B941" s="38" t="s">
        <v>19</v>
      </c>
      <c r="C941" s="38" t="s">
        <v>19</v>
      </c>
      <c r="D941" s="119" t="s">
        <v>1990</v>
      </c>
      <c r="E941" s="5">
        <v>500.99</v>
      </c>
      <c r="F941" s="100">
        <v>500.99</v>
      </c>
      <c r="G941" s="119" t="s">
        <v>1990</v>
      </c>
      <c r="H941" s="53">
        <v>5.7700000000000001E-2</v>
      </c>
      <c r="I941" s="53">
        <v>5.7700000000000001E-2</v>
      </c>
      <c r="J941" s="132">
        <f t="shared" si="47"/>
        <v>0</v>
      </c>
    </row>
    <row r="942" spans="1:10" s="107" customFormat="1" x14ac:dyDescent="0.25">
      <c r="A942" s="5"/>
      <c r="B942" s="38" t="s">
        <v>19</v>
      </c>
      <c r="C942" s="38" t="s">
        <v>19</v>
      </c>
      <c r="D942" s="119" t="s">
        <v>963</v>
      </c>
      <c r="E942" s="5">
        <v>500.99</v>
      </c>
      <c r="F942" s="100">
        <v>500.99</v>
      </c>
      <c r="G942" s="119" t="s">
        <v>963</v>
      </c>
      <c r="H942" s="53">
        <v>6.8000000000000005E-2</v>
      </c>
      <c r="I942" s="53">
        <v>6.8000000000000005E-2</v>
      </c>
      <c r="J942" s="132">
        <f t="shared" si="47"/>
        <v>0</v>
      </c>
    </row>
    <row r="943" spans="1:10" s="107" customFormat="1" x14ac:dyDescent="0.25">
      <c r="A943" s="5"/>
      <c r="B943" s="38" t="s">
        <v>19</v>
      </c>
      <c r="C943" s="38" t="s">
        <v>19</v>
      </c>
      <c r="D943" s="119" t="s">
        <v>965</v>
      </c>
      <c r="E943" s="5">
        <v>460.47</v>
      </c>
      <c r="F943" s="100">
        <v>460.47</v>
      </c>
      <c r="G943" s="119" t="s">
        <v>965</v>
      </c>
      <c r="H943" s="53">
        <v>0.14132600000000001</v>
      </c>
      <c r="I943" s="53">
        <v>0.14132600000000001</v>
      </c>
      <c r="J943" s="132">
        <f t="shared" si="47"/>
        <v>0</v>
      </c>
    </row>
    <row r="944" spans="1:10" s="107" customFormat="1" x14ac:dyDescent="0.25">
      <c r="A944" s="5"/>
      <c r="B944" s="38" t="s">
        <v>19</v>
      </c>
      <c r="C944" s="38" t="s">
        <v>19</v>
      </c>
      <c r="D944" s="119" t="s">
        <v>1772</v>
      </c>
      <c r="E944" s="5">
        <v>460.47</v>
      </c>
      <c r="F944" s="100">
        <v>460.47</v>
      </c>
      <c r="G944" s="119" t="s">
        <v>1772</v>
      </c>
      <c r="H944" s="53">
        <v>0.20471999999999999</v>
      </c>
      <c r="I944" s="53">
        <v>0.20471999999999999</v>
      </c>
      <c r="J944" s="132">
        <f t="shared" si="47"/>
        <v>0</v>
      </c>
    </row>
    <row r="945" spans="1:10" s="107" customFormat="1" ht="75" x14ac:dyDescent="0.25">
      <c r="A945" s="5"/>
      <c r="B945" s="38" t="s">
        <v>19</v>
      </c>
      <c r="C945" s="38" t="s">
        <v>19</v>
      </c>
      <c r="D945" s="119" t="s">
        <v>968</v>
      </c>
      <c r="E945" s="5">
        <v>500.99</v>
      </c>
      <c r="F945" s="100">
        <v>500.99</v>
      </c>
      <c r="G945" s="119" t="s">
        <v>968</v>
      </c>
      <c r="H945" s="53">
        <v>0.05</v>
      </c>
      <c r="I945" s="53">
        <v>1.26E-2</v>
      </c>
      <c r="J945" s="132">
        <f t="shared" si="47"/>
        <v>3.7400000000000003E-2</v>
      </c>
    </row>
    <row r="946" spans="1:10" s="107" customFormat="1" x14ac:dyDescent="0.25">
      <c r="A946" s="5"/>
      <c r="B946" s="38" t="s">
        <v>19</v>
      </c>
      <c r="C946" s="38" t="s">
        <v>19</v>
      </c>
      <c r="D946" s="119" t="s">
        <v>961</v>
      </c>
      <c r="E946" s="5">
        <v>553.95000000000005</v>
      </c>
      <c r="F946" s="100">
        <v>553.95000000000005</v>
      </c>
      <c r="G946" s="119" t="s">
        <v>961</v>
      </c>
      <c r="H946" s="53">
        <v>1E-3</v>
      </c>
      <c r="I946" s="53">
        <v>8.9999999999999998E-4</v>
      </c>
      <c r="J946" s="132">
        <f t="shared" si="47"/>
        <v>1.0000000000000005E-4</v>
      </c>
    </row>
    <row r="947" spans="1:10" s="107" customFormat="1" ht="75" x14ac:dyDescent="0.25">
      <c r="A947" s="5"/>
      <c r="B947" s="38" t="s">
        <v>19</v>
      </c>
      <c r="C947" s="38" t="s">
        <v>19</v>
      </c>
      <c r="D947" s="119" t="s">
        <v>967</v>
      </c>
      <c r="E947" s="5">
        <v>574.19000000000005</v>
      </c>
      <c r="F947" s="100">
        <v>574.19000000000005</v>
      </c>
      <c r="G947" s="119" t="s">
        <v>967</v>
      </c>
      <c r="H947" s="53">
        <v>1.15E-3</v>
      </c>
      <c r="I947" s="53">
        <v>5.9999999999999995E-4</v>
      </c>
      <c r="J947" s="132">
        <f t="shared" si="47"/>
        <v>5.5000000000000003E-4</v>
      </c>
    </row>
    <row r="948" spans="1:10" s="107" customFormat="1" x14ac:dyDescent="0.25">
      <c r="A948" s="5"/>
      <c r="B948" s="38" t="s">
        <v>19</v>
      </c>
      <c r="C948" s="38" t="s">
        <v>19</v>
      </c>
      <c r="D948" s="119" t="s">
        <v>964</v>
      </c>
      <c r="E948" s="5">
        <v>553.95000000000005</v>
      </c>
      <c r="F948" s="100">
        <v>553.95000000000005</v>
      </c>
      <c r="G948" s="119" t="s">
        <v>964</v>
      </c>
      <c r="H948" s="53">
        <v>4.7000000000000002E-3</v>
      </c>
      <c r="I948" s="53">
        <v>4.2699999999999995E-3</v>
      </c>
      <c r="J948" s="132">
        <f t="shared" si="47"/>
        <v>4.3000000000000069E-4</v>
      </c>
    </row>
    <row r="949" spans="1:10" s="107" customFormat="1" x14ac:dyDescent="0.25">
      <c r="A949" s="5"/>
      <c r="B949" s="105" t="s">
        <v>970</v>
      </c>
      <c r="C949" s="105" t="s">
        <v>970</v>
      </c>
      <c r="D949" s="120"/>
      <c r="E949" s="5"/>
      <c r="F949" s="100"/>
      <c r="G949" s="120"/>
      <c r="H949" s="133">
        <f>SUM(H940:H948)</f>
        <v>0.58859600000000012</v>
      </c>
      <c r="I949" s="133">
        <f t="shared" ref="I949:J949" si="53">SUM(I940:I948)</f>
        <v>0.52827599999999997</v>
      </c>
      <c r="J949" s="133">
        <f t="shared" si="53"/>
        <v>6.0320000000000006E-2</v>
      </c>
    </row>
    <row r="950" spans="1:10" s="107" customFormat="1" x14ac:dyDescent="0.25">
      <c r="A950" s="5"/>
      <c r="B950" s="38" t="s">
        <v>20</v>
      </c>
      <c r="C950" s="38" t="s">
        <v>20</v>
      </c>
      <c r="D950" s="119" t="s">
        <v>972</v>
      </c>
      <c r="E950" s="5">
        <v>553.95000000000005</v>
      </c>
      <c r="F950" s="100">
        <v>553.95000000000005</v>
      </c>
      <c r="G950" s="119" t="s">
        <v>972</v>
      </c>
      <c r="H950" s="53">
        <v>5.0000000000000001E-3</v>
      </c>
      <c r="I950" s="53">
        <v>4.235E-3</v>
      </c>
      <c r="J950" s="132">
        <f t="shared" si="47"/>
        <v>7.6500000000000005E-4</v>
      </c>
    </row>
    <row r="951" spans="1:10" s="107" customFormat="1" x14ac:dyDescent="0.25">
      <c r="A951" s="5"/>
      <c r="B951" s="38" t="s">
        <v>20</v>
      </c>
      <c r="C951" s="38" t="s">
        <v>20</v>
      </c>
      <c r="D951" s="119" t="s">
        <v>1773</v>
      </c>
      <c r="E951" s="5">
        <v>460.47</v>
      </c>
      <c r="F951" s="100">
        <v>460.47</v>
      </c>
      <c r="G951" s="119" t="s">
        <v>1773</v>
      </c>
      <c r="H951" s="53">
        <v>0.1128</v>
      </c>
      <c r="I951" s="53">
        <v>0.1128</v>
      </c>
      <c r="J951" s="132">
        <f t="shared" si="47"/>
        <v>0</v>
      </c>
    </row>
    <row r="952" spans="1:10" s="107" customFormat="1" x14ac:dyDescent="0.25">
      <c r="A952" s="5"/>
      <c r="B952" s="38" t="s">
        <v>20</v>
      </c>
      <c r="C952" s="38" t="s">
        <v>20</v>
      </c>
      <c r="D952" s="119" t="s">
        <v>1991</v>
      </c>
      <c r="E952" s="5">
        <v>500.99</v>
      </c>
      <c r="F952" s="100">
        <v>500.99</v>
      </c>
      <c r="G952" s="119" t="s">
        <v>1991</v>
      </c>
      <c r="H952" s="53">
        <v>9.2799999999999994E-2</v>
      </c>
      <c r="I952" s="53">
        <v>9.2799999999999994E-2</v>
      </c>
      <c r="J952" s="132">
        <f t="shared" si="47"/>
        <v>0</v>
      </c>
    </row>
    <row r="953" spans="1:10" s="107" customFormat="1" ht="45" x14ac:dyDescent="0.25">
      <c r="A953" s="5"/>
      <c r="B953" s="38" t="s">
        <v>20</v>
      </c>
      <c r="C953" s="38" t="s">
        <v>20</v>
      </c>
      <c r="D953" s="119" t="s">
        <v>1775</v>
      </c>
      <c r="E953" s="5">
        <v>460.47</v>
      </c>
      <c r="F953" s="100">
        <v>460.47</v>
      </c>
      <c r="G953" s="119" t="s">
        <v>1775</v>
      </c>
      <c r="H953" s="53">
        <v>0.1211</v>
      </c>
      <c r="I953" s="53">
        <v>0.1211</v>
      </c>
      <c r="J953" s="132">
        <f t="shared" si="47"/>
        <v>0</v>
      </c>
    </row>
    <row r="954" spans="1:10" s="107" customFormat="1" ht="30" x14ac:dyDescent="0.25">
      <c r="A954" s="5"/>
      <c r="B954" s="38" t="s">
        <v>20</v>
      </c>
      <c r="C954" s="38" t="s">
        <v>20</v>
      </c>
      <c r="D954" s="119" t="s">
        <v>977</v>
      </c>
      <c r="E954" s="5">
        <v>460.47</v>
      </c>
      <c r="F954" s="100">
        <v>460.47</v>
      </c>
      <c r="G954" s="119" t="s">
        <v>977</v>
      </c>
      <c r="H954" s="53">
        <v>0.15650999999999998</v>
      </c>
      <c r="I954" s="53">
        <v>0.15650999999999998</v>
      </c>
      <c r="J954" s="132">
        <f t="shared" si="47"/>
        <v>0</v>
      </c>
    </row>
    <row r="955" spans="1:10" s="107" customFormat="1" ht="30" x14ac:dyDescent="0.25">
      <c r="A955" s="5"/>
      <c r="B955" s="38" t="s">
        <v>20</v>
      </c>
      <c r="C955" s="38" t="s">
        <v>20</v>
      </c>
      <c r="D955" s="119" t="s">
        <v>1992</v>
      </c>
      <c r="E955" s="5">
        <v>500.99</v>
      </c>
      <c r="F955" s="100">
        <v>500.99</v>
      </c>
      <c r="G955" s="119" t="s">
        <v>1992</v>
      </c>
      <c r="H955" s="53">
        <v>4.564E-2</v>
      </c>
      <c r="I955" s="53">
        <v>4.564E-2</v>
      </c>
      <c r="J955" s="132">
        <f t="shared" si="47"/>
        <v>0</v>
      </c>
    </row>
    <row r="956" spans="1:10" s="107" customFormat="1" ht="30" x14ac:dyDescent="0.25">
      <c r="A956" s="5"/>
      <c r="B956" s="38" t="s">
        <v>20</v>
      </c>
      <c r="C956" s="38" t="s">
        <v>20</v>
      </c>
      <c r="D956" s="119" t="s">
        <v>971</v>
      </c>
      <c r="E956" s="5">
        <v>553.95000000000005</v>
      </c>
      <c r="F956" s="100">
        <v>553.95000000000005</v>
      </c>
      <c r="G956" s="119" t="s">
        <v>971</v>
      </c>
      <c r="H956" s="53">
        <v>2.5000000000000001E-3</v>
      </c>
      <c r="I956" s="53">
        <v>1.1000000000000001E-3</v>
      </c>
      <c r="J956" s="132">
        <f t="shared" si="47"/>
        <v>1.4E-3</v>
      </c>
    </row>
    <row r="957" spans="1:10" s="107" customFormat="1" x14ac:dyDescent="0.25">
      <c r="A957" s="5"/>
      <c r="B957" s="38" t="s">
        <v>20</v>
      </c>
      <c r="C957" s="38" t="s">
        <v>20</v>
      </c>
      <c r="D957" s="119" t="s">
        <v>973</v>
      </c>
      <c r="E957" s="5">
        <v>553.95000000000005</v>
      </c>
      <c r="F957" s="100">
        <v>553.95000000000005</v>
      </c>
      <c r="G957" s="119" t="s">
        <v>973</v>
      </c>
      <c r="H957" s="53">
        <v>8.9999999999999993E-3</v>
      </c>
      <c r="I957" s="53">
        <v>4.6800000000000001E-3</v>
      </c>
      <c r="J957" s="132">
        <f t="shared" si="47"/>
        <v>4.3199999999999992E-3</v>
      </c>
    </row>
    <row r="958" spans="1:10" s="107" customFormat="1" x14ac:dyDescent="0.25">
      <c r="A958" s="5"/>
      <c r="B958" s="105" t="s">
        <v>979</v>
      </c>
      <c r="C958" s="105" t="s">
        <v>979</v>
      </c>
      <c r="D958" s="120"/>
      <c r="E958" s="5"/>
      <c r="F958" s="100"/>
      <c r="G958" s="120"/>
      <c r="H958" s="133">
        <f>SUM(H950:H957)</f>
        <v>0.54534999999999989</v>
      </c>
      <c r="I958" s="133">
        <f t="shared" ref="I958:J958" si="54">SUM(I950:I957)</f>
        <v>0.53886499999999993</v>
      </c>
      <c r="J958" s="133">
        <f t="shared" si="54"/>
        <v>6.4849999999999994E-3</v>
      </c>
    </row>
    <row r="959" spans="1:10" s="107" customFormat="1" x14ac:dyDescent="0.25">
      <c r="A959" s="5"/>
      <c r="B959" s="38" t="s">
        <v>98</v>
      </c>
      <c r="C959" s="38" t="s">
        <v>98</v>
      </c>
      <c r="D959" s="119" t="s">
        <v>984</v>
      </c>
      <c r="E959" s="5">
        <v>500.99</v>
      </c>
      <c r="F959" s="100">
        <v>500.99</v>
      </c>
      <c r="G959" s="119" t="s">
        <v>984</v>
      </c>
      <c r="H959" s="53">
        <v>1.4999999999999999E-2</v>
      </c>
      <c r="I959" s="53">
        <v>1.2414E-2</v>
      </c>
      <c r="J959" s="132">
        <f t="shared" ref="J959:J1023" si="55">H959-I959</f>
        <v>2.5859999999999998E-3</v>
      </c>
    </row>
    <row r="960" spans="1:10" s="107" customFormat="1" ht="45" x14ac:dyDescent="0.25">
      <c r="A960" s="5"/>
      <c r="B960" s="38" t="s">
        <v>98</v>
      </c>
      <c r="C960" s="38" t="s">
        <v>98</v>
      </c>
      <c r="D960" s="119" t="s">
        <v>980</v>
      </c>
      <c r="E960" s="5">
        <v>460.47</v>
      </c>
      <c r="F960" s="100">
        <v>460.47</v>
      </c>
      <c r="G960" s="119" t="s">
        <v>980</v>
      </c>
      <c r="H960" s="53">
        <v>0.33</v>
      </c>
      <c r="I960" s="53">
        <v>0.290628</v>
      </c>
      <c r="J960" s="132">
        <f t="shared" si="55"/>
        <v>3.9372000000000018E-2</v>
      </c>
    </row>
    <row r="961" spans="1:10" s="107" customFormat="1" x14ac:dyDescent="0.25">
      <c r="A961" s="5"/>
      <c r="B961" s="38" t="s">
        <v>98</v>
      </c>
      <c r="C961" s="38" t="s">
        <v>98</v>
      </c>
      <c r="D961" s="119" t="s">
        <v>983</v>
      </c>
      <c r="E961" s="5">
        <v>553.95000000000005</v>
      </c>
      <c r="F961" s="100">
        <v>553.95000000000005</v>
      </c>
      <c r="G961" s="119" t="s">
        <v>983</v>
      </c>
      <c r="H961" s="53">
        <v>8.9999999999999993E-3</v>
      </c>
      <c r="I961" s="53">
        <v>1.0461E-2</v>
      </c>
      <c r="J961" s="132">
        <f t="shared" si="55"/>
        <v>-1.4610000000000005E-3</v>
      </c>
    </row>
    <row r="962" spans="1:10" s="107" customFormat="1" x14ac:dyDescent="0.25">
      <c r="A962" s="5"/>
      <c r="B962" s="38" t="s">
        <v>98</v>
      </c>
      <c r="C962" s="38" t="s">
        <v>98</v>
      </c>
      <c r="D962" s="119" t="s">
        <v>982</v>
      </c>
      <c r="E962" s="5">
        <v>500.99</v>
      </c>
      <c r="F962" s="100">
        <v>500.99</v>
      </c>
      <c r="G962" s="119" t="s">
        <v>982</v>
      </c>
      <c r="H962" s="53">
        <v>3.8975000000000003E-2</v>
      </c>
      <c r="I962" s="53">
        <v>2.0466999999999999E-2</v>
      </c>
      <c r="J962" s="132">
        <f t="shared" si="55"/>
        <v>1.8508000000000004E-2</v>
      </c>
    </row>
    <row r="963" spans="1:10" s="107" customFormat="1" x14ac:dyDescent="0.25">
      <c r="A963" s="5"/>
      <c r="B963" s="38" t="s">
        <v>98</v>
      </c>
      <c r="C963" s="38" t="s">
        <v>98</v>
      </c>
      <c r="D963" s="119" t="s">
        <v>1776</v>
      </c>
      <c r="E963" s="5">
        <v>553.95000000000005</v>
      </c>
      <c r="F963" s="100">
        <v>553.95000000000005</v>
      </c>
      <c r="G963" s="119" t="s">
        <v>1776</v>
      </c>
      <c r="H963" s="53">
        <v>3.7000000000000002E-3</v>
      </c>
      <c r="I963" s="53">
        <v>3.8399999999999997E-3</v>
      </c>
      <c r="J963" s="132">
        <f t="shared" si="55"/>
        <v>-1.399999999999995E-4</v>
      </c>
    </row>
    <row r="964" spans="1:10" s="107" customFormat="1" ht="30" x14ac:dyDescent="0.25">
      <c r="A964" s="5"/>
      <c r="B964" s="38" t="s">
        <v>98</v>
      </c>
      <c r="C964" s="38" t="s">
        <v>98</v>
      </c>
      <c r="D964" s="119" t="s">
        <v>985</v>
      </c>
      <c r="E964" s="5">
        <v>553.95000000000005</v>
      </c>
      <c r="F964" s="100">
        <v>553.95000000000005</v>
      </c>
      <c r="G964" s="119" t="s">
        <v>985</v>
      </c>
      <c r="H964" s="53">
        <v>2.3E-3</v>
      </c>
      <c r="I964" s="53">
        <v>2.6059999999999998E-3</v>
      </c>
      <c r="J964" s="132">
        <f t="shared" si="55"/>
        <v>-3.0599999999999985E-4</v>
      </c>
    </row>
    <row r="965" spans="1:10" s="107" customFormat="1" ht="45" x14ac:dyDescent="0.25">
      <c r="A965" s="5"/>
      <c r="B965" s="38" t="s">
        <v>98</v>
      </c>
      <c r="C965" s="38" t="s">
        <v>98</v>
      </c>
      <c r="D965" s="119" t="s">
        <v>980</v>
      </c>
      <c r="E965" s="5">
        <v>553.95000000000005</v>
      </c>
      <c r="F965" s="100">
        <v>553.95000000000005</v>
      </c>
      <c r="G965" s="119" t="s">
        <v>980</v>
      </c>
      <c r="H965" s="53">
        <v>1.5E-3</v>
      </c>
      <c r="I965" s="53">
        <v>9.2500000000000004E-4</v>
      </c>
      <c r="J965" s="132">
        <f t="shared" si="55"/>
        <v>5.7499999999999999E-4</v>
      </c>
    </row>
    <row r="966" spans="1:10" s="107" customFormat="1" x14ac:dyDescent="0.25">
      <c r="A966" s="5"/>
      <c r="B966" s="38" t="s">
        <v>98</v>
      </c>
      <c r="C966" s="38" t="s">
        <v>98</v>
      </c>
      <c r="D966" s="119" t="s">
        <v>981</v>
      </c>
      <c r="E966" s="5">
        <v>553.95000000000005</v>
      </c>
      <c r="F966" s="100">
        <v>553.95000000000005</v>
      </c>
      <c r="G966" s="119" t="s">
        <v>981</v>
      </c>
      <c r="H966" s="53">
        <v>1.35E-2</v>
      </c>
      <c r="I966" s="53">
        <v>4.2320000000000005E-3</v>
      </c>
      <c r="J966" s="132">
        <f t="shared" si="55"/>
        <v>9.2679999999999985E-3</v>
      </c>
    </row>
    <row r="967" spans="1:10" s="107" customFormat="1" x14ac:dyDescent="0.25">
      <c r="A967" s="5"/>
      <c r="B967" s="105" t="s">
        <v>986</v>
      </c>
      <c r="C967" s="105" t="s">
        <v>986</v>
      </c>
      <c r="D967" s="120"/>
      <c r="E967" s="5"/>
      <c r="F967" s="100"/>
      <c r="G967" s="120"/>
      <c r="H967" s="133">
        <f>SUM(H959:H966)</f>
        <v>0.41397500000000004</v>
      </c>
      <c r="I967" s="133">
        <f t="shared" ref="I967:J967" si="56">SUM(I959:I966)</f>
        <v>0.34557300000000002</v>
      </c>
      <c r="J967" s="133">
        <f t="shared" si="56"/>
        <v>6.8402000000000018E-2</v>
      </c>
    </row>
    <row r="968" spans="1:10" s="107" customFormat="1" x14ac:dyDescent="0.25">
      <c r="A968" s="5"/>
      <c r="B968" s="38" t="s">
        <v>23</v>
      </c>
      <c r="C968" s="38" t="s">
        <v>23</v>
      </c>
      <c r="D968" s="119" t="s">
        <v>988</v>
      </c>
      <c r="E968" s="5">
        <v>460.47</v>
      </c>
      <c r="F968" s="100">
        <v>460.47</v>
      </c>
      <c r="G968" s="119" t="s">
        <v>988</v>
      </c>
      <c r="H968" s="53">
        <v>0.75</v>
      </c>
      <c r="I968" s="53">
        <v>0.52729999999999999</v>
      </c>
      <c r="J968" s="132">
        <f t="shared" si="55"/>
        <v>0.22270000000000001</v>
      </c>
    </row>
    <row r="969" spans="1:10" s="107" customFormat="1" x14ac:dyDescent="0.25">
      <c r="A969" s="5"/>
      <c r="B969" s="38" t="s">
        <v>23</v>
      </c>
      <c r="C969" s="38" t="s">
        <v>23</v>
      </c>
      <c r="D969" s="119" t="s">
        <v>994</v>
      </c>
      <c r="E969" s="5">
        <v>500.99</v>
      </c>
      <c r="F969" s="100">
        <v>500.99</v>
      </c>
      <c r="G969" s="119" t="s">
        <v>994</v>
      </c>
      <c r="H969" s="53">
        <v>0.09</v>
      </c>
      <c r="I969" s="53">
        <v>6.6400000000000001E-2</v>
      </c>
      <c r="J969" s="132">
        <f t="shared" si="55"/>
        <v>2.3599999999999996E-2</v>
      </c>
    </row>
    <row r="970" spans="1:10" s="107" customFormat="1" x14ac:dyDescent="0.25">
      <c r="A970" s="5"/>
      <c r="B970" s="38" t="s">
        <v>23</v>
      </c>
      <c r="C970" s="38" t="s">
        <v>23</v>
      </c>
      <c r="D970" s="119" t="s">
        <v>995</v>
      </c>
      <c r="E970" s="5">
        <v>500.99</v>
      </c>
      <c r="F970" s="100">
        <v>500.99</v>
      </c>
      <c r="G970" s="119" t="s">
        <v>995</v>
      </c>
      <c r="H970" s="53">
        <v>7.4999999999999997E-2</v>
      </c>
      <c r="I970" s="53">
        <v>0.06</v>
      </c>
      <c r="J970" s="132">
        <f t="shared" si="55"/>
        <v>1.4999999999999999E-2</v>
      </c>
    </row>
    <row r="971" spans="1:10" s="107" customFormat="1" x14ac:dyDescent="0.25">
      <c r="A971" s="5"/>
      <c r="B971" s="38" t="s">
        <v>23</v>
      </c>
      <c r="C971" s="38" t="s">
        <v>23</v>
      </c>
      <c r="D971" s="119" t="s">
        <v>1777</v>
      </c>
      <c r="E971" s="5">
        <v>574.19000000000005</v>
      </c>
      <c r="F971" s="100">
        <v>574.19000000000005</v>
      </c>
      <c r="G971" s="119" t="s">
        <v>1777</v>
      </c>
      <c r="H971" s="53">
        <v>2.5000000000000001E-4</v>
      </c>
      <c r="I971" s="53">
        <v>2.5000000000000001E-4</v>
      </c>
      <c r="J971" s="132">
        <f t="shared" si="55"/>
        <v>0</v>
      </c>
    </row>
    <row r="972" spans="1:10" s="107" customFormat="1" x14ac:dyDescent="0.25">
      <c r="A972" s="5"/>
      <c r="B972" s="38" t="s">
        <v>23</v>
      </c>
      <c r="C972" s="38" t="s">
        <v>23</v>
      </c>
      <c r="D972" s="119" t="s">
        <v>987</v>
      </c>
      <c r="E972" s="5">
        <v>553.95000000000005</v>
      </c>
      <c r="F972" s="100">
        <v>553.95000000000005</v>
      </c>
      <c r="G972" s="119" t="s">
        <v>987</v>
      </c>
      <c r="H972" s="53">
        <v>2.5000000000000001E-3</v>
      </c>
      <c r="I972" s="53">
        <v>2.1700000000000001E-3</v>
      </c>
      <c r="J972" s="132">
        <f t="shared" si="55"/>
        <v>3.3E-4</v>
      </c>
    </row>
    <row r="973" spans="1:10" s="107" customFormat="1" x14ac:dyDescent="0.25">
      <c r="A973" s="5"/>
      <c r="B973" s="38" t="s">
        <v>23</v>
      </c>
      <c r="C973" s="38" t="s">
        <v>23</v>
      </c>
      <c r="D973" s="119" t="s">
        <v>993</v>
      </c>
      <c r="E973" s="5">
        <v>553.95000000000005</v>
      </c>
      <c r="F973" s="100">
        <v>553.95000000000005</v>
      </c>
      <c r="G973" s="119" t="s">
        <v>993</v>
      </c>
      <c r="H973" s="53">
        <v>1E-3</v>
      </c>
      <c r="I973" s="53">
        <v>1E-3</v>
      </c>
      <c r="J973" s="132">
        <f t="shared" si="55"/>
        <v>0</v>
      </c>
    </row>
    <row r="974" spans="1:10" s="107" customFormat="1" x14ac:dyDescent="0.25">
      <c r="A974" s="5"/>
      <c r="B974" s="38" t="s">
        <v>23</v>
      </c>
      <c r="C974" s="38" t="s">
        <v>23</v>
      </c>
      <c r="D974" s="119" t="s">
        <v>1006</v>
      </c>
      <c r="E974" s="5">
        <v>553.95000000000005</v>
      </c>
      <c r="F974" s="100">
        <v>553.95000000000005</v>
      </c>
      <c r="G974" s="119" t="s">
        <v>1006</v>
      </c>
      <c r="H974" s="53">
        <v>2E-3</v>
      </c>
      <c r="I974" s="53">
        <v>2E-3</v>
      </c>
      <c r="J974" s="132">
        <f t="shared" si="55"/>
        <v>0</v>
      </c>
    </row>
    <row r="975" spans="1:10" s="107" customFormat="1" x14ac:dyDescent="0.25">
      <c r="A975" s="5"/>
      <c r="B975" s="38" t="s">
        <v>23</v>
      </c>
      <c r="C975" s="38" t="s">
        <v>23</v>
      </c>
      <c r="D975" s="119" t="s">
        <v>1002</v>
      </c>
      <c r="E975" s="5">
        <v>500.99</v>
      </c>
      <c r="F975" s="100">
        <v>500.99</v>
      </c>
      <c r="G975" s="119" t="s">
        <v>1002</v>
      </c>
      <c r="H975" s="53">
        <v>0.04</v>
      </c>
      <c r="I975" s="53">
        <v>2.1000000000000001E-2</v>
      </c>
      <c r="J975" s="132">
        <f t="shared" si="55"/>
        <v>1.9E-2</v>
      </c>
    </row>
    <row r="976" spans="1:10" s="107" customFormat="1" ht="30" x14ac:dyDescent="0.25">
      <c r="A976" s="5"/>
      <c r="B976" s="38" t="s">
        <v>23</v>
      </c>
      <c r="C976" s="38" t="s">
        <v>23</v>
      </c>
      <c r="D976" s="119" t="s">
        <v>997</v>
      </c>
      <c r="E976" s="5">
        <v>333.99</v>
      </c>
      <c r="F976" s="100">
        <v>333.99</v>
      </c>
      <c r="G976" s="119" t="s">
        <v>997</v>
      </c>
      <c r="H976" s="53">
        <v>5.032</v>
      </c>
      <c r="I976" s="53">
        <v>5.032</v>
      </c>
      <c r="J976" s="132">
        <f t="shared" si="55"/>
        <v>0</v>
      </c>
    </row>
    <row r="977" spans="1:10" s="107" customFormat="1" ht="30" x14ac:dyDescent="0.25">
      <c r="A977" s="5"/>
      <c r="B977" s="38" t="s">
        <v>23</v>
      </c>
      <c r="C977" s="38" t="s">
        <v>23</v>
      </c>
      <c r="D977" s="119" t="s">
        <v>997</v>
      </c>
      <c r="E977" s="5">
        <v>500.99</v>
      </c>
      <c r="F977" s="100">
        <v>500.99</v>
      </c>
      <c r="G977" s="119" t="s">
        <v>997</v>
      </c>
      <c r="H977" s="53">
        <v>0.12118999999999999</v>
      </c>
      <c r="I977" s="53">
        <v>0.12118999999999999</v>
      </c>
      <c r="J977" s="132">
        <f t="shared" si="55"/>
        <v>0</v>
      </c>
    </row>
    <row r="978" spans="1:10" s="107" customFormat="1" ht="30" x14ac:dyDescent="0.25">
      <c r="A978" s="5"/>
      <c r="B978" s="38" t="s">
        <v>23</v>
      </c>
      <c r="C978" s="38" t="s">
        <v>23</v>
      </c>
      <c r="D978" s="119" t="s">
        <v>1993</v>
      </c>
      <c r="E978" s="5">
        <v>553.95000000000005</v>
      </c>
      <c r="F978" s="100">
        <v>553.95000000000005</v>
      </c>
      <c r="G978" s="119" t="s">
        <v>1993</v>
      </c>
      <c r="H978" s="53">
        <v>1.9E-3</v>
      </c>
      <c r="I978" s="53">
        <v>1.9E-3</v>
      </c>
      <c r="J978" s="132">
        <f t="shared" si="55"/>
        <v>0</v>
      </c>
    </row>
    <row r="979" spans="1:10" s="107" customFormat="1" ht="30" x14ac:dyDescent="0.25">
      <c r="A979" s="5"/>
      <c r="B979" s="38" t="s">
        <v>23</v>
      </c>
      <c r="C979" s="38" t="s">
        <v>23</v>
      </c>
      <c r="D979" s="119" t="s">
        <v>1000</v>
      </c>
      <c r="E979" s="5">
        <v>553.95000000000005</v>
      </c>
      <c r="F979" s="100">
        <v>553.95000000000005</v>
      </c>
      <c r="G979" s="119" t="s">
        <v>1000</v>
      </c>
      <c r="H979" s="53">
        <v>2E-3</v>
      </c>
      <c r="I979" s="53">
        <v>2E-3</v>
      </c>
      <c r="J979" s="132">
        <f t="shared" si="55"/>
        <v>0</v>
      </c>
    </row>
    <row r="980" spans="1:10" s="107" customFormat="1" x14ac:dyDescent="0.25">
      <c r="A980" s="5"/>
      <c r="B980" s="38" t="s">
        <v>23</v>
      </c>
      <c r="C980" s="38" t="s">
        <v>23</v>
      </c>
      <c r="D980" s="119" t="s">
        <v>991</v>
      </c>
      <c r="E980" s="5">
        <v>553.95000000000005</v>
      </c>
      <c r="F980" s="100">
        <v>553.95000000000005</v>
      </c>
      <c r="G980" s="119" t="s">
        <v>991</v>
      </c>
      <c r="H980" s="53">
        <v>6.0000000000000001E-3</v>
      </c>
      <c r="I980" s="53">
        <v>2.036E-3</v>
      </c>
      <c r="J980" s="132">
        <f t="shared" si="55"/>
        <v>3.9640000000000005E-3</v>
      </c>
    </row>
    <row r="981" spans="1:10" s="107" customFormat="1" x14ac:dyDescent="0.25">
      <c r="A981" s="5"/>
      <c r="B981" s="38" t="s">
        <v>23</v>
      </c>
      <c r="C981" s="38" t="s">
        <v>23</v>
      </c>
      <c r="D981" s="119" t="s">
        <v>1006</v>
      </c>
      <c r="E981" s="5">
        <v>553.95000000000005</v>
      </c>
      <c r="F981" s="100">
        <v>553.95000000000005</v>
      </c>
      <c r="G981" s="119" t="s">
        <v>1006</v>
      </c>
      <c r="H981" s="53">
        <v>6.0000000000000001E-3</v>
      </c>
      <c r="I981" s="53">
        <v>2.3400000000000001E-3</v>
      </c>
      <c r="J981" s="132">
        <f t="shared" si="55"/>
        <v>3.6600000000000001E-3</v>
      </c>
    </row>
    <row r="982" spans="1:10" s="107" customFormat="1" x14ac:dyDescent="0.25">
      <c r="A982" s="5"/>
      <c r="B982" s="38" t="s">
        <v>23</v>
      </c>
      <c r="C982" s="38" t="s">
        <v>23</v>
      </c>
      <c r="D982" s="119" t="s">
        <v>1005</v>
      </c>
      <c r="E982" s="5">
        <v>500.99</v>
      </c>
      <c r="F982" s="100">
        <v>500.99</v>
      </c>
      <c r="G982" s="119" t="s">
        <v>1005</v>
      </c>
      <c r="H982" s="53">
        <v>4.6579999999999996E-2</v>
      </c>
      <c r="I982" s="53">
        <v>4.6579999999999996E-2</v>
      </c>
      <c r="J982" s="132">
        <f t="shared" si="55"/>
        <v>0</v>
      </c>
    </row>
    <row r="983" spans="1:10" s="107" customFormat="1" x14ac:dyDescent="0.25">
      <c r="A983" s="5"/>
      <c r="B983" s="38" t="s">
        <v>23</v>
      </c>
      <c r="C983" s="38" t="s">
        <v>23</v>
      </c>
      <c r="D983" s="119" t="s">
        <v>1007</v>
      </c>
      <c r="E983" s="5">
        <v>553.95000000000005</v>
      </c>
      <c r="F983" s="100">
        <v>553.95000000000005</v>
      </c>
      <c r="G983" s="119" t="s">
        <v>1007</v>
      </c>
      <c r="H983" s="53">
        <v>0.01</v>
      </c>
      <c r="I983" s="53">
        <v>8.8999999999999999E-3</v>
      </c>
      <c r="J983" s="132">
        <f t="shared" si="55"/>
        <v>1.1000000000000003E-3</v>
      </c>
    </row>
    <row r="984" spans="1:10" s="107" customFormat="1" ht="30" x14ac:dyDescent="0.25">
      <c r="A984" s="5"/>
      <c r="B984" s="38" t="s">
        <v>23</v>
      </c>
      <c r="C984" s="38" t="s">
        <v>23</v>
      </c>
      <c r="D984" s="119" t="s">
        <v>998</v>
      </c>
      <c r="E984" s="5">
        <v>500.99</v>
      </c>
      <c r="F984" s="100">
        <v>500.99</v>
      </c>
      <c r="G984" s="119" t="s">
        <v>998</v>
      </c>
      <c r="H984" s="53">
        <v>0.03</v>
      </c>
      <c r="I984" s="53">
        <v>3.0600000000000002E-2</v>
      </c>
      <c r="J984" s="132">
        <f t="shared" si="55"/>
        <v>-6.0000000000000331E-4</v>
      </c>
    </row>
    <row r="985" spans="1:10" s="107" customFormat="1" x14ac:dyDescent="0.25">
      <c r="A985" s="5"/>
      <c r="B985" s="38" t="s">
        <v>23</v>
      </c>
      <c r="C985" s="38" t="s">
        <v>23</v>
      </c>
      <c r="D985" s="119" t="s">
        <v>989</v>
      </c>
      <c r="E985" s="5">
        <v>500.99</v>
      </c>
      <c r="F985" s="100">
        <v>500.99</v>
      </c>
      <c r="G985" s="119" t="s">
        <v>989</v>
      </c>
      <c r="H985" s="53">
        <v>0.02</v>
      </c>
      <c r="I985" s="53">
        <v>1.5699999999999999E-2</v>
      </c>
      <c r="J985" s="132">
        <f t="shared" si="55"/>
        <v>4.3000000000000017E-3</v>
      </c>
    </row>
    <row r="986" spans="1:10" s="107" customFormat="1" ht="30" x14ac:dyDescent="0.25">
      <c r="A986" s="5"/>
      <c r="B986" s="38" t="s">
        <v>23</v>
      </c>
      <c r="C986" s="38" t="s">
        <v>23</v>
      </c>
      <c r="D986" s="119" t="s">
        <v>1779</v>
      </c>
      <c r="E986" s="5">
        <v>553.95000000000005</v>
      </c>
      <c r="F986" s="100">
        <v>553.95000000000005</v>
      </c>
      <c r="G986" s="119" t="s">
        <v>1779</v>
      </c>
      <c r="H986" s="53">
        <v>8.0000000000000004E-4</v>
      </c>
      <c r="I986" s="53">
        <v>8.0000000000000004E-4</v>
      </c>
      <c r="J986" s="132">
        <f t="shared" si="55"/>
        <v>0</v>
      </c>
    </row>
    <row r="987" spans="1:10" s="107" customFormat="1" ht="30" x14ac:dyDescent="0.25">
      <c r="A987" s="5"/>
      <c r="B987" s="38" t="s">
        <v>23</v>
      </c>
      <c r="C987" s="38" t="s">
        <v>23</v>
      </c>
      <c r="D987" s="119" t="s">
        <v>1994</v>
      </c>
      <c r="E987" s="5">
        <v>553.95000000000005</v>
      </c>
      <c r="F987" s="100">
        <v>553.95000000000005</v>
      </c>
      <c r="G987" s="119" t="s">
        <v>1994</v>
      </c>
      <c r="H987" s="53">
        <v>1.1000000000000001E-3</v>
      </c>
      <c r="I987" s="53">
        <v>1.1000000000000001E-3</v>
      </c>
      <c r="J987" s="132">
        <f t="shared" si="55"/>
        <v>0</v>
      </c>
    </row>
    <row r="988" spans="1:10" s="107" customFormat="1" ht="45" x14ac:dyDescent="0.25">
      <c r="A988" s="5"/>
      <c r="B988" s="38" t="s">
        <v>23</v>
      </c>
      <c r="C988" s="38" t="s">
        <v>23</v>
      </c>
      <c r="D988" s="119" t="s">
        <v>992</v>
      </c>
      <c r="E988" s="5">
        <v>553.95000000000005</v>
      </c>
      <c r="F988" s="100">
        <v>553.95000000000005</v>
      </c>
      <c r="G988" s="119" t="s">
        <v>992</v>
      </c>
      <c r="H988" s="53">
        <v>2.1000000000000003E-3</v>
      </c>
      <c r="I988" s="53">
        <v>1.23E-3</v>
      </c>
      <c r="J988" s="132">
        <f t="shared" si="55"/>
        <v>8.7000000000000033E-4</v>
      </c>
    </row>
    <row r="989" spans="1:10" s="107" customFormat="1" x14ac:dyDescent="0.25">
      <c r="A989" s="5"/>
      <c r="B989" s="38" t="s">
        <v>23</v>
      </c>
      <c r="C989" s="38" t="s">
        <v>23</v>
      </c>
      <c r="D989" s="119" t="s">
        <v>990</v>
      </c>
      <c r="E989" s="5">
        <v>553.95000000000005</v>
      </c>
      <c r="F989" s="100">
        <v>553.95000000000005</v>
      </c>
      <c r="G989" s="119" t="s">
        <v>990</v>
      </c>
      <c r="H989" s="53">
        <v>4.4999999999999997E-3</v>
      </c>
      <c r="I989" s="53">
        <v>3.7699999999999999E-3</v>
      </c>
      <c r="J989" s="132">
        <f t="shared" si="55"/>
        <v>7.2999999999999975E-4</v>
      </c>
    </row>
    <row r="990" spans="1:10" s="107" customFormat="1" x14ac:dyDescent="0.25">
      <c r="A990" s="5"/>
      <c r="B990" s="38" t="s">
        <v>23</v>
      </c>
      <c r="C990" s="38" t="s">
        <v>23</v>
      </c>
      <c r="D990" s="119" t="s">
        <v>451</v>
      </c>
      <c r="E990" s="5">
        <v>553.95000000000005</v>
      </c>
      <c r="F990" s="100">
        <v>553.95000000000005</v>
      </c>
      <c r="G990" s="119" t="s">
        <v>451</v>
      </c>
      <c r="H990" s="53">
        <v>4.0000000000000001E-3</v>
      </c>
      <c r="I990" s="53">
        <v>1E-3</v>
      </c>
      <c r="J990" s="132">
        <f t="shared" si="55"/>
        <v>3.0000000000000001E-3</v>
      </c>
    </row>
    <row r="991" spans="1:10" s="107" customFormat="1" x14ac:dyDescent="0.25">
      <c r="A991" s="5"/>
      <c r="B991" s="38" t="s">
        <v>23</v>
      </c>
      <c r="C991" s="38" t="s">
        <v>23</v>
      </c>
      <c r="D991" s="119" t="s">
        <v>1008</v>
      </c>
      <c r="E991" s="5">
        <v>553.95000000000005</v>
      </c>
      <c r="F991" s="100">
        <v>553.95000000000005</v>
      </c>
      <c r="G991" s="119" t="s">
        <v>1008</v>
      </c>
      <c r="H991" s="53">
        <v>3.8E-3</v>
      </c>
      <c r="I991" s="53">
        <v>7.5000000000000002E-4</v>
      </c>
      <c r="J991" s="132">
        <f t="shared" si="55"/>
        <v>3.0499999999999998E-3</v>
      </c>
    </row>
    <row r="992" spans="1:10" s="107" customFormat="1" x14ac:dyDescent="0.25">
      <c r="A992" s="5"/>
      <c r="B992" s="38" t="s">
        <v>23</v>
      </c>
      <c r="C992" s="38" t="s">
        <v>23</v>
      </c>
      <c r="D992" s="119" t="s">
        <v>1009</v>
      </c>
      <c r="E992" s="5">
        <v>553.95000000000005</v>
      </c>
      <c r="F992" s="100">
        <v>553.95000000000005</v>
      </c>
      <c r="G992" s="119" t="s">
        <v>1009</v>
      </c>
      <c r="H992" s="53">
        <v>6.4999999999999997E-3</v>
      </c>
      <c r="I992" s="53">
        <v>5.8399999999999997E-3</v>
      </c>
      <c r="J992" s="132">
        <f>H992-I992</f>
        <v>6.6E-4</v>
      </c>
    </row>
    <row r="993" spans="1:10" s="107" customFormat="1" ht="30" x14ac:dyDescent="0.25">
      <c r="A993" s="5"/>
      <c r="B993" s="38" t="s">
        <v>23</v>
      </c>
      <c r="C993" s="38" t="s">
        <v>23</v>
      </c>
      <c r="D993" s="119" t="s">
        <v>1010</v>
      </c>
      <c r="E993" s="5">
        <v>553.95000000000005</v>
      </c>
      <c r="F993" s="100">
        <v>553.95000000000005</v>
      </c>
      <c r="G993" s="119" t="s">
        <v>1010</v>
      </c>
      <c r="H993" s="53">
        <v>8.0000000000000002E-3</v>
      </c>
      <c r="I993" s="53">
        <v>1.2600000000000001E-3</v>
      </c>
      <c r="J993" s="132">
        <f>H993-I993</f>
        <v>6.7400000000000003E-3</v>
      </c>
    </row>
    <row r="994" spans="1:10" s="107" customFormat="1" x14ac:dyDescent="0.25">
      <c r="A994" s="5"/>
      <c r="B994" s="105" t="s">
        <v>103</v>
      </c>
      <c r="C994" s="105" t="s">
        <v>103</v>
      </c>
      <c r="D994" s="120"/>
      <c r="E994" s="5"/>
      <c r="F994" s="100"/>
      <c r="G994" s="120"/>
      <c r="H994" s="133">
        <f>SUM(H968:H993)</f>
        <v>6.26722</v>
      </c>
      <c r="I994" s="133">
        <f t="shared" ref="I994:J994" si="57">SUM(I968:I993)</f>
        <v>5.9591159999999999</v>
      </c>
      <c r="J994" s="133">
        <f t="shared" si="57"/>
        <v>0.3081040000000001</v>
      </c>
    </row>
    <row r="995" spans="1:10" s="107" customFormat="1" x14ac:dyDescent="0.25">
      <c r="A995" s="5"/>
      <c r="B995" s="38" t="s">
        <v>21</v>
      </c>
      <c r="C995" s="38" t="s">
        <v>21</v>
      </c>
      <c r="D995" s="119" t="s">
        <v>1011</v>
      </c>
      <c r="E995" s="5">
        <v>460.47</v>
      </c>
      <c r="F995" s="100">
        <v>460.47</v>
      </c>
      <c r="G995" s="119" t="s">
        <v>1011</v>
      </c>
      <c r="H995" s="53">
        <v>0.14580000000000001</v>
      </c>
      <c r="I995" s="53">
        <v>0.14580000000000001</v>
      </c>
      <c r="J995" s="132">
        <f t="shared" si="55"/>
        <v>0</v>
      </c>
    </row>
    <row r="996" spans="1:10" s="107" customFormat="1" x14ac:dyDescent="0.25">
      <c r="A996" s="5"/>
      <c r="B996" s="38" t="s">
        <v>21</v>
      </c>
      <c r="C996" s="38" t="s">
        <v>21</v>
      </c>
      <c r="D996" s="119" t="s">
        <v>1012</v>
      </c>
      <c r="E996" s="5">
        <v>500.99</v>
      </c>
      <c r="F996" s="100">
        <v>500.99</v>
      </c>
      <c r="G996" s="119" t="s">
        <v>1012</v>
      </c>
      <c r="H996" s="53">
        <v>4.3999999999999997E-2</v>
      </c>
      <c r="I996" s="53">
        <v>3.2399999999999998E-2</v>
      </c>
      <c r="J996" s="132">
        <f t="shared" si="55"/>
        <v>1.1599999999999999E-2</v>
      </c>
    </row>
    <row r="997" spans="1:10" s="107" customFormat="1" x14ac:dyDescent="0.25">
      <c r="A997" s="5"/>
      <c r="B997" s="105" t="s">
        <v>104</v>
      </c>
      <c r="C997" s="105" t="s">
        <v>104</v>
      </c>
      <c r="D997" s="120"/>
      <c r="E997" s="5"/>
      <c r="F997" s="100"/>
      <c r="G997" s="120"/>
      <c r="H997" s="133">
        <f>SUM(H995:H996)</f>
        <v>0.18980000000000002</v>
      </c>
      <c r="I997" s="133">
        <f t="shared" ref="I997:J997" si="58">SUM(I995:I996)</f>
        <v>0.17820000000000003</v>
      </c>
      <c r="J997" s="133">
        <f t="shared" si="58"/>
        <v>1.1599999999999999E-2</v>
      </c>
    </row>
    <row r="998" spans="1:10" s="107" customFormat="1" ht="30" x14ac:dyDescent="0.25">
      <c r="A998" s="5"/>
      <c r="B998" s="38" t="s">
        <v>63</v>
      </c>
      <c r="C998" s="38" t="s">
        <v>63</v>
      </c>
      <c r="D998" s="119" t="s">
        <v>1022</v>
      </c>
      <c r="E998" s="5">
        <v>500.99</v>
      </c>
      <c r="F998" s="100">
        <v>500.99</v>
      </c>
      <c r="G998" s="119" t="s">
        <v>1022</v>
      </c>
      <c r="H998" s="53">
        <v>1.7999999999999999E-2</v>
      </c>
      <c r="I998" s="53">
        <v>1.5179999999999999E-2</v>
      </c>
      <c r="J998" s="132">
        <f t="shared" si="55"/>
        <v>2.8199999999999996E-3</v>
      </c>
    </row>
    <row r="999" spans="1:10" s="107" customFormat="1" ht="30" x14ac:dyDescent="0.25">
      <c r="A999" s="5"/>
      <c r="B999" s="38" t="s">
        <v>63</v>
      </c>
      <c r="C999" s="38" t="s">
        <v>63</v>
      </c>
      <c r="D999" s="119" t="s">
        <v>1028</v>
      </c>
      <c r="E999" s="5">
        <v>500.99</v>
      </c>
      <c r="F999" s="100">
        <v>500.99</v>
      </c>
      <c r="G999" s="119" t="s">
        <v>1028</v>
      </c>
      <c r="H999" s="53">
        <v>2.3800000000000002E-2</v>
      </c>
      <c r="I999" s="53">
        <v>2.3800000000000002E-2</v>
      </c>
      <c r="J999" s="132">
        <f t="shared" si="55"/>
        <v>0</v>
      </c>
    </row>
    <row r="1000" spans="1:10" s="107" customFormat="1" ht="30" x14ac:dyDescent="0.25">
      <c r="A1000" s="5"/>
      <c r="B1000" s="38" t="s">
        <v>63</v>
      </c>
      <c r="C1000" s="38" t="s">
        <v>63</v>
      </c>
      <c r="D1000" s="119" t="s">
        <v>1029</v>
      </c>
      <c r="E1000" s="5">
        <v>553.95000000000005</v>
      </c>
      <c r="F1000" s="100">
        <v>553.95000000000005</v>
      </c>
      <c r="G1000" s="119" t="s">
        <v>1029</v>
      </c>
      <c r="H1000" s="53">
        <v>5.4000000000000003E-3</v>
      </c>
      <c r="I1000" s="53">
        <v>5.4000000000000003E-3</v>
      </c>
      <c r="J1000" s="132">
        <f t="shared" si="55"/>
        <v>0</v>
      </c>
    </row>
    <row r="1001" spans="1:10" s="107" customFormat="1" x14ac:dyDescent="0.25">
      <c r="A1001" s="5"/>
      <c r="B1001" s="38" t="s">
        <v>63</v>
      </c>
      <c r="C1001" s="38" t="s">
        <v>63</v>
      </c>
      <c r="D1001" s="119" t="s">
        <v>1018</v>
      </c>
      <c r="E1001" s="5">
        <v>500.99</v>
      </c>
      <c r="F1001" s="100">
        <v>500.99</v>
      </c>
      <c r="G1001" s="119" t="s">
        <v>1018</v>
      </c>
      <c r="H1001" s="53">
        <v>1.7999999999999999E-2</v>
      </c>
      <c r="I1001" s="53">
        <v>1.47E-2</v>
      </c>
      <c r="J1001" s="132">
        <f t="shared" si="55"/>
        <v>3.2999999999999991E-3</v>
      </c>
    </row>
    <row r="1002" spans="1:10" s="107" customFormat="1" ht="45" x14ac:dyDescent="0.25">
      <c r="A1002" s="5"/>
      <c r="B1002" s="38" t="s">
        <v>63</v>
      </c>
      <c r="C1002" s="38" t="s">
        <v>63</v>
      </c>
      <c r="D1002" s="119" t="s">
        <v>1015</v>
      </c>
      <c r="E1002" s="5">
        <v>574.19000000000005</v>
      </c>
      <c r="F1002" s="100">
        <v>574.19000000000005</v>
      </c>
      <c r="G1002" s="119" t="s">
        <v>1015</v>
      </c>
      <c r="H1002" s="53">
        <v>1E-4</v>
      </c>
      <c r="I1002" s="53">
        <v>3.5000000000000004E-5</v>
      </c>
      <c r="J1002" s="132">
        <f t="shared" si="55"/>
        <v>6.5000000000000008E-5</v>
      </c>
    </row>
    <row r="1003" spans="1:10" s="107" customFormat="1" x14ac:dyDescent="0.25">
      <c r="A1003" s="5"/>
      <c r="B1003" s="38" t="s">
        <v>63</v>
      </c>
      <c r="C1003" s="38" t="s">
        <v>63</v>
      </c>
      <c r="D1003" s="119" t="s">
        <v>1027</v>
      </c>
      <c r="E1003" s="5">
        <v>500.99</v>
      </c>
      <c r="F1003" s="100">
        <v>500.99</v>
      </c>
      <c r="G1003" s="119" t="s">
        <v>1027</v>
      </c>
      <c r="H1003" s="53">
        <v>0.01</v>
      </c>
      <c r="I1003" s="53">
        <v>0.01</v>
      </c>
      <c r="J1003" s="132">
        <f t="shared" si="55"/>
        <v>0</v>
      </c>
    </row>
    <row r="1004" spans="1:10" s="107" customFormat="1" x14ac:dyDescent="0.25">
      <c r="A1004" s="5"/>
      <c r="B1004" s="38" t="s">
        <v>63</v>
      </c>
      <c r="C1004" s="38" t="s">
        <v>63</v>
      </c>
      <c r="D1004" s="119" t="s">
        <v>1025</v>
      </c>
      <c r="E1004" s="5">
        <v>500.99</v>
      </c>
      <c r="F1004" s="100">
        <v>500.99</v>
      </c>
      <c r="G1004" s="119" t="s">
        <v>1025</v>
      </c>
      <c r="H1004" s="53">
        <v>2E-3</v>
      </c>
      <c r="I1004" s="53">
        <v>2E-3</v>
      </c>
      <c r="J1004" s="132">
        <f t="shared" si="55"/>
        <v>0</v>
      </c>
    </row>
    <row r="1005" spans="1:10" s="107" customFormat="1" x14ac:dyDescent="0.25">
      <c r="A1005" s="5"/>
      <c r="B1005" s="38" t="s">
        <v>63</v>
      </c>
      <c r="C1005" s="38" t="s">
        <v>63</v>
      </c>
      <c r="D1005" s="119" t="s">
        <v>1019</v>
      </c>
      <c r="E1005" s="5">
        <v>333.99</v>
      </c>
      <c r="F1005" s="100">
        <v>333.99</v>
      </c>
      <c r="G1005" s="119" t="s">
        <v>1019</v>
      </c>
      <c r="H1005" s="53">
        <v>3.1</v>
      </c>
      <c r="I1005" s="53">
        <v>2.8119999999999998</v>
      </c>
      <c r="J1005" s="132">
        <f t="shared" si="55"/>
        <v>0.28800000000000026</v>
      </c>
    </row>
    <row r="1006" spans="1:10" s="107" customFormat="1" x14ac:dyDescent="0.25">
      <c r="A1006" s="5"/>
      <c r="B1006" s="38" t="s">
        <v>63</v>
      </c>
      <c r="C1006" s="38" t="s">
        <v>63</v>
      </c>
      <c r="D1006" s="119" t="s">
        <v>991</v>
      </c>
      <c r="E1006" s="5">
        <v>574.19000000000005</v>
      </c>
      <c r="F1006" s="100">
        <v>574.19000000000005</v>
      </c>
      <c r="G1006" s="119" t="s">
        <v>991</v>
      </c>
      <c r="H1006" s="53">
        <v>1E-4</v>
      </c>
      <c r="I1006" s="53">
        <v>2.9999999999999997E-5</v>
      </c>
      <c r="J1006" s="132">
        <f t="shared" si="55"/>
        <v>7.0000000000000007E-5</v>
      </c>
    </row>
    <row r="1007" spans="1:10" s="107" customFormat="1" ht="30" x14ac:dyDescent="0.25">
      <c r="A1007" s="5"/>
      <c r="B1007" s="38" t="s">
        <v>63</v>
      </c>
      <c r="C1007" s="38" t="s">
        <v>63</v>
      </c>
      <c r="D1007" s="119" t="s">
        <v>1995</v>
      </c>
      <c r="E1007" s="5">
        <v>574.19000000000005</v>
      </c>
      <c r="F1007" s="100">
        <v>574.19000000000005</v>
      </c>
      <c r="G1007" s="119" t="s">
        <v>1995</v>
      </c>
      <c r="H1007" s="53">
        <v>4.4999999999999996E-5</v>
      </c>
      <c r="I1007" s="53">
        <v>4.4999999999999996E-5</v>
      </c>
      <c r="J1007" s="132">
        <f t="shared" si="55"/>
        <v>0</v>
      </c>
    </row>
    <row r="1008" spans="1:10" s="107" customFormat="1" ht="30" x14ac:dyDescent="0.25">
      <c r="A1008" s="5"/>
      <c r="B1008" s="38" t="s">
        <v>63</v>
      </c>
      <c r="C1008" s="38" t="s">
        <v>63</v>
      </c>
      <c r="D1008" s="119" t="s">
        <v>1996</v>
      </c>
      <c r="E1008" s="5">
        <v>574.19000000000005</v>
      </c>
      <c r="F1008" s="100">
        <v>574.19000000000005</v>
      </c>
      <c r="G1008" s="119" t="s">
        <v>1996</v>
      </c>
      <c r="H1008" s="53">
        <v>3.1000000000000001E-5</v>
      </c>
      <c r="I1008" s="53">
        <v>3.1000000000000001E-5</v>
      </c>
      <c r="J1008" s="132">
        <f t="shared" si="55"/>
        <v>0</v>
      </c>
    </row>
    <row r="1009" spans="1:10" s="107" customFormat="1" x14ac:dyDescent="0.25">
      <c r="A1009" s="5"/>
      <c r="B1009" s="38" t="s">
        <v>63</v>
      </c>
      <c r="C1009" s="38" t="s">
        <v>63</v>
      </c>
      <c r="D1009" s="119" t="s">
        <v>1021</v>
      </c>
      <c r="E1009" s="5">
        <v>574.19000000000005</v>
      </c>
      <c r="F1009" s="100">
        <v>574.19000000000005</v>
      </c>
      <c r="G1009" s="119" t="s">
        <v>1021</v>
      </c>
      <c r="H1009" s="53">
        <v>5.0000000000000001E-4</v>
      </c>
      <c r="I1009" s="53">
        <v>4.4999999999999999E-4</v>
      </c>
      <c r="J1009" s="132">
        <f t="shared" si="55"/>
        <v>5.0000000000000023E-5</v>
      </c>
    </row>
    <row r="1010" spans="1:10" s="107" customFormat="1" ht="60" x14ac:dyDescent="0.25">
      <c r="A1010" s="5"/>
      <c r="B1010" s="38" t="s">
        <v>63</v>
      </c>
      <c r="C1010" s="38" t="s">
        <v>63</v>
      </c>
      <c r="D1010" s="119" t="s">
        <v>1031</v>
      </c>
      <c r="E1010" s="5">
        <v>553.95000000000005</v>
      </c>
      <c r="F1010" s="100">
        <v>553.95000000000005</v>
      </c>
      <c r="G1010" s="119" t="s">
        <v>1031</v>
      </c>
      <c r="H1010" s="53">
        <v>4.6100000000000004E-3</v>
      </c>
      <c r="I1010" s="53">
        <v>4.6100000000000004E-3</v>
      </c>
      <c r="J1010" s="132">
        <f t="shared" si="55"/>
        <v>0</v>
      </c>
    </row>
    <row r="1011" spans="1:10" s="107" customFormat="1" x14ac:dyDescent="0.25">
      <c r="A1011" s="5"/>
      <c r="B1011" s="38" t="s">
        <v>63</v>
      </c>
      <c r="C1011" s="38" t="s">
        <v>63</v>
      </c>
      <c r="D1011" s="119" t="s">
        <v>1027</v>
      </c>
      <c r="E1011" s="5">
        <v>500.99</v>
      </c>
      <c r="F1011" s="100">
        <v>500.99</v>
      </c>
      <c r="G1011" s="119" t="s">
        <v>1027</v>
      </c>
      <c r="H1011" s="53">
        <v>0.01</v>
      </c>
      <c r="I1011" s="53">
        <v>2.6089999999999998E-3</v>
      </c>
      <c r="J1011" s="132">
        <f t="shared" si="55"/>
        <v>7.391E-3</v>
      </c>
    </row>
    <row r="1012" spans="1:10" s="107" customFormat="1" x14ac:dyDescent="0.25">
      <c r="A1012" s="5"/>
      <c r="B1012" s="38" t="s">
        <v>63</v>
      </c>
      <c r="C1012" s="38" t="s">
        <v>63</v>
      </c>
      <c r="D1012" s="119" t="s">
        <v>1025</v>
      </c>
      <c r="E1012" s="5">
        <v>500.99</v>
      </c>
      <c r="F1012" s="100">
        <v>500.99</v>
      </c>
      <c r="G1012" s="119" t="s">
        <v>1025</v>
      </c>
      <c r="H1012" s="53">
        <v>1.7999999999999999E-2</v>
      </c>
      <c r="I1012" s="53">
        <v>0.01</v>
      </c>
      <c r="J1012" s="132">
        <f t="shared" si="55"/>
        <v>7.9999999999999984E-3</v>
      </c>
    </row>
    <row r="1013" spans="1:10" s="107" customFormat="1" x14ac:dyDescent="0.25">
      <c r="A1013" s="5"/>
      <c r="B1013" s="38" t="s">
        <v>63</v>
      </c>
      <c r="C1013" s="38" t="s">
        <v>63</v>
      </c>
      <c r="D1013" s="119" t="s">
        <v>1030</v>
      </c>
      <c r="E1013" s="5">
        <v>500.99</v>
      </c>
      <c r="F1013" s="100">
        <v>500.99</v>
      </c>
      <c r="G1013" s="119" t="s">
        <v>1030</v>
      </c>
      <c r="H1013" s="53">
        <v>0.14163999999999999</v>
      </c>
      <c r="I1013" s="53">
        <v>0.14163999999999999</v>
      </c>
      <c r="J1013" s="132">
        <f t="shared" si="55"/>
        <v>0</v>
      </c>
    </row>
    <row r="1014" spans="1:10" s="107" customFormat="1" x14ac:dyDescent="0.25">
      <c r="A1014" s="5"/>
      <c r="B1014" s="38" t="s">
        <v>63</v>
      </c>
      <c r="C1014" s="38" t="s">
        <v>63</v>
      </c>
      <c r="D1014" s="119" t="s">
        <v>1023</v>
      </c>
      <c r="E1014" s="5">
        <v>460.47</v>
      </c>
      <c r="F1014" s="100">
        <v>460.47</v>
      </c>
      <c r="G1014" s="119" t="s">
        <v>1023</v>
      </c>
      <c r="H1014" s="53">
        <v>0.19</v>
      </c>
      <c r="I1014" s="53">
        <v>0.20760000000000001</v>
      </c>
      <c r="J1014" s="132">
        <f t="shared" si="55"/>
        <v>-1.7600000000000005E-2</v>
      </c>
    </row>
    <row r="1015" spans="1:10" s="107" customFormat="1" x14ac:dyDescent="0.25">
      <c r="A1015" s="5"/>
      <c r="B1015" s="38" t="s">
        <v>63</v>
      </c>
      <c r="C1015" s="38" t="s">
        <v>63</v>
      </c>
      <c r="D1015" s="119" t="s">
        <v>1997</v>
      </c>
      <c r="E1015" s="5">
        <v>553.95000000000005</v>
      </c>
      <c r="F1015" s="100">
        <v>553.95000000000005</v>
      </c>
      <c r="G1015" s="119" t="s">
        <v>1997</v>
      </c>
      <c r="H1015" s="53">
        <v>6.0000000000000001E-3</v>
      </c>
      <c r="I1015" s="53">
        <v>3.2799999999999999E-3</v>
      </c>
      <c r="J1015" s="132">
        <f t="shared" si="55"/>
        <v>2.7200000000000002E-3</v>
      </c>
    </row>
    <row r="1016" spans="1:10" s="107" customFormat="1" x14ac:dyDescent="0.25">
      <c r="A1016" s="5"/>
      <c r="B1016" s="38" t="s">
        <v>63</v>
      </c>
      <c r="C1016" s="38" t="s">
        <v>63</v>
      </c>
      <c r="D1016" s="119" t="s">
        <v>451</v>
      </c>
      <c r="E1016" s="5">
        <v>553.95000000000005</v>
      </c>
      <c r="F1016" s="100">
        <v>553.95000000000005</v>
      </c>
      <c r="G1016" s="119" t="s">
        <v>451</v>
      </c>
      <c r="H1016" s="53">
        <v>1.2600000000000001E-3</v>
      </c>
      <c r="I1016" s="53">
        <v>1.2600000000000001E-3</v>
      </c>
      <c r="J1016" s="132">
        <f t="shared" si="55"/>
        <v>0</v>
      </c>
    </row>
    <row r="1017" spans="1:10" s="107" customFormat="1" x14ac:dyDescent="0.25">
      <c r="A1017" s="5"/>
      <c r="B1017" s="38" t="s">
        <v>63</v>
      </c>
      <c r="C1017" s="38" t="s">
        <v>63</v>
      </c>
      <c r="D1017" s="119" t="s">
        <v>277</v>
      </c>
      <c r="E1017" s="5">
        <v>553.95000000000005</v>
      </c>
      <c r="F1017" s="100">
        <v>553.95000000000005</v>
      </c>
      <c r="G1017" s="119" t="s">
        <v>277</v>
      </c>
      <c r="H1017" s="53">
        <v>3.4500000000000004E-3</v>
      </c>
      <c r="I1017" s="53">
        <v>3.4500000000000004E-3</v>
      </c>
      <c r="J1017" s="132">
        <f t="shared" si="55"/>
        <v>0</v>
      </c>
    </row>
    <row r="1018" spans="1:10" s="107" customFormat="1" x14ac:dyDescent="0.25">
      <c r="A1018" s="5"/>
      <c r="B1018" s="38" t="s">
        <v>63</v>
      </c>
      <c r="C1018" s="38" t="s">
        <v>63</v>
      </c>
      <c r="D1018" s="119" t="s">
        <v>1026</v>
      </c>
      <c r="E1018" s="5">
        <v>500.99</v>
      </c>
      <c r="F1018" s="100">
        <v>500.99</v>
      </c>
      <c r="G1018" s="119" t="s">
        <v>1026</v>
      </c>
      <c r="H1018" s="53">
        <v>9.5000000000000001E-2</v>
      </c>
      <c r="I1018" s="53">
        <v>5.2700000000000004E-2</v>
      </c>
      <c r="J1018" s="132">
        <f t="shared" si="55"/>
        <v>4.2299999999999997E-2</v>
      </c>
    </row>
    <row r="1019" spans="1:10" s="107" customFormat="1" x14ac:dyDescent="0.25">
      <c r="A1019" s="5"/>
      <c r="B1019" s="38" t="s">
        <v>63</v>
      </c>
      <c r="C1019" s="38" t="s">
        <v>63</v>
      </c>
      <c r="D1019" s="119" t="s">
        <v>1020</v>
      </c>
      <c r="E1019" s="5">
        <v>553.95000000000005</v>
      </c>
      <c r="F1019" s="100">
        <v>553.95000000000005</v>
      </c>
      <c r="G1019" s="119" t="s">
        <v>1020</v>
      </c>
      <c r="H1019" s="53">
        <v>3.0000000000000001E-3</v>
      </c>
      <c r="I1019" s="53">
        <v>1.8749999999999999E-3</v>
      </c>
      <c r="J1019" s="132">
        <f t="shared" si="55"/>
        <v>1.1250000000000001E-3</v>
      </c>
    </row>
    <row r="1020" spans="1:10" s="107" customFormat="1" x14ac:dyDescent="0.25">
      <c r="A1020" s="5"/>
      <c r="B1020" s="38" t="s">
        <v>63</v>
      </c>
      <c r="C1020" s="38" t="s">
        <v>63</v>
      </c>
      <c r="D1020" s="119" t="s">
        <v>1013</v>
      </c>
      <c r="E1020" s="5">
        <v>574.19000000000005</v>
      </c>
      <c r="F1020" s="100">
        <v>574.19000000000005</v>
      </c>
      <c r="G1020" s="119" t="s">
        <v>1013</v>
      </c>
      <c r="H1020" s="53">
        <v>2.9999999999999997E-4</v>
      </c>
      <c r="I1020" s="53">
        <v>3.2299999999999999E-4</v>
      </c>
      <c r="J1020" s="132">
        <f t="shared" si="55"/>
        <v>-2.3000000000000017E-5</v>
      </c>
    </row>
    <row r="1021" spans="1:10" s="107" customFormat="1" x14ac:dyDescent="0.25">
      <c r="A1021" s="5"/>
      <c r="B1021" s="38" t="s">
        <v>63</v>
      </c>
      <c r="C1021" s="38" t="s">
        <v>63</v>
      </c>
      <c r="D1021" s="119" t="s">
        <v>265</v>
      </c>
      <c r="E1021" s="5">
        <v>500.99</v>
      </c>
      <c r="F1021" s="100">
        <v>500.99</v>
      </c>
      <c r="G1021" s="119" t="s">
        <v>265</v>
      </c>
      <c r="H1021" s="53">
        <v>0.112</v>
      </c>
      <c r="I1021" s="53">
        <v>0.112</v>
      </c>
      <c r="J1021" s="132">
        <f t="shared" si="55"/>
        <v>0</v>
      </c>
    </row>
    <row r="1022" spans="1:10" s="107" customFormat="1" x14ac:dyDescent="0.25">
      <c r="A1022" s="5"/>
      <c r="B1022" s="38" t="s">
        <v>63</v>
      </c>
      <c r="C1022" s="105" t="s">
        <v>105</v>
      </c>
      <c r="D1022" s="120"/>
      <c r="E1022" s="5"/>
      <c r="F1022" s="100"/>
      <c r="G1022" s="120"/>
      <c r="H1022" s="133">
        <f>SUM(H998:H1021)</f>
        <v>3.763236</v>
      </c>
      <c r="I1022" s="133">
        <f t="shared" ref="I1022:J1022" si="59">SUM(I998:I1021)</f>
        <v>3.4250179999999997</v>
      </c>
      <c r="J1022" s="133">
        <f t="shared" si="59"/>
        <v>0.33821800000000024</v>
      </c>
    </row>
    <row r="1023" spans="1:10" s="107" customFormat="1" x14ac:dyDescent="0.25">
      <c r="A1023" s="5"/>
      <c r="B1023" s="38" t="s">
        <v>1032</v>
      </c>
      <c r="C1023" s="38" t="s">
        <v>1032</v>
      </c>
      <c r="D1023" s="119" t="s">
        <v>1033</v>
      </c>
      <c r="E1023" s="5">
        <v>460.47</v>
      </c>
      <c r="F1023" s="100">
        <v>460.47</v>
      </c>
      <c r="G1023" s="119" t="s">
        <v>1033</v>
      </c>
      <c r="H1023" s="53">
        <v>0.1827</v>
      </c>
      <c r="I1023" s="53">
        <v>0.1827</v>
      </c>
      <c r="J1023" s="132">
        <f t="shared" si="55"/>
        <v>0</v>
      </c>
    </row>
    <row r="1024" spans="1:10" s="107" customFormat="1" x14ac:dyDescent="0.25">
      <c r="A1024" s="5"/>
      <c r="B1024" s="105" t="s">
        <v>106</v>
      </c>
      <c r="C1024" s="105" t="s">
        <v>106</v>
      </c>
      <c r="D1024" s="120"/>
      <c r="E1024" s="5"/>
      <c r="F1024" s="100"/>
      <c r="G1024" s="120"/>
      <c r="H1024" s="133">
        <f>H1023</f>
        <v>0.1827</v>
      </c>
      <c r="I1024" s="133">
        <f t="shared" ref="I1024:J1024" si="60">I1023</f>
        <v>0.1827</v>
      </c>
      <c r="J1024" s="133">
        <f t="shared" si="60"/>
        <v>0</v>
      </c>
    </row>
    <row r="1025" spans="1:10" s="107" customFormat="1" x14ac:dyDescent="0.25">
      <c r="A1025" s="5"/>
      <c r="B1025" s="38" t="s">
        <v>64</v>
      </c>
      <c r="C1025" s="38" t="s">
        <v>64</v>
      </c>
      <c r="D1025" s="119" t="s">
        <v>1034</v>
      </c>
      <c r="E1025" s="5">
        <v>460.47</v>
      </c>
      <c r="F1025" s="100">
        <v>460.47</v>
      </c>
      <c r="G1025" s="119" t="s">
        <v>1034</v>
      </c>
      <c r="H1025" s="53">
        <v>0.85</v>
      </c>
      <c r="I1025" s="53">
        <v>0.76758799999999994</v>
      </c>
      <c r="J1025" s="132">
        <f t="shared" ref="J1025:J1088" si="61">H1025-I1025</f>
        <v>8.2412000000000041E-2</v>
      </c>
    </row>
    <row r="1026" spans="1:10" s="107" customFormat="1" x14ac:dyDescent="0.25">
      <c r="A1026" s="5"/>
      <c r="B1026" s="38" t="s">
        <v>64</v>
      </c>
      <c r="C1026" s="38" t="s">
        <v>64</v>
      </c>
      <c r="D1026" s="119" t="s">
        <v>1040</v>
      </c>
      <c r="E1026" s="5">
        <v>553.95000000000005</v>
      </c>
      <c r="F1026" s="100">
        <v>553.95000000000005</v>
      </c>
      <c r="G1026" s="119" t="s">
        <v>1040</v>
      </c>
      <c r="H1026" s="53">
        <v>3.0000000000000001E-3</v>
      </c>
      <c r="I1026" s="53">
        <v>2.5110000000000002E-3</v>
      </c>
      <c r="J1026" s="132">
        <f t="shared" si="61"/>
        <v>4.8899999999999985E-4</v>
      </c>
    </row>
    <row r="1027" spans="1:10" s="107" customFormat="1" x14ac:dyDescent="0.25">
      <c r="A1027" s="5"/>
      <c r="B1027" s="38" t="s">
        <v>64</v>
      </c>
      <c r="C1027" s="38" t="s">
        <v>64</v>
      </c>
      <c r="D1027" s="119" t="s">
        <v>1037</v>
      </c>
      <c r="E1027" s="5">
        <v>460.47</v>
      </c>
      <c r="F1027" s="100">
        <v>460.47</v>
      </c>
      <c r="G1027" s="119" t="s">
        <v>1037</v>
      </c>
      <c r="H1027" s="53">
        <v>0.3</v>
      </c>
      <c r="I1027" s="53">
        <v>2.6692E-2</v>
      </c>
      <c r="J1027" s="132">
        <f t="shared" si="61"/>
        <v>0.273308</v>
      </c>
    </row>
    <row r="1028" spans="1:10" s="107" customFormat="1" x14ac:dyDescent="0.25">
      <c r="A1028" s="5"/>
      <c r="B1028" s="38" t="s">
        <v>64</v>
      </c>
      <c r="C1028" s="38" t="s">
        <v>64</v>
      </c>
      <c r="D1028" s="119" t="s">
        <v>1039</v>
      </c>
      <c r="E1028" s="5">
        <v>553.95000000000005</v>
      </c>
      <c r="F1028" s="100">
        <v>553.95000000000005</v>
      </c>
      <c r="G1028" s="119" t="s">
        <v>1039</v>
      </c>
      <c r="H1028" s="53">
        <v>2.5000000000000001E-3</v>
      </c>
      <c r="I1028" s="53">
        <v>1.4790000000000001E-3</v>
      </c>
      <c r="J1028" s="132">
        <f t="shared" si="61"/>
        <v>1.021E-3</v>
      </c>
    </row>
    <row r="1029" spans="1:10" s="107" customFormat="1" x14ac:dyDescent="0.25">
      <c r="A1029" s="5"/>
      <c r="B1029" s="38" t="s">
        <v>64</v>
      </c>
      <c r="C1029" s="38" t="s">
        <v>64</v>
      </c>
      <c r="D1029" s="119" t="s">
        <v>1036</v>
      </c>
      <c r="E1029" s="5">
        <v>574.19000000000005</v>
      </c>
      <c r="F1029" s="100">
        <v>574.19000000000005</v>
      </c>
      <c r="G1029" s="119" t="s">
        <v>1036</v>
      </c>
      <c r="H1029" s="53">
        <v>3.5E-4</v>
      </c>
      <c r="I1029" s="53">
        <v>4.0400000000000001E-4</v>
      </c>
      <c r="J1029" s="132">
        <f t="shared" si="61"/>
        <v>-5.4000000000000012E-5</v>
      </c>
    </row>
    <row r="1030" spans="1:10" s="107" customFormat="1" x14ac:dyDescent="0.25">
      <c r="A1030" s="5"/>
      <c r="B1030" s="38" t="s">
        <v>64</v>
      </c>
      <c r="C1030" s="38" t="s">
        <v>64</v>
      </c>
      <c r="D1030" s="119" t="s">
        <v>1038</v>
      </c>
      <c r="E1030" s="5">
        <v>500.99</v>
      </c>
      <c r="F1030" s="100">
        <v>500.99</v>
      </c>
      <c r="G1030" s="119" t="s">
        <v>1038</v>
      </c>
      <c r="H1030" s="53">
        <v>2.5999999999999999E-2</v>
      </c>
      <c r="I1030" s="53">
        <v>2.8166E-2</v>
      </c>
      <c r="J1030" s="132">
        <f t="shared" si="61"/>
        <v>-2.1660000000000013E-3</v>
      </c>
    </row>
    <row r="1031" spans="1:10" s="107" customFormat="1" x14ac:dyDescent="0.25">
      <c r="A1031" s="5"/>
      <c r="B1031" s="38" t="s">
        <v>64</v>
      </c>
      <c r="C1031" s="38" t="s">
        <v>64</v>
      </c>
      <c r="D1031" s="119" t="s">
        <v>1035</v>
      </c>
      <c r="E1031" s="5">
        <v>500.99</v>
      </c>
      <c r="F1031" s="100">
        <v>500.99</v>
      </c>
      <c r="G1031" s="119" t="s">
        <v>1035</v>
      </c>
      <c r="H1031" s="53">
        <v>0.08</v>
      </c>
      <c r="I1031" s="53">
        <v>5.3651999999999998E-2</v>
      </c>
      <c r="J1031" s="132">
        <f t="shared" si="61"/>
        <v>2.6348000000000003E-2</v>
      </c>
    </row>
    <row r="1032" spans="1:10" s="107" customFormat="1" x14ac:dyDescent="0.25">
      <c r="A1032" s="5"/>
      <c r="B1032" s="105" t="s">
        <v>90</v>
      </c>
      <c r="C1032" s="105" t="s">
        <v>90</v>
      </c>
      <c r="D1032" s="120"/>
      <c r="E1032" s="5"/>
      <c r="F1032" s="100"/>
      <c r="G1032" s="120"/>
      <c r="H1032" s="133">
        <f>SUM(H1025:H1031)</f>
        <v>1.2618500000000001</v>
      </c>
      <c r="I1032" s="133">
        <f t="shared" ref="I1032:J1032" si="62">SUM(I1025:I1031)</f>
        <v>0.88049200000000005</v>
      </c>
      <c r="J1032" s="133">
        <f t="shared" si="62"/>
        <v>0.38135800000000003</v>
      </c>
    </row>
    <row r="1033" spans="1:10" s="107" customFormat="1" ht="30" x14ac:dyDescent="0.25">
      <c r="A1033" s="5"/>
      <c r="B1033" s="38" t="s">
        <v>22</v>
      </c>
      <c r="C1033" s="38" t="s">
        <v>22</v>
      </c>
      <c r="D1033" s="119" t="s">
        <v>1781</v>
      </c>
      <c r="E1033" s="5">
        <v>460.47</v>
      </c>
      <c r="F1033" s="100">
        <v>460.47</v>
      </c>
      <c r="G1033" s="119" t="s">
        <v>1781</v>
      </c>
      <c r="H1033" s="53">
        <v>0.31089999999999995</v>
      </c>
      <c r="I1033" s="53">
        <v>0.31089999999999995</v>
      </c>
      <c r="J1033" s="132">
        <f t="shared" si="61"/>
        <v>0</v>
      </c>
    </row>
    <row r="1034" spans="1:10" s="107" customFormat="1" ht="30" x14ac:dyDescent="0.25">
      <c r="A1034" s="5"/>
      <c r="B1034" s="38" t="s">
        <v>22</v>
      </c>
      <c r="C1034" s="38" t="s">
        <v>22</v>
      </c>
      <c r="D1034" s="119" t="s">
        <v>1998</v>
      </c>
      <c r="E1034" s="5">
        <v>460.47</v>
      </c>
      <c r="F1034" s="100">
        <v>460.47</v>
      </c>
      <c r="G1034" s="119" t="s">
        <v>1998</v>
      </c>
      <c r="H1034" s="53">
        <v>0.21280000000000002</v>
      </c>
      <c r="I1034" s="53">
        <v>0.21280000000000002</v>
      </c>
      <c r="J1034" s="132">
        <f t="shared" si="61"/>
        <v>0</v>
      </c>
    </row>
    <row r="1035" spans="1:10" s="107" customFormat="1" x14ac:dyDescent="0.25">
      <c r="A1035" s="5"/>
      <c r="B1035" s="38" t="s">
        <v>22</v>
      </c>
      <c r="C1035" s="38" t="s">
        <v>22</v>
      </c>
      <c r="D1035" s="119" t="s">
        <v>1999</v>
      </c>
      <c r="E1035" s="5">
        <v>460.47</v>
      </c>
      <c r="F1035" s="100">
        <v>460.47</v>
      </c>
      <c r="G1035" s="119" t="s">
        <v>1999</v>
      </c>
      <c r="H1035" s="53">
        <v>0.2505</v>
      </c>
      <c r="I1035" s="53">
        <v>0.2505</v>
      </c>
      <c r="J1035" s="132">
        <f t="shared" si="61"/>
        <v>0</v>
      </c>
    </row>
    <row r="1036" spans="1:10" s="107" customFormat="1" ht="30" x14ac:dyDescent="0.25">
      <c r="A1036" s="5"/>
      <c r="B1036" s="38" t="s">
        <v>22</v>
      </c>
      <c r="C1036" s="38" t="s">
        <v>22</v>
      </c>
      <c r="D1036" s="119" t="s">
        <v>1050</v>
      </c>
      <c r="E1036" s="5">
        <v>500.99</v>
      </c>
      <c r="F1036" s="100">
        <v>500.99</v>
      </c>
      <c r="G1036" s="119" t="s">
        <v>1050</v>
      </c>
      <c r="H1036" s="53">
        <v>0.11259999999999999</v>
      </c>
      <c r="I1036" s="53">
        <v>0.11259999999999999</v>
      </c>
      <c r="J1036" s="132">
        <f t="shared" si="61"/>
        <v>0</v>
      </c>
    </row>
    <row r="1037" spans="1:10" s="107" customFormat="1" ht="30" x14ac:dyDescent="0.25">
      <c r="A1037" s="5"/>
      <c r="B1037" s="38" t="s">
        <v>22</v>
      </c>
      <c r="C1037" s="38" t="s">
        <v>22</v>
      </c>
      <c r="D1037" s="119" t="s">
        <v>2000</v>
      </c>
      <c r="E1037" s="5">
        <v>500.99</v>
      </c>
      <c r="F1037" s="100">
        <v>500.99</v>
      </c>
      <c r="G1037" s="119" t="s">
        <v>2000</v>
      </c>
      <c r="H1037" s="53">
        <v>6.6599999999999993E-2</v>
      </c>
      <c r="I1037" s="53">
        <v>6.6599999999999993E-2</v>
      </c>
      <c r="J1037" s="132">
        <f t="shared" si="61"/>
        <v>0</v>
      </c>
    </row>
    <row r="1038" spans="1:10" s="107" customFormat="1" x14ac:dyDescent="0.25">
      <c r="A1038" s="5"/>
      <c r="B1038" s="38" t="s">
        <v>22</v>
      </c>
      <c r="C1038" s="38" t="s">
        <v>22</v>
      </c>
      <c r="D1038" s="119" t="s">
        <v>1783</v>
      </c>
      <c r="E1038" s="5">
        <v>500.99</v>
      </c>
      <c r="F1038" s="100">
        <v>500.99</v>
      </c>
      <c r="G1038" s="119" t="s">
        <v>1783</v>
      </c>
      <c r="H1038" s="53">
        <v>4.9200000000000001E-2</v>
      </c>
      <c r="I1038" s="53">
        <v>4.9200000000000001E-2</v>
      </c>
      <c r="J1038" s="132">
        <f t="shared" si="61"/>
        <v>0</v>
      </c>
    </row>
    <row r="1039" spans="1:10" s="107" customFormat="1" x14ac:dyDescent="0.25">
      <c r="A1039" s="5"/>
      <c r="B1039" s="38" t="s">
        <v>22</v>
      </c>
      <c r="C1039" s="38" t="s">
        <v>22</v>
      </c>
      <c r="D1039" s="119" t="s">
        <v>1784</v>
      </c>
      <c r="E1039" s="5">
        <v>500.99</v>
      </c>
      <c r="F1039" s="100">
        <v>500.99</v>
      </c>
      <c r="G1039" s="119" t="s">
        <v>1784</v>
      </c>
      <c r="H1039" s="53">
        <v>5.0500000000000003E-2</v>
      </c>
      <c r="I1039" s="53">
        <v>5.0500000000000003E-2</v>
      </c>
      <c r="J1039" s="132">
        <f t="shared" si="61"/>
        <v>0</v>
      </c>
    </row>
    <row r="1040" spans="1:10" s="107" customFormat="1" x14ac:dyDescent="0.25">
      <c r="A1040" s="5"/>
      <c r="B1040" s="38" t="s">
        <v>22</v>
      </c>
      <c r="C1040" s="38" t="s">
        <v>22</v>
      </c>
      <c r="D1040" s="119" t="s">
        <v>2001</v>
      </c>
      <c r="E1040" s="5">
        <v>500.99</v>
      </c>
      <c r="F1040" s="100">
        <v>500.99</v>
      </c>
      <c r="G1040" s="119" t="s">
        <v>2001</v>
      </c>
      <c r="H1040" s="53">
        <v>0.1167</v>
      </c>
      <c r="I1040" s="53">
        <v>0.1167</v>
      </c>
      <c r="J1040" s="132">
        <f t="shared" si="61"/>
        <v>0</v>
      </c>
    </row>
    <row r="1041" spans="1:10" s="107" customFormat="1" ht="30" x14ac:dyDescent="0.25">
      <c r="A1041" s="5"/>
      <c r="B1041" s="38" t="s">
        <v>22</v>
      </c>
      <c r="C1041" s="38" t="s">
        <v>22</v>
      </c>
      <c r="D1041" s="119" t="s">
        <v>1051</v>
      </c>
      <c r="E1041" s="5">
        <v>500.99</v>
      </c>
      <c r="F1041" s="100">
        <v>500.99</v>
      </c>
      <c r="G1041" s="119" t="s">
        <v>1051</v>
      </c>
      <c r="H1041" s="53">
        <v>3.1100000000000003E-2</v>
      </c>
      <c r="I1041" s="53">
        <v>3.1100000000000003E-2</v>
      </c>
      <c r="J1041" s="132">
        <f t="shared" si="61"/>
        <v>0</v>
      </c>
    </row>
    <row r="1042" spans="1:10" s="107" customFormat="1" x14ac:dyDescent="0.25">
      <c r="A1042" s="5"/>
      <c r="B1042" s="38" t="s">
        <v>22</v>
      </c>
      <c r="C1042" s="38" t="s">
        <v>22</v>
      </c>
      <c r="D1042" s="119" t="s">
        <v>1786</v>
      </c>
      <c r="E1042" s="5">
        <v>500.99</v>
      </c>
      <c r="F1042" s="100">
        <v>500.99</v>
      </c>
      <c r="G1042" s="119" t="s">
        <v>1786</v>
      </c>
      <c r="H1042" s="53">
        <v>1.2199999999999999E-2</v>
      </c>
      <c r="I1042" s="53">
        <v>1.2199999999999999E-2</v>
      </c>
      <c r="J1042" s="132">
        <f t="shared" si="61"/>
        <v>0</v>
      </c>
    </row>
    <row r="1043" spans="1:10" s="107" customFormat="1" ht="30" x14ac:dyDescent="0.25">
      <c r="A1043" s="5"/>
      <c r="B1043" s="38" t="s">
        <v>22</v>
      </c>
      <c r="C1043" s="38" t="s">
        <v>22</v>
      </c>
      <c r="D1043" s="119" t="s">
        <v>2002</v>
      </c>
      <c r="E1043" s="5">
        <v>460.47</v>
      </c>
      <c r="F1043" s="100">
        <v>460.47</v>
      </c>
      <c r="G1043" s="119" t="s">
        <v>2002</v>
      </c>
      <c r="H1043" s="53">
        <v>0.23230000000000001</v>
      </c>
      <c r="I1043" s="53">
        <v>0.23230000000000001</v>
      </c>
      <c r="J1043" s="132">
        <f t="shared" si="61"/>
        <v>0</v>
      </c>
    </row>
    <row r="1044" spans="1:10" s="107" customFormat="1" ht="30" x14ac:dyDescent="0.25">
      <c r="A1044" s="5"/>
      <c r="B1044" s="38" t="s">
        <v>22</v>
      </c>
      <c r="C1044" s="38" t="s">
        <v>22</v>
      </c>
      <c r="D1044" s="119" t="s">
        <v>1054</v>
      </c>
      <c r="E1044" s="5">
        <v>500.99</v>
      </c>
      <c r="F1044" s="100">
        <v>500.99</v>
      </c>
      <c r="G1044" s="119" t="s">
        <v>1054</v>
      </c>
      <c r="H1044" s="53">
        <v>6.0399999999999995E-2</v>
      </c>
      <c r="I1044" s="53">
        <v>6.0399999999999995E-2</v>
      </c>
      <c r="J1044" s="132">
        <f t="shared" si="61"/>
        <v>0</v>
      </c>
    </row>
    <row r="1045" spans="1:10" s="107" customFormat="1" ht="30" x14ac:dyDescent="0.25">
      <c r="A1045" s="5"/>
      <c r="B1045" s="38" t="s">
        <v>22</v>
      </c>
      <c r="C1045" s="38" t="s">
        <v>22</v>
      </c>
      <c r="D1045" s="119" t="s">
        <v>1788</v>
      </c>
      <c r="E1045" s="5">
        <v>500.99</v>
      </c>
      <c r="F1045" s="100">
        <v>500.99</v>
      </c>
      <c r="G1045" s="119" t="s">
        <v>1788</v>
      </c>
      <c r="H1045" s="53">
        <v>3.2229999999999995E-2</v>
      </c>
      <c r="I1045" s="53">
        <v>3.2229999999999995E-2</v>
      </c>
      <c r="J1045" s="132">
        <f t="shared" si="61"/>
        <v>0</v>
      </c>
    </row>
    <row r="1046" spans="1:10" s="107" customFormat="1" ht="30" x14ac:dyDescent="0.25">
      <c r="A1046" s="5"/>
      <c r="B1046" s="38" t="s">
        <v>22</v>
      </c>
      <c r="C1046" s="38" t="s">
        <v>22</v>
      </c>
      <c r="D1046" s="119" t="s">
        <v>1789</v>
      </c>
      <c r="E1046" s="5">
        <v>460.47</v>
      </c>
      <c r="F1046" s="100">
        <v>460.47</v>
      </c>
      <c r="G1046" s="119" t="s">
        <v>1789</v>
      </c>
      <c r="H1046" s="53">
        <v>0.40889999999999999</v>
      </c>
      <c r="I1046" s="53">
        <v>0.40889999999999999</v>
      </c>
      <c r="J1046" s="132">
        <f t="shared" si="61"/>
        <v>0</v>
      </c>
    </row>
    <row r="1047" spans="1:10" s="107" customFormat="1" ht="30" x14ac:dyDescent="0.25">
      <c r="A1047" s="5"/>
      <c r="B1047" s="38" t="s">
        <v>22</v>
      </c>
      <c r="C1047" s="38" t="s">
        <v>22</v>
      </c>
      <c r="D1047" s="119" t="s">
        <v>2003</v>
      </c>
      <c r="E1047" s="5">
        <v>460.47</v>
      </c>
      <c r="F1047" s="100">
        <v>460.47</v>
      </c>
      <c r="G1047" s="119" t="s">
        <v>2003</v>
      </c>
      <c r="H1047" s="53">
        <v>0.43339999999999995</v>
      </c>
      <c r="I1047" s="53">
        <v>0.43339999999999995</v>
      </c>
      <c r="J1047" s="132">
        <f t="shared" si="61"/>
        <v>0</v>
      </c>
    </row>
    <row r="1048" spans="1:10" s="107" customFormat="1" ht="30" x14ac:dyDescent="0.25">
      <c r="A1048" s="5"/>
      <c r="B1048" s="38" t="s">
        <v>22</v>
      </c>
      <c r="C1048" s="38" t="s">
        <v>22</v>
      </c>
      <c r="D1048" s="119" t="s">
        <v>1043</v>
      </c>
      <c r="E1048" s="5">
        <v>460.47</v>
      </c>
      <c r="F1048" s="100">
        <v>460.47</v>
      </c>
      <c r="G1048" s="119" t="s">
        <v>1043</v>
      </c>
      <c r="H1048" s="53">
        <v>0.9133</v>
      </c>
      <c r="I1048" s="53">
        <v>0.9133</v>
      </c>
      <c r="J1048" s="132">
        <f t="shared" si="61"/>
        <v>0</v>
      </c>
    </row>
    <row r="1049" spans="1:10" s="107" customFormat="1" x14ac:dyDescent="0.25">
      <c r="A1049" s="5"/>
      <c r="B1049" s="38" t="s">
        <v>22</v>
      </c>
      <c r="C1049" s="38" t="s">
        <v>22</v>
      </c>
      <c r="D1049" s="119" t="s">
        <v>1073</v>
      </c>
      <c r="E1049" s="5">
        <v>500.99</v>
      </c>
      <c r="F1049" s="100">
        <v>500.99</v>
      </c>
      <c r="G1049" s="119" t="s">
        <v>1073</v>
      </c>
      <c r="H1049" s="53">
        <v>6.1700000000000005E-2</v>
      </c>
      <c r="I1049" s="53">
        <v>6.1700000000000005E-2</v>
      </c>
      <c r="J1049" s="132">
        <f t="shared" si="61"/>
        <v>0</v>
      </c>
    </row>
    <row r="1050" spans="1:10" s="107" customFormat="1" ht="30" x14ac:dyDescent="0.25">
      <c r="A1050" s="5"/>
      <c r="B1050" s="38" t="s">
        <v>22</v>
      </c>
      <c r="C1050" s="38" t="s">
        <v>22</v>
      </c>
      <c r="D1050" s="119" t="s">
        <v>1086</v>
      </c>
      <c r="E1050" s="5">
        <v>500.99</v>
      </c>
      <c r="F1050" s="100">
        <v>500.99</v>
      </c>
      <c r="G1050" s="119" t="s">
        <v>1086</v>
      </c>
      <c r="H1050" s="53">
        <v>7.4999999999999997E-2</v>
      </c>
      <c r="I1050" s="53">
        <v>6.7500000000000004E-2</v>
      </c>
      <c r="J1050" s="132">
        <f t="shared" si="61"/>
        <v>7.4999999999999928E-3</v>
      </c>
    </row>
    <row r="1051" spans="1:10" s="107" customFormat="1" x14ac:dyDescent="0.25">
      <c r="A1051" s="5"/>
      <c r="B1051" s="38" t="s">
        <v>22</v>
      </c>
      <c r="C1051" s="38" t="s">
        <v>22</v>
      </c>
      <c r="D1051" s="119" t="s">
        <v>1067</v>
      </c>
      <c r="E1051" s="5">
        <v>460.47</v>
      </c>
      <c r="F1051" s="100">
        <v>460.47</v>
      </c>
      <c r="G1051" s="119" t="s">
        <v>1067</v>
      </c>
      <c r="H1051" s="53">
        <v>0.35</v>
      </c>
      <c r="I1051" s="53">
        <v>0.59454999999999991</v>
      </c>
      <c r="J1051" s="132">
        <f t="shared" si="61"/>
        <v>-0.24454999999999993</v>
      </c>
    </row>
    <row r="1052" spans="1:10" s="107" customFormat="1" x14ac:dyDescent="0.25">
      <c r="A1052" s="5"/>
      <c r="B1052" s="38" t="s">
        <v>22</v>
      </c>
      <c r="C1052" s="38" t="s">
        <v>22</v>
      </c>
      <c r="D1052" s="119" t="s">
        <v>1069</v>
      </c>
      <c r="E1052" s="5">
        <v>500.99</v>
      </c>
      <c r="F1052" s="100">
        <v>500.99</v>
      </c>
      <c r="G1052" s="119" t="s">
        <v>1069</v>
      </c>
      <c r="H1052" s="53">
        <v>0.03</v>
      </c>
      <c r="I1052" s="53">
        <v>2.1739999999999999E-2</v>
      </c>
      <c r="J1052" s="132">
        <f t="shared" si="61"/>
        <v>8.26E-3</v>
      </c>
    </row>
    <row r="1053" spans="1:10" s="107" customFormat="1" x14ac:dyDescent="0.25">
      <c r="A1053" s="5"/>
      <c r="B1053" s="38" t="s">
        <v>22</v>
      </c>
      <c r="C1053" s="38" t="s">
        <v>22</v>
      </c>
      <c r="D1053" s="119" t="s">
        <v>1078</v>
      </c>
      <c r="E1053" s="5">
        <v>460.47</v>
      </c>
      <c r="F1053" s="100">
        <v>460.47</v>
      </c>
      <c r="G1053" s="119" t="s">
        <v>1078</v>
      </c>
      <c r="H1053" s="53">
        <v>0.73199999999999998</v>
      </c>
      <c r="I1053" s="53">
        <v>0.54259999999999997</v>
      </c>
      <c r="J1053" s="132">
        <f t="shared" si="61"/>
        <v>0.18940000000000001</v>
      </c>
    </row>
    <row r="1054" spans="1:10" s="107" customFormat="1" ht="30" x14ac:dyDescent="0.25">
      <c r="A1054" s="5"/>
      <c r="B1054" s="38" t="s">
        <v>22</v>
      </c>
      <c r="C1054" s="38" t="s">
        <v>22</v>
      </c>
      <c r="D1054" s="119" t="s">
        <v>2004</v>
      </c>
      <c r="E1054" s="5">
        <v>553.95000000000005</v>
      </c>
      <c r="F1054" s="100">
        <v>553.95000000000005</v>
      </c>
      <c r="G1054" s="119" t="s">
        <v>2004</v>
      </c>
      <c r="H1054" s="53">
        <v>3.6700000000000001E-3</v>
      </c>
      <c r="I1054" s="53">
        <v>3.6700000000000001E-3</v>
      </c>
      <c r="J1054" s="132">
        <f t="shared" si="61"/>
        <v>0</v>
      </c>
    </row>
    <row r="1055" spans="1:10" s="107" customFormat="1" ht="30" x14ac:dyDescent="0.25">
      <c r="A1055" s="5"/>
      <c r="B1055" s="38" t="s">
        <v>22</v>
      </c>
      <c r="C1055" s="38" t="s">
        <v>22</v>
      </c>
      <c r="D1055" s="119" t="s">
        <v>2005</v>
      </c>
      <c r="E1055" s="5">
        <v>553.95000000000005</v>
      </c>
      <c r="F1055" s="100">
        <v>553.95000000000005</v>
      </c>
      <c r="G1055" s="119" t="s">
        <v>2005</v>
      </c>
      <c r="H1055" s="53">
        <v>2E-3</v>
      </c>
      <c r="I1055" s="53">
        <v>2E-3</v>
      </c>
      <c r="J1055" s="132">
        <f t="shared" si="61"/>
        <v>0</v>
      </c>
    </row>
    <row r="1056" spans="1:10" s="107" customFormat="1" x14ac:dyDescent="0.25">
      <c r="A1056" s="5"/>
      <c r="B1056" s="38" t="s">
        <v>22</v>
      </c>
      <c r="C1056" s="38" t="s">
        <v>22</v>
      </c>
      <c r="D1056" s="119" t="s">
        <v>1074</v>
      </c>
      <c r="E1056" s="5">
        <v>500.99</v>
      </c>
      <c r="F1056" s="100">
        <v>500.99</v>
      </c>
      <c r="G1056" s="119" t="s">
        <v>1074</v>
      </c>
      <c r="H1056" s="53">
        <v>2.5000000000000001E-2</v>
      </c>
      <c r="I1056" s="53">
        <v>1.6399999999999998E-2</v>
      </c>
      <c r="J1056" s="132">
        <f t="shared" si="61"/>
        <v>8.6000000000000035E-3</v>
      </c>
    </row>
    <row r="1057" spans="1:10" s="107" customFormat="1" ht="30" x14ac:dyDescent="0.25">
      <c r="A1057" s="5"/>
      <c r="B1057" s="38" t="s">
        <v>22</v>
      </c>
      <c r="C1057" s="38" t="s">
        <v>22</v>
      </c>
      <c r="D1057" s="119" t="s">
        <v>1070</v>
      </c>
      <c r="E1057" s="5">
        <v>460.47</v>
      </c>
      <c r="F1057" s="100">
        <v>460.47</v>
      </c>
      <c r="G1057" s="119" t="s">
        <v>1070</v>
      </c>
      <c r="H1057" s="53">
        <v>0.77</v>
      </c>
      <c r="I1057" s="53">
        <v>0.61873</v>
      </c>
      <c r="J1057" s="132">
        <f t="shared" si="61"/>
        <v>0.15127000000000002</v>
      </c>
    </row>
    <row r="1058" spans="1:10" s="107" customFormat="1" ht="30" x14ac:dyDescent="0.25">
      <c r="A1058" s="5"/>
      <c r="B1058" s="38" t="s">
        <v>22</v>
      </c>
      <c r="C1058" s="38" t="s">
        <v>22</v>
      </c>
      <c r="D1058" s="119" t="s">
        <v>1065</v>
      </c>
      <c r="E1058" s="5">
        <v>500.99</v>
      </c>
      <c r="F1058" s="100">
        <v>500.99</v>
      </c>
      <c r="G1058" s="119" t="s">
        <v>1065</v>
      </c>
      <c r="H1058" s="53">
        <v>7.3150000000000007E-2</v>
      </c>
      <c r="I1058" s="53">
        <v>7.3150000000000007E-2</v>
      </c>
      <c r="J1058" s="132">
        <f t="shared" si="61"/>
        <v>0</v>
      </c>
    </row>
    <row r="1059" spans="1:10" s="107" customFormat="1" ht="45" x14ac:dyDescent="0.25">
      <c r="A1059" s="5"/>
      <c r="B1059" s="38" t="s">
        <v>22</v>
      </c>
      <c r="C1059" s="38" t="s">
        <v>22</v>
      </c>
      <c r="D1059" s="119" t="s">
        <v>2006</v>
      </c>
      <c r="E1059" s="5">
        <v>460.47</v>
      </c>
      <c r="F1059" s="100">
        <v>460.47</v>
      </c>
      <c r="G1059" s="119" t="s">
        <v>2006</v>
      </c>
      <c r="H1059" s="53">
        <v>0.31589999999999996</v>
      </c>
      <c r="I1059" s="53">
        <v>0.31589999999999996</v>
      </c>
      <c r="J1059" s="132">
        <f t="shared" si="61"/>
        <v>0</v>
      </c>
    </row>
    <row r="1060" spans="1:10" s="107" customFormat="1" ht="30" x14ac:dyDescent="0.25">
      <c r="A1060" s="5"/>
      <c r="B1060" s="38" t="s">
        <v>22</v>
      </c>
      <c r="C1060" s="38" t="s">
        <v>22</v>
      </c>
      <c r="D1060" s="119" t="s">
        <v>1066</v>
      </c>
      <c r="E1060" s="5">
        <v>500.99</v>
      </c>
      <c r="F1060" s="100">
        <v>500.99</v>
      </c>
      <c r="G1060" s="119" t="s">
        <v>1066</v>
      </c>
      <c r="H1060" s="53">
        <v>7.3450000000000001E-2</v>
      </c>
      <c r="I1060" s="53">
        <v>7.3450000000000001E-2</v>
      </c>
      <c r="J1060" s="132">
        <f t="shared" si="61"/>
        <v>0</v>
      </c>
    </row>
    <row r="1061" spans="1:10" s="107" customFormat="1" x14ac:dyDescent="0.25">
      <c r="A1061" s="5"/>
      <c r="B1061" s="38" t="s">
        <v>22</v>
      </c>
      <c r="C1061" s="38" t="s">
        <v>22</v>
      </c>
      <c r="D1061" s="119" t="s">
        <v>1068</v>
      </c>
      <c r="E1061" s="5">
        <v>460.47</v>
      </c>
      <c r="F1061" s="100">
        <v>460.47</v>
      </c>
      <c r="G1061" s="119" t="s">
        <v>1068</v>
      </c>
      <c r="H1061" s="53">
        <v>0.16</v>
      </c>
      <c r="I1061" s="53">
        <v>0.13428999999999999</v>
      </c>
      <c r="J1061" s="132">
        <f t="shared" si="61"/>
        <v>2.5710000000000011E-2</v>
      </c>
    </row>
    <row r="1062" spans="1:10" s="107" customFormat="1" x14ac:dyDescent="0.25">
      <c r="A1062" s="5"/>
      <c r="B1062" s="38" t="s">
        <v>22</v>
      </c>
      <c r="C1062" s="38" t="s">
        <v>22</v>
      </c>
      <c r="D1062" s="119" t="s">
        <v>1061</v>
      </c>
      <c r="E1062" s="5">
        <v>553.95000000000005</v>
      </c>
      <c r="F1062" s="100">
        <v>553.95000000000005</v>
      </c>
      <c r="G1062" s="119" t="s">
        <v>1061</v>
      </c>
      <c r="H1062" s="53">
        <v>1.4E-3</v>
      </c>
      <c r="I1062" s="53">
        <v>9.3000000000000005E-4</v>
      </c>
      <c r="J1062" s="132">
        <f t="shared" si="61"/>
        <v>4.6999999999999993E-4</v>
      </c>
    </row>
    <row r="1063" spans="1:10" s="107" customFormat="1" x14ac:dyDescent="0.25">
      <c r="A1063" s="5"/>
      <c r="B1063" s="38" t="s">
        <v>22</v>
      </c>
      <c r="C1063" s="38" t="s">
        <v>22</v>
      </c>
      <c r="D1063" s="119" t="s">
        <v>1071</v>
      </c>
      <c r="E1063" s="5">
        <v>500.99</v>
      </c>
      <c r="F1063" s="100">
        <v>500.99</v>
      </c>
      <c r="G1063" s="119" t="s">
        <v>1071</v>
      </c>
      <c r="H1063" s="53">
        <v>0.1</v>
      </c>
      <c r="I1063" s="53">
        <v>5.8180000000000003E-2</v>
      </c>
      <c r="J1063" s="132">
        <f t="shared" si="61"/>
        <v>4.1820000000000003E-2</v>
      </c>
    </row>
    <row r="1064" spans="1:10" s="107" customFormat="1" x14ac:dyDescent="0.25">
      <c r="A1064" s="5"/>
      <c r="B1064" s="38" t="s">
        <v>22</v>
      </c>
      <c r="C1064" s="38" t="s">
        <v>22</v>
      </c>
      <c r="D1064" s="119" t="s">
        <v>1059</v>
      </c>
      <c r="E1064" s="5">
        <v>460.47</v>
      </c>
      <c r="F1064" s="100">
        <v>460.47</v>
      </c>
      <c r="G1064" s="119" t="s">
        <v>1059</v>
      </c>
      <c r="H1064" s="53">
        <v>0.14000000000000001</v>
      </c>
      <c r="I1064" s="53">
        <v>0.1008</v>
      </c>
      <c r="J1064" s="132">
        <f t="shared" si="61"/>
        <v>3.9200000000000013E-2</v>
      </c>
    </row>
    <row r="1065" spans="1:10" s="107" customFormat="1" x14ac:dyDescent="0.25">
      <c r="A1065" s="5"/>
      <c r="B1065" s="38" t="s">
        <v>22</v>
      </c>
      <c r="C1065" s="38" t="s">
        <v>22</v>
      </c>
      <c r="D1065" s="119" t="s">
        <v>1060</v>
      </c>
      <c r="E1065" s="5">
        <v>553.95000000000005</v>
      </c>
      <c r="F1065" s="100">
        <v>553.95000000000005</v>
      </c>
      <c r="G1065" s="119" t="s">
        <v>1060</v>
      </c>
      <c r="H1065" s="53">
        <v>2E-3</v>
      </c>
      <c r="I1065" s="53">
        <v>1.09E-3</v>
      </c>
      <c r="J1065" s="132">
        <f t="shared" si="61"/>
        <v>9.1E-4</v>
      </c>
    </row>
    <row r="1066" spans="1:10" s="107" customFormat="1" x14ac:dyDescent="0.25">
      <c r="A1066" s="5"/>
      <c r="B1066" s="38" t="s">
        <v>22</v>
      </c>
      <c r="C1066" s="38" t="s">
        <v>22</v>
      </c>
      <c r="D1066" s="119" t="s">
        <v>1062</v>
      </c>
      <c r="E1066" s="5">
        <v>553.95000000000005</v>
      </c>
      <c r="F1066" s="100">
        <v>553.95000000000005</v>
      </c>
      <c r="G1066" s="119" t="s">
        <v>1062</v>
      </c>
      <c r="H1066" s="53">
        <v>4.4999999999999997E-3</v>
      </c>
      <c r="I1066" s="53">
        <v>2.0899999999999998E-3</v>
      </c>
      <c r="J1066" s="132">
        <f t="shared" si="61"/>
        <v>2.4099999999999998E-3</v>
      </c>
    </row>
    <row r="1067" spans="1:10" s="107" customFormat="1" ht="60" x14ac:dyDescent="0.25">
      <c r="A1067" s="5"/>
      <c r="B1067" s="38" t="s">
        <v>22</v>
      </c>
      <c r="C1067" s="38" t="s">
        <v>22</v>
      </c>
      <c r="D1067" s="119" t="s">
        <v>1085</v>
      </c>
      <c r="E1067" s="5">
        <v>574.19000000000005</v>
      </c>
      <c r="F1067" s="100">
        <v>574.19000000000005</v>
      </c>
      <c r="G1067" s="119" t="s">
        <v>1085</v>
      </c>
      <c r="H1067" s="53">
        <v>1E-3</v>
      </c>
      <c r="I1067" s="53">
        <v>1.0449999999999999E-3</v>
      </c>
      <c r="J1067" s="132">
        <f t="shared" si="61"/>
        <v>-4.4999999999999901E-5</v>
      </c>
    </row>
    <row r="1068" spans="1:10" s="107" customFormat="1" ht="30" x14ac:dyDescent="0.25">
      <c r="A1068" s="5"/>
      <c r="B1068" s="38" t="s">
        <v>22</v>
      </c>
      <c r="C1068" s="38" t="s">
        <v>22</v>
      </c>
      <c r="D1068" s="119" t="s">
        <v>1087</v>
      </c>
      <c r="E1068" s="5">
        <v>553.95000000000005</v>
      </c>
      <c r="F1068" s="100">
        <v>553.95000000000005</v>
      </c>
      <c r="G1068" s="119" t="s">
        <v>1087</v>
      </c>
      <c r="H1068" s="53">
        <v>1.5E-3</v>
      </c>
      <c r="I1068" s="53">
        <v>5.6000000000000006E-4</v>
      </c>
      <c r="J1068" s="132">
        <f t="shared" si="61"/>
        <v>9.3999999999999997E-4</v>
      </c>
    </row>
    <row r="1069" spans="1:10" s="107" customFormat="1" ht="30" x14ac:dyDescent="0.25">
      <c r="A1069" s="5"/>
      <c r="B1069" s="38" t="s">
        <v>22</v>
      </c>
      <c r="C1069" s="38" t="s">
        <v>22</v>
      </c>
      <c r="D1069" s="119" t="s">
        <v>2007</v>
      </c>
      <c r="E1069" s="5">
        <v>460.47</v>
      </c>
      <c r="F1069" s="100">
        <v>460.47</v>
      </c>
      <c r="G1069" s="119" t="s">
        <v>2007</v>
      </c>
      <c r="H1069" s="53">
        <v>0.116372</v>
      </c>
      <c r="I1069" s="53">
        <v>0.116372</v>
      </c>
      <c r="J1069" s="132">
        <f t="shared" si="61"/>
        <v>0</v>
      </c>
    </row>
    <row r="1070" spans="1:10" s="107" customFormat="1" x14ac:dyDescent="0.25">
      <c r="A1070" s="5"/>
      <c r="B1070" s="38" t="s">
        <v>22</v>
      </c>
      <c r="C1070" s="38" t="s">
        <v>22</v>
      </c>
      <c r="D1070" s="119" t="s">
        <v>2008</v>
      </c>
      <c r="E1070" s="5">
        <v>500.99</v>
      </c>
      <c r="F1070" s="100">
        <v>500.99</v>
      </c>
      <c r="G1070" s="119" t="s">
        <v>2008</v>
      </c>
      <c r="H1070" s="53">
        <v>4.8941000000000005E-2</v>
      </c>
      <c r="I1070" s="53">
        <v>4.8941000000000005E-2</v>
      </c>
      <c r="J1070" s="132">
        <f t="shared" si="61"/>
        <v>0</v>
      </c>
    </row>
    <row r="1071" spans="1:10" s="107" customFormat="1" ht="45" x14ac:dyDescent="0.25">
      <c r="A1071" s="5"/>
      <c r="B1071" s="38" t="s">
        <v>22</v>
      </c>
      <c r="C1071" s="38" t="s">
        <v>22</v>
      </c>
      <c r="D1071" s="119" t="s">
        <v>2009</v>
      </c>
      <c r="E1071" s="5">
        <v>500.99</v>
      </c>
      <c r="F1071" s="100">
        <v>500.99</v>
      </c>
      <c r="G1071" s="119" t="s">
        <v>2009</v>
      </c>
      <c r="H1071" s="53">
        <v>1.1779999999999999E-2</v>
      </c>
      <c r="I1071" s="53">
        <v>1.1779999999999999E-2</v>
      </c>
      <c r="J1071" s="132">
        <f t="shared" si="61"/>
        <v>0</v>
      </c>
    </row>
    <row r="1072" spans="1:10" s="107" customFormat="1" x14ac:dyDescent="0.25">
      <c r="A1072" s="5"/>
      <c r="B1072" s="38" t="s">
        <v>22</v>
      </c>
      <c r="C1072" s="38" t="s">
        <v>22</v>
      </c>
      <c r="D1072" s="119" t="s">
        <v>1083</v>
      </c>
      <c r="E1072" s="5">
        <v>460.47</v>
      </c>
      <c r="F1072" s="100">
        <v>460.47</v>
      </c>
      <c r="G1072" s="119" t="s">
        <v>1083</v>
      </c>
      <c r="H1072" s="53">
        <v>0.25</v>
      </c>
      <c r="I1072" s="53">
        <v>0.19619999999999999</v>
      </c>
      <c r="J1072" s="132">
        <f t="shared" si="61"/>
        <v>5.3800000000000014E-2</v>
      </c>
    </row>
    <row r="1073" spans="1:10" s="107" customFormat="1" x14ac:dyDescent="0.25">
      <c r="A1073" s="5"/>
      <c r="B1073" s="38" t="s">
        <v>22</v>
      </c>
      <c r="C1073" s="38" t="s">
        <v>22</v>
      </c>
      <c r="D1073" s="119" t="s">
        <v>1057</v>
      </c>
      <c r="E1073" s="5">
        <v>574.19000000000005</v>
      </c>
      <c r="F1073" s="100">
        <v>574.19000000000005</v>
      </c>
      <c r="G1073" s="119" t="s">
        <v>1057</v>
      </c>
      <c r="H1073" s="53">
        <v>1E-3</v>
      </c>
      <c r="I1073" s="53">
        <v>5.8E-4</v>
      </c>
      <c r="J1073" s="132">
        <f t="shared" si="61"/>
        <v>4.2000000000000002E-4</v>
      </c>
    </row>
    <row r="1074" spans="1:10" s="107" customFormat="1" ht="30" x14ac:dyDescent="0.25">
      <c r="A1074" s="5"/>
      <c r="B1074" s="38" t="s">
        <v>22</v>
      </c>
      <c r="C1074" s="38" t="s">
        <v>22</v>
      </c>
      <c r="D1074" s="119" t="s">
        <v>2010</v>
      </c>
      <c r="E1074" s="5">
        <v>460.47</v>
      </c>
      <c r="F1074" s="100">
        <v>460.47</v>
      </c>
      <c r="G1074" s="119" t="s">
        <v>2010</v>
      </c>
      <c r="H1074" s="53">
        <v>0.10589</v>
      </c>
      <c r="I1074" s="53">
        <v>0.10589</v>
      </c>
      <c r="J1074" s="132">
        <f t="shared" si="61"/>
        <v>0</v>
      </c>
    </row>
    <row r="1075" spans="1:10" s="107" customFormat="1" ht="30" x14ac:dyDescent="0.25">
      <c r="A1075" s="5"/>
      <c r="B1075" s="38" t="s">
        <v>22</v>
      </c>
      <c r="C1075" s="38" t="s">
        <v>22</v>
      </c>
      <c r="D1075" s="119" t="s">
        <v>2011</v>
      </c>
      <c r="E1075" s="5">
        <v>500.99</v>
      </c>
      <c r="F1075" s="100">
        <v>500.99</v>
      </c>
      <c r="G1075" s="119" t="s">
        <v>2011</v>
      </c>
      <c r="H1075" s="53">
        <v>6.2579999999999997E-2</v>
      </c>
      <c r="I1075" s="53">
        <v>6.2579999999999997E-2</v>
      </c>
      <c r="J1075" s="132">
        <f t="shared" si="61"/>
        <v>0</v>
      </c>
    </row>
    <row r="1076" spans="1:10" s="107" customFormat="1" ht="30" x14ac:dyDescent="0.25">
      <c r="A1076" s="5"/>
      <c r="B1076" s="38" t="s">
        <v>22</v>
      </c>
      <c r="C1076" s="38" t="s">
        <v>22</v>
      </c>
      <c r="D1076" s="119" t="s">
        <v>1795</v>
      </c>
      <c r="E1076" s="5">
        <v>553.95000000000005</v>
      </c>
      <c r="F1076" s="100">
        <v>553.95000000000005</v>
      </c>
      <c r="G1076" s="119" t="s">
        <v>1795</v>
      </c>
      <c r="H1076" s="53">
        <v>2.5299999999999997E-3</v>
      </c>
      <c r="I1076" s="53">
        <v>2.5299999999999997E-3</v>
      </c>
      <c r="J1076" s="132">
        <f t="shared" si="61"/>
        <v>0</v>
      </c>
    </row>
    <row r="1077" spans="1:10" s="107" customFormat="1" x14ac:dyDescent="0.25">
      <c r="A1077" s="5"/>
      <c r="B1077" s="38" t="s">
        <v>22</v>
      </c>
      <c r="C1077" s="38" t="s">
        <v>22</v>
      </c>
      <c r="D1077" s="119" t="s">
        <v>1072</v>
      </c>
      <c r="E1077" s="5">
        <v>500.99</v>
      </c>
      <c r="F1077" s="100">
        <v>500.99</v>
      </c>
      <c r="G1077" s="119" t="s">
        <v>1072</v>
      </c>
      <c r="H1077" s="53">
        <v>0.03</v>
      </c>
      <c r="I1077" s="53">
        <v>7.0999999999999995E-3</v>
      </c>
      <c r="J1077" s="132">
        <f t="shared" si="61"/>
        <v>2.29E-2</v>
      </c>
    </row>
    <row r="1078" spans="1:10" s="107" customFormat="1" x14ac:dyDescent="0.25">
      <c r="A1078" s="5"/>
      <c r="B1078" s="38" t="s">
        <v>22</v>
      </c>
      <c r="C1078" s="38" t="s">
        <v>22</v>
      </c>
      <c r="D1078" s="119" t="s">
        <v>525</v>
      </c>
      <c r="E1078" s="5">
        <v>460.47</v>
      </c>
      <c r="F1078" s="100">
        <v>460.47</v>
      </c>
      <c r="G1078" s="119" t="s">
        <v>525</v>
      </c>
      <c r="H1078" s="53">
        <v>0.34</v>
      </c>
      <c r="I1078" s="53">
        <v>0.20380000000000001</v>
      </c>
      <c r="J1078" s="132">
        <f t="shared" si="61"/>
        <v>0.13620000000000002</v>
      </c>
    </row>
    <row r="1079" spans="1:10" s="107" customFormat="1" ht="30" x14ac:dyDescent="0.25">
      <c r="A1079" s="5"/>
      <c r="B1079" s="38" t="s">
        <v>22</v>
      </c>
      <c r="C1079" s="38" t="s">
        <v>22</v>
      </c>
      <c r="D1079" s="119" t="s">
        <v>1081</v>
      </c>
      <c r="E1079" s="5">
        <v>500.99</v>
      </c>
      <c r="F1079" s="100">
        <v>500.99</v>
      </c>
      <c r="G1079" s="119" t="s">
        <v>1081</v>
      </c>
      <c r="H1079" s="53">
        <v>7.0999999999999994E-2</v>
      </c>
      <c r="I1079" s="53">
        <v>7.0999999999999994E-2</v>
      </c>
      <c r="J1079" s="132">
        <f t="shared" si="61"/>
        <v>0</v>
      </c>
    </row>
    <row r="1080" spans="1:10" s="107" customFormat="1" ht="30" x14ac:dyDescent="0.25">
      <c r="A1080" s="5"/>
      <c r="B1080" s="38" t="s">
        <v>22</v>
      </c>
      <c r="C1080" s="38" t="s">
        <v>22</v>
      </c>
      <c r="D1080" s="119" t="s">
        <v>1796</v>
      </c>
      <c r="E1080" s="5">
        <v>500.99</v>
      </c>
      <c r="F1080" s="100">
        <v>500.99</v>
      </c>
      <c r="G1080" s="119" t="s">
        <v>1796</v>
      </c>
      <c r="H1080" s="53">
        <v>0.112</v>
      </c>
      <c r="I1080" s="53">
        <v>0.112</v>
      </c>
      <c r="J1080" s="132">
        <f t="shared" si="61"/>
        <v>0</v>
      </c>
    </row>
    <row r="1081" spans="1:10" s="107" customFormat="1" ht="30" x14ac:dyDescent="0.25">
      <c r="A1081" s="5"/>
      <c r="B1081" s="38" t="s">
        <v>22</v>
      </c>
      <c r="C1081" s="38" t="s">
        <v>22</v>
      </c>
      <c r="D1081" s="119" t="s">
        <v>1063</v>
      </c>
      <c r="E1081" s="5">
        <v>574.19000000000005</v>
      </c>
      <c r="F1081" s="100">
        <v>574.19000000000005</v>
      </c>
      <c r="G1081" s="119" t="s">
        <v>1063</v>
      </c>
      <c r="H1081" s="53">
        <v>1E-3</v>
      </c>
      <c r="I1081" s="53">
        <v>1E-4</v>
      </c>
      <c r="J1081" s="132">
        <f t="shared" si="61"/>
        <v>8.9999999999999998E-4</v>
      </c>
    </row>
    <row r="1082" spans="1:10" s="107" customFormat="1" ht="30" x14ac:dyDescent="0.25">
      <c r="A1082" s="5"/>
      <c r="B1082" s="38" t="s">
        <v>22</v>
      </c>
      <c r="C1082" s="38" t="s">
        <v>22</v>
      </c>
      <c r="D1082" s="119" t="s">
        <v>256</v>
      </c>
      <c r="E1082" s="5">
        <v>460.47</v>
      </c>
      <c r="F1082" s="100">
        <v>460.47</v>
      </c>
      <c r="G1082" s="119" t="s">
        <v>256</v>
      </c>
      <c r="H1082" s="53">
        <v>8.7599999999999997E-2</v>
      </c>
      <c r="I1082" s="53">
        <v>8.7599999999999997E-2</v>
      </c>
      <c r="J1082" s="132">
        <f t="shared" si="61"/>
        <v>0</v>
      </c>
    </row>
    <row r="1083" spans="1:10" s="107" customFormat="1" ht="75" x14ac:dyDescent="0.25">
      <c r="A1083" s="5"/>
      <c r="B1083" s="38" t="s">
        <v>22</v>
      </c>
      <c r="C1083" s="38" t="s">
        <v>22</v>
      </c>
      <c r="D1083" s="119" t="s">
        <v>1058</v>
      </c>
      <c r="E1083" s="5">
        <v>500.99</v>
      </c>
      <c r="F1083" s="100">
        <v>500.99</v>
      </c>
      <c r="G1083" s="119" t="s">
        <v>1058</v>
      </c>
      <c r="H1083" s="53">
        <v>3.5000000000000003E-2</v>
      </c>
      <c r="I1083" s="53">
        <v>2.1499999999999998E-2</v>
      </c>
      <c r="J1083" s="132">
        <f t="shared" si="61"/>
        <v>1.3500000000000005E-2</v>
      </c>
    </row>
    <row r="1084" spans="1:10" s="107" customFormat="1" x14ac:dyDescent="0.25">
      <c r="A1084" s="5"/>
      <c r="B1084" s="105" t="s">
        <v>91</v>
      </c>
      <c r="C1084" s="105" t="s">
        <v>91</v>
      </c>
      <c r="D1084" s="120"/>
      <c r="E1084" s="5"/>
      <c r="F1084" s="100"/>
      <c r="G1084" s="120"/>
      <c r="H1084" s="133">
        <f>SUM(H1033:H1083)</f>
        <v>7.4915930000000008</v>
      </c>
      <c r="I1084" s="133">
        <f t="shared" ref="I1084:J1084" si="63">SUM(I1033:I1083)</f>
        <v>7.0319779999999996</v>
      </c>
      <c r="J1084" s="133">
        <f t="shared" si="63"/>
        <v>0.45961500000000016</v>
      </c>
    </row>
    <row r="1085" spans="1:10" s="107" customFormat="1" x14ac:dyDescent="0.25">
      <c r="A1085" s="5"/>
      <c r="B1085" s="38" t="s">
        <v>99</v>
      </c>
      <c r="C1085" s="38" t="s">
        <v>99</v>
      </c>
      <c r="D1085" s="119" t="s">
        <v>2012</v>
      </c>
      <c r="E1085" s="5">
        <v>460.47</v>
      </c>
      <c r="F1085" s="100">
        <v>460.47</v>
      </c>
      <c r="G1085" s="119" t="s">
        <v>2012</v>
      </c>
      <c r="H1085" s="53">
        <v>0.13639999999999999</v>
      </c>
      <c r="I1085" s="53">
        <v>0.13639999999999999</v>
      </c>
      <c r="J1085" s="132">
        <f t="shared" si="61"/>
        <v>0</v>
      </c>
    </row>
    <row r="1086" spans="1:10" s="107" customFormat="1" x14ac:dyDescent="0.25">
      <c r="A1086" s="5"/>
      <c r="B1086" s="105" t="s">
        <v>107</v>
      </c>
      <c r="C1086" s="105" t="s">
        <v>107</v>
      </c>
      <c r="D1086" s="120"/>
      <c r="E1086" s="5"/>
      <c r="F1086" s="100"/>
      <c r="G1086" s="120"/>
      <c r="H1086" s="133">
        <f>SUM(H1085)</f>
        <v>0.13639999999999999</v>
      </c>
      <c r="I1086" s="133">
        <f t="shared" ref="I1086:J1086" si="64">SUM(I1085)</f>
        <v>0.13639999999999999</v>
      </c>
      <c r="J1086" s="133">
        <f t="shared" si="64"/>
        <v>0</v>
      </c>
    </row>
    <row r="1087" spans="1:10" s="107" customFormat="1" x14ac:dyDescent="0.25">
      <c r="A1087" s="5"/>
      <c r="B1087" s="38" t="s">
        <v>24</v>
      </c>
      <c r="C1087" s="38" t="s">
        <v>24</v>
      </c>
      <c r="D1087" s="119" t="s">
        <v>1093</v>
      </c>
      <c r="E1087" s="5">
        <v>574.19000000000005</v>
      </c>
      <c r="F1087" s="100">
        <v>574.19000000000005</v>
      </c>
      <c r="G1087" s="119" t="s">
        <v>1093</v>
      </c>
      <c r="H1087" s="53">
        <v>1E-3</v>
      </c>
      <c r="I1087" s="53">
        <v>1E-3</v>
      </c>
      <c r="J1087" s="132">
        <f t="shared" si="61"/>
        <v>0</v>
      </c>
    </row>
    <row r="1088" spans="1:10" s="107" customFormat="1" ht="30" x14ac:dyDescent="0.25">
      <c r="A1088" s="5"/>
      <c r="B1088" s="38" t="s">
        <v>24</v>
      </c>
      <c r="C1088" s="38" t="s">
        <v>24</v>
      </c>
      <c r="D1088" s="119" t="s">
        <v>1096</v>
      </c>
      <c r="E1088" s="5">
        <v>553.95000000000005</v>
      </c>
      <c r="F1088" s="100">
        <v>553.95000000000005</v>
      </c>
      <c r="G1088" s="119" t="s">
        <v>1096</v>
      </c>
      <c r="H1088" s="53">
        <v>2.4400000000000002E-2</v>
      </c>
      <c r="I1088" s="53">
        <v>2.4400000000000002E-2</v>
      </c>
      <c r="J1088" s="132">
        <f t="shared" si="61"/>
        <v>0</v>
      </c>
    </row>
    <row r="1089" spans="1:10" s="107" customFormat="1" ht="30" x14ac:dyDescent="0.25">
      <c r="A1089" s="5"/>
      <c r="B1089" s="38" t="s">
        <v>24</v>
      </c>
      <c r="C1089" s="38" t="s">
        <v>24</v>
      </c>
      <c r="D1089" s="119" t="s">
        <v>1799</v>
      </c>
      <c r="E1089" s="5">
        <v>574.19000000000005</v>
      </c>
      <c r="F1089" s="100">
        <v>574.19000000000005</v>
      </c>
      <c r="G1089" s="119" t="s">
        <v>1799</v>
      </c>
      <c r="H1089" s="53">
        <v>2.9999999999999997E-5</v>
      </c>
      <c r="I1089" s="53">
        <v>2.9999999999999997E-5</v>
      </c>
      <c r="J1089" s="132">
        <f t="shared" ref="J1089:J1151" si="65">H1089-I1089</f>
        <v>0</v>
      </c>
    </row>
    <row r="1090" spans="1:10" s="107" customFormat="1" ht="30" x14ac:dyDescent="0.25">
      <c r="A1090" s="5"/>
      <c r="B1090" s="38" t="s">
        <v>24</v>
      </c>
      <c r="C1090" s="38" t="s">
        <v>24</v>
      </c>
      <c r="D1090" s="119" t="s">
        <v>1090</v>
      </c>
      <c r="E1090" s="5">
        <v>460.47</v>
      </c>
      <c r="F1090" s="100">
        <v>460.47</v>
      </c>
      <c r="G1090" s="119" t="s">
        <v>1090</v>
      </c>
      <c r="H1090" s="53">
        <v>1.0346</v>
      </c>
      <c r="I1090" s="53">
        <v>1.0346</v>
      </c>
      <c r="J1090" s="132">
        <f t="shared" si="65"/>
        <v>0</v>
      </c>
    </row>
    <row r="1091" spans="1:10" s="107" customFormat="1" ht="30" x14ac:dyDescent="0.25">
      <c r="A1091" s="5"/>
      <c r="B1091" s="38" t="s">
        <v>24</v>
      </c>
      <c r="C1091" s="38" t="s">
        <v>24</v>
      </c>
      <c r="D1091" s="119" t="s">
        <v>1089</v>
      </c>
      <c r="E1091" s="5">
        <v>460.47</v>
      </c>
      <c r="F1091" s="100">
        <v>460.47</v>
      </c>
      <c r="G1091" s="119" t="s">
        <v>1089</v>
      </c>
      <c r="H1091" s="53">
        <v>0.47799999999999998</v>
      </c>
      <c r="I1091" s="53">
        <v>0.47799999999999998</v>
      </c>
      <c r="J1091" s="132">
        <f t="shared" si="65"/>
        <v>0</v>
      </c>
    </row>
    <row r="1092" spans="1:10" s="107" customFormat="1" ht="30" x14ac:dyDescent="0.25">
      <c r="A1092" s="5"/>
      <c r="B1092" s="38" t="s">
        <v>24</v>
      </c>
      <c r="C1092" s="38" t="s">
        <v>24</v>
      </c>
      <c r="D1092" s="119" t="s">
        <v>1099</v>
      </c>
      <c r="E1092" s="5">
        <v>553.95000000000005</v>
      </c>
      <c r="F1092" s="100">
        <v>553.95000000000005</v>
      </c>
      <c r="G1092" s="119" t="s">
        <v>1099</v>
      </c>
      <c r="H1092" s="53">
        <v>2.4700000000000004E-3</v>
      </c>
      <c r="I1092" s="53">
        <v>2.4700000000000004E-3</v>
      </c>
      <c r="J1092" s="132">
        <f t="shared" si="65"/>
        <v>0</v>
      </c>
    </row>
    <row r="1093" spans="1:10" s="107" customFormat="1" ht="30" x14ac:dyDescent="0.25">
      <c r="A1093" s="5"/>
      <c r="B1093" s="38" t="s">
        <v>24</v>
      </c>
      <c r="C1093" s="38" t="s">
        <v>24</v>
      </c>
      <c r="D1093" s="119" t="s">
        <v>1098</v>
      </c>
      <c r="E1093" s="5">
        <v>553.95000000000005</v>
      </c>
      <c r="F1093" s="100">
        <v>553.95000000000005</v>
      </c>
      <c r="G1093" s="119" t="s">
        <v>1098</v>
      </c>
      <c r="H1093" s="53">
        <v>3.0000000000000001E-3</v>
      </c>
      <c r="I1093" s="53">
        <v>3.0000000000000001E-3</v>
      </c>
      <c r="J1093" s="132">
        <f t="shared" si="65"/>
        <v>0</v>
      </c>
    </row>
    <row r="1094" spans="1:10" s="107" customFormat="1" x14ac:dyDescent="0.25">
      <c r="A1094" s="5"/>
      <c r="B1094" s="38" t="s">
        <v>24</v>
      </c>
      <c r="C1094" s="38" t="s">
        <v>24</v>
      </c>
      <c r="D1094" s="119" t="s">
        <v>1095</v>
      </c>
      <c r="E1094" s="5">
        <v>553.95000000000005</v>
      </c>
      <c r="F1094" s="100">
        <v>553.95000000000005</v>
      </c>
      <c r="G1094" s="119" t="s">
        <v>1095</v>
      </c>
      <c r="H1094" s="53">
        <v>3.7499999999999999E-3</v>
      </c>
      <c r="I1094" s="53">
        <v>1.8E-3</v>
      </c>
      <c r="J1094" s="132">
        <f t="shared" si="65"/>
        <v>1.9499999999999999E-3</v>
      </c>
    </row>
    <row r="1095" spans="1:10" s="107" customFormat="1" x14ac:dyDescent="0.25">
      <c r="A1095" s="5"/>
      <c r="B1095" s="38" t="s">
        <v>24</v>
      </c>
      <c r="C1095" s="38" t="s">
        <v>24</v>
      </c>
      <c r="D1095" s="119" t="s">
        <v>1094</v>
      </c>
      <c r="E1095" s="5">
        <v>500.99</v>
      </c>
      <c r="F1095" s="100">
        <v>500.99</v>
      </c>
      <c r="G1095" s="119" t="s">
        <v>1094</v>
      </c>
      <c r="H1095" s="53">
        <v>8.5000000000000006E-2</v>
      </c>
      <c r="I1095" s="53">
        <v>6.2100000000000002E-2</v>
      </c>
      <c r="J1095" s="132">
        <f t="shared" si="65"/>
        <v>2.2900000000000004E-2</v>
      </c>
    </row>
    <row r="1096" spans="1:10" s="107" customFormat="1" x14ac:dyDescent="0.25">
      <c r="A1096" s="5"/>
      <c r="B1096" s="38" t="s">
        <v>24</v>
      </c>
      <c r="C1096" s="38" t="s">
        <v>24</v>
      </c>
      <c r="D1096" s="119" t="s">
        <v>1091</v>
      </c>
      <c r="E1096" s="5">
        <v>553.95000000000005</v>
      </c>
      <c r="F1096" s="100">
        <v>553.95000000000005</v>
      </c>
      <c r="G1096" s="119" t="s">
        <v>1091</v>
      </c>
      <c r="H1096" s="53">
        <v>3.0000000000000001E-3</v>
      </c>
      <c r="I1096" s="53">
        <v>2.5000000000000001E-3</v>
      </c>
      <c r="J1096" s="132">
        <f t="shared" si="65"/>
        <v>5.0000000000000001E-4</v>
      </c>
    </row>
    <row r="1097" spans="1:10" s="107" customFormat="1" x14ac:dyDescent="0.25">
      <c r="A1097" s="5"/>
      <c r="B1097" s="38" t="s">
        <v>24</v>
      </c>
      <c r="C1097" s="38" t="s">
        <v>24</v>
      </c>
      <c r="D1097" s="119" t="s">
        <v>1100</v>
      </c>
      <c r="E1097" s="5">
        <v>553.95000000000005</v>
      </c>
      <c r="F1097" s="100">
        <v>553.95000000000005</v>
      </c>
      <c r="G1097" s="119" t="s">
        <v>1100</v>
      </c>
      <c r="H1097" s="53">
        <v>1.3700000000000001E-3</v>
      </c>
      <c r="I1097" s="53">
        <v>1.3700000000000001E-3</v>
      </c>
      <c r="J1097" s="132">
        <f t="shared" si="65"/>
        <v>0</v>
      </c>
    </row>
    <row r="1098" spans="1:10" s="107" customFormat="1" x14ac:dyDescent="0.25">
      <c r="A1098" s="5"/>
      <c r="B1098" s="38" t="s">
        <v>24</v>
      </c>
      <c r="C1098" s="38" t="s">
        <v>24</v>
      </c>
      <c r="D1098" s="119" t="s">
        <v>1092</v>
      </c>
      <c r="E1098" s="5">
        <v>553.95000000000005</v>
      </c>
      <c r="F1098" s="100">
        <v>553.95000000000005</v>
      </c>
      <c r="G1098" s="119" t="s">
        <v>1092</v>
      </c>
      <c r="H1098" s="53">
        <v>3.5000000000000001E-3</v>
      </c>
      <c r="I1098" s="53">
        <v>3.5000000000000001E-3</v>
      </c>
      <c r="J1098" s="132">
        <f t="shared" si="65"/>
        <v>0</v>
      </c>
    </row>
    <row r="1099" spans="1:10" s="107" customFormat="1" x14ac:dyDescent="0.25">
      <c r="A1099" s="5"/>
      <c r="B1099" s="105" t="s">
        <v>1802</v>
      </c>
      <c r="C1099" s="105" t="s">
        <v>1802</v>
      </c>
      <c r="D1099" s="120"/>
      <c r="E1099" s="5"/>
      <c r="F1099" s="100"/>
      <c r="G1099" s="120"/>
      <c r="H1099" s="133">
        <f>SUM(H1087:H1098)</f>
        <v>1.6401199999999998</v>
      </c>
      <c r="I1099" s="133">
        <f>SUM(I1087:I1098)</f>
        <v>1.61477</v>
      </c>
      <c r="J1099" s="133">
        <f>SUM(J1087:J1098)</f>
        <v>2.5350000000000004E-2</v>
      </c>
    </row>
    <row r="1100" spans="1:10" s="107" customFormat="1" x14ac:dyDescent="0.25">
      <c r="A1100" s="5"/>
      <c r="B1100" s="38" t="s">
        <v>2072</v>
      </c>
      <c r="C1100" s="38" t="s">
        <v>2072</v>
      </c>
      <c r="D1100" s="119" t="s">
        <v>1105</v>
      </c>
      <c r="E1100" s="5">
        <v>333.99</v>
      </c>
      <c r="F1100" s="100">
        <v>333.99</v>
      </c>
      <c r="G1100" s="119" t="s">
        <v>1105</v>
      </c>
      <c r="H1100" s="53">
        <v>6.7</v>
      </c>
      <c r="I1100" s="53">
        <v>7.0366</v>
      </c>
      <c r="J1100" s="132">
        <f t="shared" si="65"/>
        <v>-0.33659999999999979</v>
      </c>
    </row>
    <row r="1101" spans="1:10" s="107" customFormat="1" ht="30" x14ac:dyDescent="0.25">
      <c r="A1101" s="5"/>
      <c r="B1101" s="38" t="s">
        <v>2072</v>
      </c>
      <c r="C1101" s="38" t="s">
        <v>2072</v>
      </c>
      <c r="D1101" s="119" t="s">
        <v>1101</v>
      </c>
      <c r="E1101" s="5">
        <v>500.99</v>
      </c>
      <c r="F1101" s="100">
        <v>500.99</v>
      </c>
      <c r="G1101" s="119" t="s">
        <v>1101</v>
      </c>
      <c r="H1101" s="53">
        <v>4.4999999999999998E-2</v>
      </c>
      <c r="I1101" s="53">
        <v>7.1200000000000005E-3</v>
      </c>
      <c r="J1101" s="132">
        <f t="shared" si="65"/>
        <v>3.7879999999999997E-2</v>
      </c>
    </row>
    <row r="1102" spans="1:10" s="107" customFormat="1" x14ac:dyDescent="0.25">
      <c r="A1102" s="5"/>
      <c r="B1102" s="38" t="s">
        <v>2072</v>
      </c>
      <c r="C1102" s="38" t="s">
        <v>2072</v>
      </c>
      <c r="D1102" s="119" t="s">
        <v>1104</v>
      </c>
      <c r="E1102" s="5">
        <v>460.47</v>
      </c>
      <c r="F1102" s="100">
        <v>460.47</v>
      </c>
      <c r="G1102" s="119" t="s">
        <v>1104</v>
      </c>
      <c r="H1102" s="53">
        <v>0.17</v>
      </c>
      <c r="I1102" s="53">
        <v>0.1522</v>
      </c>
      <c r="J1102" s="132">
        <f t="shared" si="65"/>
        <v>1.780000000000001E-2</v>
      </c>
    </row>
    <row r="1103" spans="1:10" s="107" customFormat="1" x14ac:dyDescent="0.25">
      <c r="A1103" s="5"/>
      <c r="B1103" s="38" t="s">
        <v>2072</v>
      </c>
      <c r="C1103" s="38" t="s">
        <v>2072</v>
      </c>
      <c r="D1103" s="119" t="s">
        <v>1102</v>
      </c>
      <c r="E1103" s="5">
        <v>333.99</v>
      </c>
      <c r="F1103" s="100">
        <v>333.99</v>
      </c>
      <c r="G1103" s="119" t="s">
        <v>1102</v>
      </c>
      <c r="H1103" s="53">
        <v>1.78</v>
      </c>
      <c r="I1103" s="53">
        <v>1.5063</v>
      </c>
      <c r="J1103" s="132">
        <f t="shared" si="65"/>
        <v>0.27370000000000005</v>
      </c>
    </row>
    <row r="1104" spans="1:10" s="107" customFormat="1" ht="30" x14ac:dyDescent="0.25">
      <c r="A1104" s="5"/>
      <c r="B1104" s="38" t="s">
        <v>2072</v>
      </c>
      <c r="C1104" s="38" t="s">
        <v>2072</v>
      </c>
      <c r="D1104" s="119" t="s">
        <v>997</v>
      </c>
      <c r="E1104" s="5">
        <v>460.47</v>
      </c>
      <c r="F1104" s="100">
        <v>460.47</v>
      </c>
      <c r="G1104" s="119" t="s">
        <v>997</v>
      </c>
      <c r="H1104" s="53">
        <v>0.21875</v>
      </c>
      <c r="I1104" s="53">
        <v>0.21875</v>
      </c>
      <c r="J1104" s="132">
        <f t="shared" si="65"/>
        <v>0</v>
      </c>
    </row>
    <row r="1105" spans="1:10" s="107" customFormat="1" x14ac:dyDescent="0.25">
      <c r="A1105" s="5"/>
      <c r="B1105" s="38" t="s">
        <v>2072</v>
      </c>
      <c r="C1105" s="38" t="s">
        <v>2072</v>
      </c>
      <c r="D1105" s="119" t="s">
        <v>1103</v>
      </c>
      <c r="E1105" s="5">
        <v>500.99</v>
      </c>
      <c r="F1105" s="100">
        <v>500.99</v>
      </c>
      <c r="G1105" s="119" t="s">
        <v>1103</v>
      </c>
      <c r="H1105" s="53">
        <v>7.0000000000000007E-2</v>
      </c>
      <c r="I1105" s="53">
        <v>5.7450000000000001E-2</v>
      </c>
      <c r="J1105" s="132">
        <f t="shared" si="65"/>
        <v>1.2550000000000006E-2</v>
      </c>
    </row>
    <row r="1106" spans="1:10" s="107" customFormat="1" x14ac:dyDescent="0.25">
      <c r="A1106" s="5"/>
      <c r="B1106" s="38" t="s">
        <v>2072</v>
      </c>
      <c r="C1106" s="38" t="s">
        <v>2072</v>
      </c>
      <c r="D1106" s="119" t="s">
        <v>451</v>
      </c>
      <c r="E1106" s="5">
        <v>553.95000000000005</v>
      </c>
      <c r="F1106" s="100">
        <v>553.95000000000005</v>
      </c>
      <c r="G1106" s="119" t="s">
        <v>451</v>
      </c>
      <c r="H1106" s="53">
        <v>3.8E-3</v>
      </c>
      <c r="I1106" s="53">
        <v>2.8E-3</v>
      </c>
      <c r="J1106" s="132">
        <f t="shared" si="65"/>
        <v>1E-3</v>
      </c>
    </row>
    <row r="1107" spans="1:10" s="107" customFormat="1" x14ac:dyDescent="0.25">
      <c r="A1107" s="5"/>
      <c r="B1107" s="38" t="s">
        <v>2072</v>
      </c>
      <c r="C1107" s="38" t="s">
        <v>2072</v>
      </c>
      <c r="D1107" s="119" t="s">
        <v>1106</v>
      </c>
      <c r="E1107" s="5">
        <v>553.95000000000005</v>
      </c>
      <c r="F1107" s="100">
        <v>553.95000000000005</v>
      </c>
      <c r="G1107" s="119" t="s">
        <v>1106</v>
      </c>
      <c r="H1107" s="53">
        <v>2.2000000000000001E-3</v>
      </c>
      <c r="I1107" s="53">
        <v>1.5E-3</v>
      </c>
      <c r="J1107" s="132">
        <f t="shared" si="65"/>
        <v>7.000000000000001E-4</v>
      </c>
    </row>
    <row r="1108" spans="1:10" s="107" customFormat="1" x14ac:dyDescent="0.25">
      <c r="A1108" s="5"/>
      <c r="B1108" s="105" t="s">
        <v>1107</v>
      </c>
      <c r="C1108" s="105" t="s">
        <v>1107</v>
      </c>
      <c r="D1108" s="120"/>
      <c r="E1108" s="5"/>
      <c r="F1108" s="100"/>
      <c r="G1108" s="120"/>
      <c r="H1108" s="133">
        <f>SUM(H1100:H1107)</f>
        <v>8.9897500000000008</v>
      </c>
      <c r="I1108" s="133">
        <f t="shared" ref="I1108:J1108" si="66">SUM(I1100:I1107)</f>
        <v>8.9827199999999987</v>
      </c>
      <c r="J1108" s="133">
        <f t="shared" si="66"/>
        <v>7.0300000000003346E-3</v>
      </c>
    </row>
    <row r="1109" spans="1:10" s="107" customFormat="1" x14ac:dyDescent="0.25">
      <c r="A1109" s="5"/>
      <c r="B1109" s="38" t="s">
        <v>1627</v>
      </c>
      <c r="C1109" s="38" t="s">
        <v>1627</v>
      </c>
      <c r="D1109" s="119" t="s">
        <v>1112</v>
      </c>
      <c r="E1109" s="5">
        <v>500.99</v>
      </c>
      <c r="F1109" s="100">
        <v>500.99</v>
      </c>
      <c r="G1109" s="119" t="s">
        <v>1112</v>
      </c>
      <c r="H1109" s="53">
        <v>2.8000000000000001E-2</v>
      </c>
      <c r="I1109" s="53">
        <v>1.1352000000000001E-2</v>
      </c>
      <c r="J1109" s="132">
        <f t="shared" si="65"/>
        <v>1.6648E-2</v>
      </c>
    </row>
    <row r="1110" spans="1:10" s="107" customFormat="1" x14ac:dyDescent="0.25">
      <c r="A1110" s="5"/>
      <c r="B1110" s="38" t="s">
        <v>1627</v>
      </c>
      <c r="C1110" s="38" t="s">
        <v>1627</v>
      </c>
      <c r="D1110" s="119" t="s">
        <v>1113</v>
      </c>
      <c r="E1110" s="5">
        <v>500.99</v>
      </c>
      <c r="F1110" s="100">
        <v>500.99</v>
      </c>
      <c r="G1110" s="119" t="s">
        <v>1113</v>
      </c>
      <c r="H1110" s="53">
        <v>7.0000000000000007E-2</v>
      </c>
      <c r="I1110" s="53">
        <v>5.7210000000000004E-2</v>
      </c>
      <c r="J1110" s="132">
        <f t="shared" si="65"/>
        <v>1.2790000000000003E-2</v>
      </c>
    </row>
    <row r="1111" spans="1:10" s="107" customFormat="1" ht="45" x14ac:dyDescent="0.25">
      <c r="A1111" s="5"/>
      <c r="B1111" s="38" t="s">
        <v>1627</v>
      </c>
      <c r="C1111" s="38" t="s">
        <v>1627</v>
      </c>
      <c r="D1111" s="119" t="s">
        <v>918</v>
      </c>
      <c r="E1111" s="5">
        <v>460.47</v>
      </c>
      <c r="F1111" s="100">
        <v>460.47</v>
      </c>
      <c r="G1111" s="119" t="s">
        <v>918</v>
      </c>
      <c r="H1111" s="53">
        <v>0.280422</v>
      </c>
      <c r="I1111" s="53">
        <v>0.280422</v>
      </c>
      <c r="J1111" s="132">
        <f t="shared" si="65"/>
        <v>0</v>
      </c>
    </row>
    <row r="1112" spans="1:10" s="107" customFormat="1" ht="30" x14ac:dyDescent="0.25">
      <c r="A1112" s="5"/>
      <c r="B1112" s="38" t="s">
        <v>1627</v>
      </c>
      <c r="C1112" s="38" t="s">
        <v>1627</v>
      </c>
      <c r="D1112" s="119" t="s">
        <v>256</v>
      </c>
      <c r="E1112" s="5">
        <v>460.47</v>
      </c>
      <c r="F1112" s="100">
        <v>460.47</v>
      </c>
      <c r="G1112" s="119" t="s">
        <v>256</v>
      </c>
      <c r="H1112" s="53">
        <v>0.126586</v>
      </c>
      <c r="I1112" s="53">
        <v>0.126586</v>
      </c>
      <c r="J1112" s="132">
        <f t="shared" si="65"/>
        <v>0</v>
      </c>
    </row>
    <row r="1113" spans="1:10" s="107" customFormat="1" x14ac:dyDescent="0.25">
      <c r="A1113" s="5"/>
      <c r="B1113" s="38" t="s">
        <v>1627</v>
      </c>
      <c r="C1113" s="38" t="s">
        <v>1627</v>
      </c>
      <c r="D1113" s="119" t="s">
        <v>1110</v>
      </c>
      <c r="E1113" s="5">
        <v>553.95000000000005</v>
      </c>
      <c r="F1113" s="100">
        <v>553.95000000000005</v>
      </c>
      <c r="G1113" s="119" t="s">
        <v>1110</v>
      </c>
      <c r="H1113" s="53">
        <v>5.0000000000000001E-3</v>
      </c>
      <c r="I1113" s="53">
        <v>2.8090000000000003E-3</v>
      </c>
      <c r="J1113" s="132">
        <f t="shared" si="65"/>
        <v>2.1909999999999998E-3</v>
      </c>
    </row>
    <row r="1114" spans="1:10" s="107" customFormat="1" x14ac:dyDescent="0.25">
      <c r="A1114" s="5"/>
      <c r="B1114" s="38" t="s">
        <v>1627</v>
      </c>
      <c r="C1114" s="38" t="s">
        <v>1627</v>
      </c>
      <c r="D1114" s="119" t="s">
        <v>1109</v>
      </c>
      <c r="E1114" s="5">
        <v>500.99</v>
      </c>
      <c r="F1114" s="100">
        <v>500.99</v>
      </c>
      <c r="G1114" s="119" t="s">
        <v>1109</v>
      </c>
      <c r="H1114" s="53">
        <v>3.2000000000000001E-2</v>
      </c>
      <c r="I1114" s="53">
        <v>2.2287999999999999E-2</v>
      </c>
      <c r="J1114" s="132">
        <f t="shared" si="65"/>
        <v>9.7120000000000019E-3</v>
      </c>
    </row>
    <row r="1115" spans="1:10" s="107" customFormat="1" x14ac:dyDescent="0.25">
      <c r="A1115" s="5"/>
      <c r="B1115" s="38" t="s">
        <v>1627</v>
      </c>
      <c r="C1115" s="38" t="s">
        <v>1627</v>
      </c>
      <c r="D1115" s="119" t="s">
        <v>1108</v>
      </c>
      <c r="E1115" s="5">
        <v>553.95000000000005</v>
      </c>
      <c r="F1115" s="100">
        <v>553.95000000000005</v>
      </c>
      <c r="G1115" s="119" t="s">
        <v>1108</v>
      </c>
      <c r="H1115" s="53">
        <v>1.0699999999999999E-2</v>
      </c>
      <c r="I1115" s="53">
        <v>1.485E-3</v>
      </c>
      <c r="J1115" s="132">
        <f t="shared" si="65"/>
        <v>9.2149999999999992E-3</v>
      </c>
    </row>
    <row r="1116" spans="1:10" s="107" customFormat="1" x14ac:dyDescent="0.25">
      <c r="A1116" s="5"/>
      <c r="B1116" s="38" t="s">
        <v>1627</v>
      </c>
      <c r="C1116" s="38" t="s">
        <v>1627</v>
      </c>
      <c r="D1116" s="119" t="s">
        <v>1803</v>
      </c>
      <c r="E1116" s="5">
        <v>553.95000000000005</v>
      </c>
      <c r="F1116" s="100">
        <v>553.95000000000005</v>
      </c>
      <c r="G1116" s="119" t="s">
        <v>1803</v>
      </c>
      <c r="H1116" s="53">
        <v>7.0000000000000001E-3</v>
      </c>
      <c r="I1116" s="53">
        <v>3.604E-3</v>
      </c>
      <c r="J1116" s="132">
        <f t="shared" si="65"/>
        <v>3.3960000000000001E-3</v>
      </c>
    </row>
    <row r="1117" spans="1:10" s="107" customFormat="1" x14ac:dyDescent="0.25">
      <c r="A1117" s="5"/>
      <c r="B1117" s="105" t="s">
        <v>92</v>
      </c>
      <c r="C1117" s="105" t="s">
        <v>92</v>
      </c>
      <c r="D1117" s="120"/>
      <c r="E1117" s="5"/>
      <c r="F1117" s="100"/>
      <c r="G1117" s="120"/>
      <c r="H1117" s="133">
        <f>SUM(H1109:H1116)</f>
        <v>0.55970800000000009</v>
      </c>
      <c r="I1117" s="133">
        <f t="shared" ref="I1117:J1117" si="67">SUM(I1109:I1116)</f>
        <v>0.50575600000000009</v>
      </c>
      <c r="J1117" s="133">
        <f t="shared" si="67"/>
        <v>5.3952000000000007E-2</v>
      </c>
    </row>
    <row r="1118" spans="1:10" s="107" customFormat="1" x14ac:dyDescent="0.25">
      <c r="A1118" s="5"/>
      <c r="B1118" s="38" t="s">
        <v>65</v>
      </c>
      <c r="C1118" s="38" t="s">
        <v>65</v>
      </c>
      <c r="D1118" s="119" t="s">
        <v>1124</v>
      </c>
      <c r="E1118" s="5">
        <v>574.19000000000005</v>
      </c>
      <c r="F1118" s="100">
        <v>574.19000000000005</v>
      </c>
      <c r="G1118" s="119" t="s">
        <v>1124</v>
      </c>
      <c r="H1118" s="53">
        <v>1.1999999999999999E-3</v>
      </c>
      <c r="I1118" s="53">
        <v>1.1000000000000001E-3</v>
      </c>
      <c r="J1118" s="132">
        <f t="shared" si="65"/>
        <v>9.9999999999999829E-5</v>
      </c>
    </row>
    <row r="1119" spans="1:10" s="107" customFormat="1" x14ac:dyDescent="0.25">
      <c r="A1119" s="5"/>
      <c r="B1119" s="38" t="s">
        <v>65</v>
      </c>
      <c r="C1119" s="38" t="s">
        <v>65</v>
      </c>
      <c r="D1119" s="119" t="s">
        <v>1122</v>
      </c>
      <c r="E1119" s="5">
        <v>460.47</v>
      </c>
      <c r="F1119" s="100">
        <v>460.47</v>
      </c>
      <c r="G1119" s="119" t="s">
        <v>1122</v>
      </c>
      <c r="H1119" s="53">
        <v>0.55000000000000004</v>
      </c>
      <c r="I1119" s="53">
        <v>0.50442600000000004</v>
      </c>
      <c r="J1119" s="132">
        <f t="shared" si="65"/>
        <v>4.5574000000000003E-2</v>
      </c>
    </row>
    <row r="1120" spans="1:10" s="107" customFormat="1" x14ac:dyDescent="0.25">
      <c r="A1120" s="5"/>
      <c r="B1120" s="38" t="s">
        <v>65</v>
      </c>
      <c r="C1120" s="38" t="s">
        <v>65</v>
      </c>
      <c r="D1120" s="119" t="s">
        <v>1120</v>
      </c>
      <c r="E1120" s="5">
        <v>574.19000000000005</v>
      </c>
      <c r="F1120" s="100">
        <v>574.19000000000005</v>
      </c>
      <c r="G1120" s="119" t="s">
        <v>1120</v>
      </c>
      <c r="H1120" s="53">
        <v>1.2999999999999999E-3</v>
      </c>
      <c r="I1120" s="53">
        <v>1.297E-3</v>
      </c>
      <c r="J1120" s="132">
        <f t="shared" si="65"/>
        <v>2.9999999999999645E-6</v>
      </c>
    </row>
    <row r="1121" spans="1:10" s="107" customFormat="1" x14ac:dyDescent="0.25">
      <c r="A1121" s="5"/>
      <c r="B1121" s="38" t="s">
        <v>65</v>
      </c>
      <c r="C1121" s="38" t="s">
        <v>65</v>
      </c>
      <c r="D1121" s="119" t="s">
        <v>1121</v>
      </c>
      <c r="E1121" s="5">
        <v>574.19000000000005</v>
      </c>
      <c r="F1121" s="100">
        <v>574.19000000000005</v>
      </c>
      <c r="G1121" s="119" t="s">
        <v>1121</v>
      </c>
      <c r="H1121" s="53">
        <v>8.9999999999999998E-4</v>
      </c>
      <c r="I1121" s="53">
        <v>8.9999999999999998E-4</v>
      </c>
      <c r="J1121" s="132">
        <f t="shared" si="65"/>
        <v>0</v>
      </c>
    </row>
    <row r="1122" spans="1:10" s="107" customFormat="1" x14ac:dyDescent="0.25">
      <c r="A1122" s="5"/>
      <c r="B1122" s="38" t="s">
        <v>65</v>
      </c>
      <c r="C1122" s="38" t="s">
        <v>65</v>
      </c>
      <c r="D1122" s="119" t="s">
        <v>1114</v>
      </c>
      <c r="E1122" s="5">
        <v>574.19000000000005</v>
      </c>
      <c r="F1122" s="100">
        <v>574.19000000000005</v>
      </c>
      <c r="G1122" s="119" t="s">
        <v>1114</v>
      </c>
      <c r="H1122" s="53">
        <v>6.4999999999999997E-4</v>
      </c>
      <c r="I1122" s="53">
        <v>2.1699999999999999E-4</v>
      </c>
      <c r="J1122" s="132">
        <f t="shared" si="65"/>
        <v>4.3300000000000001E-4</v>
      </c>
    </row>
    <row r="1123" spans="1:10" s="107" customFormat="1" x14ac:dyDescent="0.25">
      <c r="A1123" s="5"/>
      <c r="B1123" s="38" t="s">
        <v>65</v>
      </c>
      <c r="C1123" s="38" t="s">
        <v>65</v>
      </c>
      <c r="D1123" s="119" t="s">
        <v>1118</v>
      </c>
      <c r="E1123" s="5">
        <v>553.95000000000005</v>
      </c>
      <c r="F1123" s="100">
        <v>553.95000000000005</v>
      </c>
      <c r="G1123" s="119" t="s">
        <v>1118</v>
      </c>
      <c r="H1123" s="53">
        <v>2.5000000000000001E-3</v>
      </c>
      <c r="I1123" s="53">
        <v>1.459E-3</v>
      </c>
      <c r="J1123" s="132">
        <f t="shared" si="65"/>
        <v>1.041E-3</v>
      </c>
    </row>
    <row r="1124" spans="1:10" s="107" customFormat="1" x14ac:dyDescent="0.25">
      <c r="A1124" s="5"/>
      <c r="B1124" s="38" t="s">
        <v>65</v>
      </c>
      <c r="C1124" s="38" t="s">
        <v>65</v>
      </c>
      <c r="D1124" s="119" t="s">
        <v>265</v>
      </c>
      <c r="E1124" s="5">
        <v>500.99</v>
      </c>
      <c r="F1124" s="100">
        <v>500.99</v>
      </c>
      <c r="G1124" s="119" t="s">
        <v>265</v>
      </c>
      <c r="H1124" s="53">
        <v>2.4295999999999998E-2</v>
      </c>
      <c r="I1124" s="53">
        <v>2.4295999999999998E-2</v>
      </c>
      <c r="J1124" s="132">
        <f t="shared" si="65"/>
        <v>0</v>
      </c>
    </row>
    <row r="1125" spans="1:10" s="107" customFormat="1" x14ac:dyDescent="0.25">
      <c r="A1125" s="5"/>
      <c r="B1125" s="38" t="s">
        <v>65</v>
      </c>
      <c r="C1125" s="38" t="s">
        <v>65</v>
      </c>
      <c r="D1125" s="119" t="s">
        <v>1119</v>
      </c>
      <c r="E1125" s="5">
        <v>574.19000000000005</v>
      </c>
      <c r="F1125" s="100">
        <v>574.19000000000005</v>
      </c>
      <c r="G1125" s="119" t="s">
        <v>1119</v>
      </c>
      <c r="H1125" s="53">
        <v>5.0000000000000001E-4</v>
      </c>
      <c r="I1125" s="53">
        <v>3.1700000000000001E-4</v>
      </c>
      <c r="J1125" s="132">
        <f t="shared" si="65"/>
        <v>1.83E-4</v>
      </c>
    </row>
    <row r="1126" spans="1:10" s="107" customFormat="1" x14ac:dyDescent="0.25">
      <c r="A1126" s="5"/>
      <c r="B1126" s="38" t="s">
        <v>65</v>
      </c>
      <c r="C1126" s="38" t="s">
        <v>65</v>
      </c>
      <c r="D1126" s="119" t="s">
        <v>1123</v>
      </c>
      <c r="E1126" s="5">
        <v>500.99</v>
      </c>
      <c r="F1126" s="100">
        <v>500.99</v>
      </c>
      <c r="G1126" s="119" t="s">
        <v>1123</v>
      </c>
      <c r="H1126" s="53">
        <v>0.03</v>
      </c>
      <c r="I1126" s="53">
        <v>4.4429999999999999E-3</v>
      </c>
      <c r="J1126" s="132">
        <f t="shared" si="65"/>
        <v>2.5557E-2</v>
      </c>
    </row>
    <row r="1127" spans="1:10" s="107" customFormat="1" x14ac:dyDescent="0.25">
      <c r="A1127" s="5"/>
      <c r="B1127" s="38" t="s">
        <v>65</v>
      </c>
      <c r="C1127" s="38" t="s">
        <v>65</v>
      </c>
      <c r="D1127" s="119" t="s">
        <v>1117</v>
      </c>
      <c r="E1127" s="5">
        <v>574.19000000000005</v>
      </c>
      <c r="F1127" s="100">
        <v>574.19000000000005</v>
      </c>
      <c r="G1127" s="119" t="s">
        <v>1117</v>
      </c>
      <c r="H1127" s="53">
        <v>7.5000000000000002E-4</v>
      </c>
      <c r="I1127" s="53">
        <v>7.5000000000000002E-4</v>
      </c>
      <c r="J1127" s="132">
        <f t="shared" si="65"/>
        <v>0</v>
      </c>
    </row>
    <row r="1128" spans="1:10" s="107" customFormat="1" x14ac:dyDescent="0.25">
      <c r="A1128" s="5"/>
      <c r="B1128" s="38" t="s">
        <v>65</v>
      </c>
      <c r="C1128" s="38" t="s">
        <v>65</v>
      </c>
      <c r="D1128" s="119" t="s">
        <v>1116</v>
      </c>
      <c r="E1128" s="5">
        <v>553.95000000000005</v>
      </c>
      <c r="F1128" s="100">
        <v>553.95000000000005</v>
      </c>
      <c r="G1128" s="119" t="s">
        <v>1116</v>
      </c>
      <c r="H1128" s="53">
        <v>3.5000000000000001E-3</v>
      </c>
      <c r="I1128" s="53">
        <v>1.2340000000000001E-3</v>
      </c>
      <c r="J1128" s="132">
        <f t="shared" si="65"/>
        <v>2.2659999999999998E-3</v>
      </c>
    </row>
    <row r="1129" spans="1:10" s="107" customFormat="1" x14ac:dyDescent="0.25">
      <c r="A1129" s="5"/>
      <c r="B1129" s="38" t="s">
        <v>65</v>
      </c>
      <c r="C1129" s="38" t="s">
        <v>65</v>
      </c>
      <c r="D1129" s="119" t="s">
        <v>2013</v>
      </c>
      <c r="E1129" s="5">
        <v>553.95000000000005</v>
      </c>
      <c r="F1129" s="100">
        <v>553.95000000000005</v>
      </c>
      <c r="G1129" s="119" t="s">
        <v>2013</v>
      </c>
      <c r="H1129" s="53">
        <v>3.0000000000000001E-3</v>
      </c>
      <c r="I1129" s="53">
        <v>9.2500000000000004E-4</v>
      </c>
      <c r="J1129" s="132">
        <f t="shared" si="65"/>
        <v>2.075E-3</v>
      </c>
    </row>
    <row r="1130" spans="1:10" s="107" customFormat="1" ht="30" x14ac:dyDescent="0.25">
      <c r="A1130" s="5"/>
      <c r="B1130" s="38" t="s">
        <v>65</v>
      </c>
      <c r="C1130" s="38" t="s">
        <v>65</v>
      </c>
      <c r="D1130" s="119" t="s">
        <v>1115</v>
      </c>
      <c r="E1130" s="5">
        <v>553.95000000000005</v>
      </c>
      <c r="F1130" s="100">
        <v>553.95000000000005</v>
      </c>
      <c r="G1130" s="119" t="s">
        <v>1115</v>
      </c>
      <c r="H1130" s="53">
        <v>3.5310000000000003E-3</v>
      </c>
      <c r="I1130" s="53">
        <v>3.5310000000000003E-3</v>
      </c>
      <c r="J1130" s="132">
        <f t="shared" si="65"/>
        <v>0</v>
      </c>
    </row>
    <row r="1131" spans="1:10" s="107" customFormat="1" x14ac:dyDescent="0.25">
      <c r="A1131" s="5"/>
      <c r="B1131" s="105" t="s">
        <v>93</v>
      </c>
      <c r="C1131" s="105" t="s">
        <v>93</v>
      </c>
      <c r="D1131" s="120"/>
      <c r="E1131" s="5"/>
      <c r="F1131" s="100"/>
      <c r="G1131" s="120"/>
      <c r="H1131" s="133">
        <f>SUM(H1118:H1130)</f>
        <v>0.62212699999999987</v>
      </c>
      <c r="I1131" s="133">
        <f t="shared" ref="I1131:J1131" si="68">SUM(I1118:I1130)</f>
        <v>0.54489499999999991</v>
      </c>
      <c r="J1131" s="133">
        <f t="shared" si="68"/>
        <v>7.7232000000000009E-2</v>
      </c>
    </row>
    <row r="1132" spans="1:10" s="107" customFormat="1" x14ac:dyDescent="0.25">
      <c r="A1132" s="5"/>
      <c r="B1132" s="38" t="s">
        <v>26</v>
      </c>
      <c r="C1132" s="38" t="s">
        <v>26</v>
      </c>
      <c r="D1132" s="119" t="s">
        <v>1127</v>
      </c>
      <c r="E1132" s="5">
        <v>460.47</v>
      </c>
      <c r="F1132" s="100">
        <v>460.47</v>
      </c>
      <c r="G1132" s="119" t="s">
        <v>1127</v>
      </c>
      <c r="H1132" s="53">
        <v>0.30953599999999998</v>
      </c>
      <c r="I1132" s="53">
        <v>0.30953599999999998</v>
      </c>
      <c r="J1132" s="132">
        <f t="shared" si="65"/>
        <v>0</v>
      </c>
    </row>
    <row r="1133" spans="1:10" s="107" customFormat="1" x14ac:dyDescent="0.25">
      <c r="A1133" s="5"/>
      <c r="B1133" s="38" t="s">
        <v>26</v>
      </c>
      <c r="C1133" s="38" t="s">
        <v>26</v>
      </c>
      <c r="D1133" s="119" t="s">
        <v>1128</v>
      </c>
      <c r="E1133" s="5">
        <v>553.95000000000005</v>
      </c>
      <c r="F1133" s="100">
        <v>553.95000000000005</v>
      </c>
      <c r="G1133" s="119" t="s">
        <v>1128</v>
      </c>
      <c r="H1133" s="53">
        <v>1.2999999999999999E-3</v>
      </c>
      <c r="I1133" s="53">
        <v>1.2019999999999999E-3</v>
      </c>
      <c r="J1133" s="132">
        <f t="shared" si="65"/>
        <v>9.7999999999999997E-5</v>
      </c>
    </row>
    <row r="1134" spans="1:10" s="107" customFormat="1" x14ac:dyDescent="0.25">
      <c r="A1134" s="5"/>
      <c r="B1134" s="38" t="s">
        <v>26</v>
      </c>
      <c r="C1134" s="38" t="s">
        <v>26</v>
      </c>
      <c r="D1134" s="119" t="s">
        <v>1129</v>
      </c>
      <c r="E1134" s="5">
        <v>553.95000000000005</v>
      </c>
      <c r="F1134" s="100">
        <v>553.95000000000005</v>
      </c>
      <c r="G1134" s="119" t="s">
        <v>1129</v>
      </c>
      <c r="H1134" s="53">
        <v>2E-3</v>
      </c>
      <c r="I1134" s="53">
        <v>2E-3</v>
      </c>
      <c r="J1134" s="132">
        <f t="shared" si="65"/>
        <v>0</v>
      </c>
    </row>
    <row r="1135" spans="1:10" s="107" customFormat="1" x14ac:dyDescent="0.25">
      <c r="A1135" s="5"/>
      <c r="B1135" s="38" t="s">
        <v>26</v>
      </c>
      <c r="C1135" s="38" t="s">
        <v>26</v>
      </c>
      <c r="D1135" s="119" t="s">
        <v>1125</v>
      </c>
      <c r="E1135" s="5">
        <v>574.19000000000005</v>
      </c>
      <c r="F1135" s="100">
        <v>574.19000000000005</v>
      </c>
      <c r="G1135" s="119" t="s">
        <v>1125</v>
      </c>
      <c r="H1135" s="53">
        <v>1.1000000000000001E-3</v>
      </c>
      <c r="I1135" s="53">
        <v>1.1000000000000001E-3</v>
      </c>
      <c r="J1135" s="132">
        <f t="shared" si="65"/>
        <v>0</v>
      </c>
    </row>
    <row r="1136" spans="1:10" s="107" customFormat="1" x14ac:dyDescent="0.25">
      <c r="A1136" s="5"/>
      <c r="B1136" s="38" t="s">
        <v>26</v>
      </c>
      <c r="C1136" s="38" t="s">
        <v>26</v>
      </c>
      <c r="D1136" s="119" t="s">
        <v>1126</v>
      </c>
      <c r="E1136" s="5">
        <v>553.95000000000005</v>
      </c>
      <c r="F1136" s="100">
        <v>553.95000000000005</v>
      </c>
      <c r="G1136" s="119" t="s">
        <v>1126</v>
      </c>
      <c r="H1136" s="53">
        <v>3.0000000000000001E-3</v>
      </c>
      <c r="I1136" s="53">
        <v>1.8E-3</v>
      </c>
      <c r="J1136" s="132">
        <f t="shared" si="65"/>
        <v>1.2000000000000001E-3</v>
      </c>
    </row>
    <row r="1137" spans="1:10" s="107" customFormat="1" x14ac:dyDescent="0.25">
      <c r="A1137" s="5"/>
      <c r="B1137" s="105" t="s">
        <v>108</v>
      </c>
      <c r="C1137" s="105" t="s">
        <v>108</v>
      </c>
      <c r="D1137" s="120"/>
      <c r="E1137" s="5"/>
      <c r="F1137" s="100"/>
      <c r="G1137" s="120"/>
      <c r="H1137" s="133">
        <f>SUM(H1132:H1136)</f>
        <v>0.316936</v>
      </c>
      <c r="I1137" s="133">
        <f t="shared" ref="I1137:J1137" si="69">SUM(I1132:I1136)</f>
        <v>0.31563799999999997</v>
      </c>
      <c r="J1137" s="133">
        <f t="shared" si="69"/>
        <v>1.2980000000000001E-3</v>
      </c>
    </row>
    <row r="1138" spans="1:10" s="107" customFormat="1" ht="30" x14ac:dyDescent="0.25">
      <c r="A1138" s="5"/>
      <c r="B1138" s="38" t="s">
        <v>28</v>
      </c>
      <c r="C1138" s="38" t="s">
        <v>28</v>
      </c>
      <c r="D1138" s="119" t="s">
        <v>1166</v>
      </c>
      <c r="E1138" s="5">
        <v>500.99</v>
      </c>
      <c r="F1138" s="100">
        <v>500.99</v>
      </c>
      <c r="G1138" s="119" t="s">
        <v>1166</v>
      </c>
      <c r="H1138" s="53">
        <v>3.1E-2</v>
      </c>
      <c r="I1138" s="53">
        <v>2.3661000000000001E-2</v>
      </c>
      <c r="J1138" s="132">
        <f t="shared" si="65"/>
        <v>7.3389999999999983E-3</v>
      </c>
    </row>
    <row r="1139" spans="1:10" s="107" customFormat="1" x14ac:dyDescent="0.25">
      <c r="A1139" s="5"/>
      <c r="B1139" s="38" t="s">
        <v>28</v>
      </c>
      <c r="C1139" s="38" t="s">
        <v>28</v>
      </c>
      <c r="D1139" s="119" t="s">
        <v>1142</v>
      </c>
      <c r="E1139" s="5">
        <v>553.95000000000005</v>
      </c>
      <c r="F1139" s="100">
        <v>553.95000000000005</v>
      </c>
      <c r="G1139" s="119" t="s">
        <v>1142</v>
      </c>
      <c r="H1139" s="53">
        <v>3.0000000000000001E-3</v>
      </c>
      <c r="I1139" s="53">
        <v>2.1019999999999997E-3</v>
      </c>
      <c r="J1139" s="132">
        <f t="shared" si="65"/>
        <v>8.9800000000000036E-4</v>
      </c>
    </row>
    <row r="1140" spans="1:10" s="107" customFormat="1" x14ac:dyDescent="0.25">
      <c r="A1140" s="5"/>
      <c r="B1140" s="38" t="s">
        <v>28</v>
      </c>
      <c r="C1140" s="38" t="s">
        <v>28</v>
      </c>
      <c r="D1140" s="119" t="s">
        <v>1176</v>
      </c>
      <c r="E1140" s="5">
        <v>460.47</v>
      </c>
      <c r="F1140" s="100">
        <v>460.47</v>
      </c>
      <c r="G1140" s="119" t="s">
        <v>1176</v>
      </c>
      <c r="H1140" s="53">
        <v>0.19</v>
      </c>
      <c r="I1140" s="53">
        <v>0.19</v>
      </c>
      <c r="J1140" s="132">
        <f t="shared" si="65"/>
        <v>0</v>
      </c>
    </row>
    <row r="1141" spans="1:10" s="107" customFormat="1" ht="45" x14ac:dyDescent="0.25">
      <c r="A1141" s="5"/>
      <c r="B1141" s="38" t="s">
        <v>28</v>
      </c>
      <c r="C1141" s="38" t="s">
        <v>28</v>
      </c>
      <c r="D1141" s="119" t="s">
        <v>1804</v>
      </c>
      <c r="E1141" s="5">
        <v>553.95000000000005</v>
      </c>
      <c r="F1141" s="100">
        <v>553.95000000000005</v>
      </c>
      <c r="G1141" s="119" t="s">
        <v>1804</v>
      </c>
      <c r="H1141" s="53">
        <v>1.47E-3</v>
      </c>
      <c r="I1141" s="53">
        <v>1.4219999999999999E-3</v>
      </c>
      <c r="J1141" s="132">
        <f t="shared" si="65"/>
        <v>4.8000000000000083E-5</v>
      </c>
    </row>
    <row r="1142" spans="1:10" s="107" customFormat="1" ht="30" x14ac:dyDescent="0.25">
      <c r="A1142" s="5"/>
      <c r="B1142" s="38" t="s">
        <v>28</v>
      </c>
      <c r="C1142" s="38" t="s">
        <v>28</v>
      </c>
      <c r="D1142" s="119" t="s">
        <v>1136</v>
      </c>
      <c r="E1142" s="5">
        <v>574.19000000000005</v>
      </c>
      <c r="F1142" s="100">
        <v>574.19000000000005</v>
      </c>
      <c r="G1142" s="119" t="s">
        <v>1136</v>
      </c>
      <c r="H1142" s="53">
        <v>2.1000000000000002E-5</v>
      </c>
      <c r="I1142" s="53">
        <v>2.1000000000000002E-5</v>
      </c>
      <c r="J1142" s="132">
        <f t="shared" si="65"/>
        <v>0</v>
      </c>
    </row>
    <row r="1143" spans="1:10" s="107" customFormat="1" ht="45" x14ac:dyDescent="0.25">
      <c r="A1143" s="5"/>
      <c r="B1143" s="38" t="s">
        <v>28</v>
      </c>
      <c r="C1143" s="38" t="s">
        <v>28</v>
      </c>
      <c r="D1143" s="119" t="s">
        <v>2014</v>
      </c>
      <c r="E1143" s="5">
        <v>553.95000000000005</v>
      </c>
      <c r="F1143" s="100">
        <v>553.95000000000005</v>
      </c>
      <c r="G1143" s="119" t="s">
        <v>2014</v>
      </c>
      <c r="H1143" s="53">
        <v>8.3210000000000003E-3</v>
      </c>
      <c r="I1143" s="53">
        <v>8.3210000000000003E-3</v>
      </c>
      <c r="J1143" s="132">
        <f t="shared" si="65"/>
        <v>0</v>
      </c>
    </row>
    <row r="1144" spans="1:10" s="107" customFormat="1" ht="45" x14ac:dyDescent="0.25">
      <c r="A1144" s="5"/>
      <c r="B1144" s="38" t="s">
        <v>28</v>
      </c>
      <c r="C1144" s="38" t="s">
        <v>28</v>
      </c>
      <c r="D1144" s="119" t="s">
        <v>1157</v>
      </c>
      <c r="E1144" s="5">
        <v>500.99</v>
      </c>
      <c r="F1144" s="100">
        <v>500.99</v>
      </c>
      <c r="G1144" s="119" t="s">
        <v>1157</v>
      </c>
      <c r="H1144" s="53">
        <v>3.2655999999999998E-2</v>
      </c>
      <c r="I1144" s="53">
        <v>3.2655999999999998E-2</v>
      </c>
      <c r="J1144" s="132">
        <f t="shared" si="65"/>
        <v>0</v>
      </c>
    </row>
    <row r="1145" spans="1:10" s="107" customFormat="1" ht="45" x14ac:dyDescent="0.25">
      <c r="A1145" s="5"/>
      <c r="B1145" s="38" t="s">
        <v>28</v>
      </c>
      <c r="C1145" s="38" t="s">
        <v>28</v>
      </c>
      <c r="D1145" s="119" t="s">
        <v>1158</v>
      </c>
      <c r="E1145" s="5">
        <v>500.99</v>
      </c>
      <c r="F1145" s="100">
        <v>500.99</v>
      </c>
      <c r="G1145" s="119" t="s">
        <v>1158</v>
      </c>
      <c r="H1145" s="53">
        <v>3.4155999999999999E-2</v>
      </c>
      <c r="I1145" s="53">
        <v>3.4155999999999999E-2</v>
      </c>
      <c r="J1145" s="132">
        <f t="shared" si="65"/>
        <v>0</v>
      </c>
    </row>
    <row r="1146" spans="1:10" s="107" customFormat="1" ht="45" x14ac:dyDescent="0.25">
      <c r="A1146" s="5"/>
      <c r="B1146" s="38" t="s">
        <v>28</v>
      </c>
      <c r="C1146" s="38" t="s">
        <v>28</v>
      </c>
      <c r="D1146" s="119" t="s">
        <v>1159</v>
      </c>
      <c r="E1146" s="5">
        <v>500.99</v>
      </c>
      <c r="F1146" s="100">
        <v>500.99</v>
      </c>
      <c r="G1146" s="119" t="s">
        <v>1159</v>
      </c>
      <c r="H1146" s="53">
        <v>6.5394999999999995E-2</v>
      </c>
      <c r="I1146" s="53">
        <v>6.5394999999999995E-2</v>
      </c>
      <c r="J1146" s="132">
        <f t="shared" si="65"/>
        <v>0</v>
      </c>
    </row>
    <row r="1147" spans="1:10" s="107" customFormat="1" ht="60" x14ac:dyDescent="0.25">
      <c r="A1147" s="5"/>
      <c r="B1147" s="38" t="s">
        <v>28</v>
      </c>
      <c r="C1147" s="38" t="s">
        <v>28</v>
      </c>
      <c r="D1147" s="119" t="s">
        <v>1160</v>
      </c>
      <c r="E1147" s="5">
        <v>500.99</v>
      </c>
      <c r="F1147" s="100">
        <v>500.99</v>
      </c>
      <c r="G1147" s="119" t="s">
        <v>1160</v>
      </c>
      <c r="H1147" s="53">
        <v>8.0162000000000011E-2</v>
      </c>
      <c r="I1147" s="53">
        <v>8.0162000000000011E-2</v>
      </c>
      <c r="J1147" s="132">
        <f t="shared" si="65"/>
        <v>0</v>
      </c>
    </row>
    <row r="1148" spans="1:10" s="107" customFormat="1" ht="45" x14ac:dyDescent="0.25">
      <c r="A1148" s="5"/>
      <c r="B1148" s="38" t="s">
        <v>28</v>
      </c>
      <c r="C1148" s="38" t="s">
        <v>28</v>
      </c>
      <c r="D1148" s="119" t="s">
        <v>1808</v>
      </c>
      <c r="E1148" s="5">
        <v>460.47</v>
      </c>
      <c r="F1148" s="100">
        <v>460.47</v>
      </c>
      <c r="G1148" s="119" t="s">
        <v>1808</v>
      </c>
      <c r="H1148" s="53">
        <v>0.59872999999999998</v>
      </c>
      <c r="I1148" s="53">
        <v>0.59872999999999998</v>
      </c>
      <c r="J1148" s="132">
        <f t="shared" si="65"/>
        <v>0</v>
      </c>
    </row>
    <row r="1149" spans="1:10" s="107" customFormat="1" ht="60" x14ac:dyDescent="0.25">
      <c r="A1149" s="5"/>
      <c r="B1149" s="38" t="s">
        <v>28</v>
      </c>
      <c r="C1149" s="38" t="s">
        <v>28</v>
      </c>
      <c r="D1149" s="119" t="s">
        <v>2015</v>
      </c>
      <c r="E1149" s="5">
        <v>500.99</v>
      </c>
      <c r="F1149" s="100">
        <v>500.99</v>
      </c>
      <c r="G1149" s="119" t="s">
        <v>2015</v>
      </c>
      <c r="H1149" s="53">
        <v>1.5334E-2</v>
      </c>
      <c r="I1149" s="53">
        <v>1.5334E-2</v>
      </c>
      <c r="J1149" s="132">
        <f t="shared" si="65"/>
        <v>0</v>
      </c>
    </row>
    <row r="1150" spans="1:10" s="107" customFormat="1" ht="60" x14ac:dyDescent="0.25">
      <c r="A1150" s="5"/>
      <c r="B1150" s="38" t="s">
        <v>28</v>
      </c>
      <c r="C1150" s="38" t="s">
        <v>28</v>
      </c>
      <c r="D1150" s="119" t="s">
        <v>1154</v>
      </c>
      <c r="E1150" s="5">
        <v>460.47</v>
      </c>
      <c r="F1150" s="100">
        <v>460.47</v>
      </c>
      <c r="G1150" s="119" t="s">
        <v>1154</v>
      </c>
      <c r="H1150" s="53">
        <v>0.42848999999999998</v>
      </c>
      <c r="I1150" s="53">
        <v>0.42848999999999998</v>
      </c>
      <c r="J1150" s="132">
        <f t="shared" si="65"/>
        <v>0</v>
      </c>
    </row>
    <row r="1151" spans="1:10" s="107" customFormat="1" ht="45" x14ac:dyDescent="0.25">
      <c r="A1151" s="5"/>
      <c r="B1151" s="38" t="s">
        <v>28</v>
      </c>
      <c r="C1151" s="38" t="s">
        <v>28</v>
      </c>
      <c r="D1151" s="119" t="s">
        <v>2016</v>
      </c>
      <c r="E1151" s="5">
        <v>460.47</v>
      </c>
      <c r="F1151" s="100">
        <v>460.47</v>
      </c>
      <c r="G1151" s="119" t="s">
        <v>2016</v>
      </c>
      <c r="H1151" s="53">
        <v>0.178984</v>
      </c>
      <c r="I1151" s="53">
        <v>0.178984</v>
      </c>
      <c r="J1151" s="132">
        <f t="shared" si="65"/>
        <v>0</v>
      </c>
    </row>
    <row r="1152" spans="1:10" s="107" customFormat="1" x14ac:dyDescent="0.25">
      <c r="A1152" s="5"/>
      <c r="B1152" s="38" t="s">
        <v>28</v>
      </c>
      <c r="C1152" s="38" t="s">
        <v>28</v>
      </c>
      <c r="D1152" s="119" t="s">
        <v>1176</v>
      </c>
      <c r="E1152" s="5">
        <v>460.47</v>
      </c>
      <c r="F1152" s="100">
        <v>460.47</v>
      </c>
      <c r="G1152" s="119" t="s">
        <v>1176</v>
      </c>
      <c r="H1152" s="53">
        <v>0.03</v>
      </c>
      <c r="I1152" s="53">
        <v>2.2367000000000001E-2</v>
      </c>
      <c r="J1152" s="132">
        <f t="shared" ref="J1152:J1215" si="70">H1152-I1152</f>
        <v>7.6329999999999974E-3</v>
      </c>
    </row>
    <row r="1153" spans="1:10" s="107" customFormat="1" ht="45" x14ac:dyDescent="0.25">
      <c r="A1153" s="5"/>
      <c r="B1153" s="38" t="s">
        <v>28</v>
      </c>
      <c r="C1153" s="38" t="s">
        <v>28</v>
      </c>
      <c r="D1153" s="119" t="s">
        <v>1804</v>
      </c>
      <c r="E1153" s="5">
        <v>574.19000000000005</v>
      </c>
      <c r="F1153" s="100">
        <v>574.19000000000005</v>
      </c>
      <c r="G1153" s="119" t="s">
        <v>1804</v>
      </c>
      <c r="H1153" s="53">
        <v>8.0000000000000004E-4</v>
      </c>
      <c r="I1153" s="53">
        <v>6.3900000000000003E-4</v>
      </c>
      <c r="J1153" s="132">
        <f t="shared" si="70"/>
        <v>1.6100000000000001E-4</v>
      </c>
    </row>
    <row r="1154" spans="1:10" s="107" customFormat="1" ht="45" x14ac:dyDescent="0.25">
      <c r="A1154" s="5"/>
      <c r="B1154" s="38" t="s">
        <v>28</v>
      </c>
      <c r="C1154" s="38" t="s">
        <v>28</v>
      </c>
      <c r="D1154" s="119" t="s">
        <v>2017</v>
      </c>
      <c r="E1154" s="5">
        <v>460.47</v>
      </c>
      <c r="F1154" s="100">
        <v>460.47</v>
      </c>
      <c r="G1154" s="119" t="s">
        <v>2017</v>
      </c>
      <c r="H1154" s="53">
        <v>0.106334</v>
      </c>
      <c r="I1154" s="53">
        <v>0.106334</v>
      </c>
      <c r="J1154" s="132">
        <f t="shared" si="70"/>
        <v>0</v>
      </c>
    </row>
    <row r="1155" spans="1:10" s="107" customFormat="1" ht="45" x14ac:dyDescent="0.25">
      <c r="A1155" s="5"/>
      <c r="B1155" s="38" t="s">
        <v>28</v>
      </c>
      <c r="C1155" s="38" t="s">
        <v>28</v>
      </c>
      <c r="D1155" s="119" t="s">
        <v>2018</v>
      </c>
      <c r="E1155" s="5">
        <v>500.99</v>
      </c>
      <c r="F1155" s="100">
        <v>500.99</v>
      </c>
      <c r="G1155" s="119" t="s">
        <v>2018</v>
      </c>
      <c r="H1155" s="53">
        <v>4.7551999999999997E-2</v>
      </c>
      <c r="I1155" s="53">
        <v>4.7551999999999997E-2</v>
      </c>
      <c r="J1155" s="132">
        <f t="shared" si="70"/>
        <v>0</v>
      </c>
    </row>
    <row r="1156" spans="1:10" s="107" customFormat="1" ht="45" x14ac:dyDescent="0.25">
      <c r="A1156" s="5"/>
      <c r="B1156" s="38" t="s">
        <v>28</v>
      </c>
      <c r="C1156" s="38" t="s">
        <v>28</v>
      </c>
      <c r="D1156" s="119" t="s">
        <v>1164</v>
      </c>
      <c r="E1156" s="5">
        <v>500.99</v>
      </c>
      <c r="F1156" s="100">
        <v>500.99</v>
      </c>
      <c r="G1156" s="119" t="s">
        <v>1164</v>
      </c>
      <c r="H1156" s="53">
        <v>9.9220000000000003E-3</v>
      </c>
      <c r="I1156" s="53">
        <v>9.9220000000000003E-3</v>
      </c>
      <c r="J1156" s="132">
        <f t="shared" si="70"/>
        <v>0</v>
      </c>
    </row>
    <row r="1157" spans="1:10" s="107" customFormat="1" x14ac:dyDescent="0.25">
      <c r="A1157" s="5"/>
      <c r="B1157" s="38" t="s">
        <v>28</v>
      </c>
      <c r="C1157" s="38" t="s">
        <v>28</v>
      </c>
      <c r="D1157" s="119" t="s">
        <v>1174</v>
      </c>
      <c r="E1157" s="5">
        <v>553.95000000000005</v>
      </c>
      <c r="F1157" s="100">
        <v>553.95000000000005</v>
      </c>
      <c r="G1157" s="119" t="s">
        <v>1174</v>
      </c>
      <c r="H1157" s="53">
        <v>3.0000000000000001E-3</v>
      </c>
      <c r="I1157" s="53">
        <v>2.957E-3</v>
      </c>
      <c r="J1157" s="132">
        <f t="shared" si="70"/>
        <v>4.3000000000000069E-5</v>
      </c>
    </row>
    <row r="1158" spans="1:10" s="107" customFormat="1" x14ac:dyDescent="0.25">
      <c r="A1158" s="5"/>
      <c r="B1158" s="38" t="s">
        <v>28</v>
      </c>
      <c r="C1158" s="38" t="s">
        <v>28</v>
      </c>
      <c r="D1158" s="119" t="s">
        <v>1168</v>
      </c>
      <c r="E1158" s="5">
        <v>553.95000000000005</v>
      </c>
      <c r="F1158" s="100">
        <v>553.95000000000005</v>
      </c>
      <c r="G1158" s="119" t="s">
        <v>1168</v>
      </c>
      <c r="H1158" s="53">
        <v>4.4000000000000003E-3</v>
      </c>
      <c r="I1158" s="53">
        <v>1.175E-3</v>
      </c>
      <c r="J1158" s="132">
        <f t="shared" si="70"/>
        <v>3.2250000000000004E-3</v>
      </c>
    </row>
    <row r="1159" spans="1:10" s="107" customFormat="1" x14ac:dyDescent="0.25">
      <c r="A1159" s="5"/>
      <c r="B1159" s="38" t="s">
        <v>28</v>
      </c>
      <c r="C1159" s="38" t="s">
        <v>28</v>
      </c>
      <c r="D1159" s="119" t="s">
        <v>1147</v>
      </c>
      <c r="E1159" s="5">
        <v>574.19000000000005</v>
      </c>
      <c r="F1159" s="100">
        <v>574.19000000000005</v>
      </c>
      <c r="G1159" s="119" t="s">
        <v>1147</v>
      </c>
      <c r="H1159" s="53">
        <v>7.5000000000000002E-4</v>
      </c>
      <c r="I1159" s="53">
        <v>4.0400000000000001E-4</v>
      </c>
      <c r="J1159" s="132">
        <f t="shared" si="70"/>
        <v>3.4600000000000001E-4</v>
      </c>
    </row>
    <row r="1160" spans="1:10" s="107" customFormat="1" x14ac:dyDescent="0.25">
      <c r="A1160" s="5"/>
      <c r="B1160" s="38" t="s">
        <v>28</v>
      </c>
      <c r="C1160" s="38" t="s">
        <v>28</v>
      </c>
      <c r="D1160" s="119" t="s">
        <v>1149</v>
      </c>
      <c r="E1160" s="5">
        <v>574.19000000000005</v>
      </c>
      <c r="F1160" s="100">
        <v>574.19000000000005</v>
      </c>
      <c r="G1160" s="119" t="s">
        <v>1149</v>
      </c>
      <c r="H1160" s="53">
        <v>5.0000000000000001E-4</v>
      </c>
      <c r="I1160" s="53">
        <v>3.77E-4</v>
      </c>
      <c r="J1160" s="132">
        <f t="shared" si="70"/>
        <v>1.2300000000000001E-4</v>
      </c>
    </row>
    <row r="1161" spans="1:10" s="107" customFormat="1" x14ac:dyDescent="0.25">
      <c r="A1161" s="5"/>
      <c r="B1161" s="38" t="s">
        <v>28</v>
      </c>
      <c r="C1161" s="38" t="s">
        <v>28</v>
      </c>
      <c r="D1161" s="119" t="s">
        <v>1151</v>
      </c>
      <c r="E1161" s="5">
        <v>553.95000000000005</v>
      </c>
      <c r="F1161" s="100">
        <v>553.95000000000005</v>
      </c>
      <c r="G1161" s="119" t="s">
        <v>1151</v>
      </c>
      <c r="H1161" s="53">
        <v>2.5000000000000001E-3</v>
      </c>
      <c r="I1161" s="53">
        <v>1.519E-3</v>
      </c>
      <c r="J1161" s="132">
        <f t="shared" si="70"/>
        <v>9.810000000000001E-4</v>
      </c>
    </row>
    <row r="1162" spans="1:10" s="107" customFormat="1" x14ac:dyDescent="0.25">
      <c r="A1162" s="5"/>
      <c r="B1162" s="38" t="s">
        <v>28</v>
      </c>
      <c r="C1162" s="38" t="s">
        <v>28</v>
      </c>
      <c r="D1162" s="119" t="s">
        <v>1152</v>
      </c>
      <c r="E1162" s="5">
        <v>574.19000000000005</v>
      </c>
      <c r="F1162" s="100">
        <v>574.19000000000005</v>
      </c>
      <c r="G1162" s="119" t="s">
        <v>1152</v>
      </c>
      <c r="H1162" s="53">
        <v>6.9999999999999999E-4</v>
      </c>
      <c r="I1162" s="53">
        <v>5.669999999999999E-4</v>
      </c>
      <c r="J1162" s="132">
        <f t="shared" si="70"/>
        <v>1.3300000000000009E-4</v>
      </c>
    </row>
    <row r="1163" spans="1:10" s="107" customFormat="1" x14ac:dyDescent="0.25">
      <c r="A1163" s="5"/>
      <c r="B1163" s="38" t="s">
        <v>28</v>
      </c>
      <c r="C1163" s="38" t="s">
        <v>28</v>
      </c>
      <c r="D1163" s="119" t="s">
        <v>1146</v>
      </c>
      <c r="E1163" s="5">
        <v>574.19000000000005</v>
      </c>
      <c r="F1163" s="100">
        <v>574.19000000000005</v>
      </c>
      <c r="G1163" s="119" t="s">
        <v>1146</v>
      </c>
      <c r="H1163" s="53">
        <v>5.9999999999999995E-4</v>
      </c>
      <c r="I1163" s="53">
        <v>5.9499999999999993E-4</v>
      </c>
      <c r="J1163" s="132">
        <f t="shared" si="70"/>
        <v>5.0000000000000131E-6</v>
      </c>
    </row>
    <row r="1164" spans="1:10" s="107" customFormat="1" x14ac:dyDescent="0.25">
      <c r="A1164" s="5"/>
      <c r="B1164" s="38" t="s">
        <v>28</v>
      </c>
      <c r="C1164" s="38" t="s">
        <v>28</v>
      </c>
      <c r="D1164" s="119" t="s">
        <v>1150</v>
      </c>
      <c r="E1164" s="5">
        <v>553.95000000000005</v>
      </c>
      <c r="F1164" s="100">
        <v>553.95000000000005</v>
      </c>
      <c r="G1164" s="119" t="s">
        <v>1150</v>
      </c>
      <c r="H1164" s="53">
        <v>1.6999999999999999E-3</v>
      </c>
      <c r="I1164" s="53">
        <v>1.3309999999999999E-3</v>
      </c>
      <c r="J1164" s="132">
        <f t="shared" si="70"/>
        <v>3.6899999999999997E-4</v>
      </c>
    </row>
    <row r="1165" spans="1:10" s="107" customFormat="1" x14ac:dyDescent="0.25">
      <c r="A1165" s="5"/>
      <c r="B1165" s="38" t="s">
        <v>28</v>
      </c>
      <c r="C1165" s="38" t="s">
        <v>28</v>
      </c>
      <c r="D1165" s="119" t="s">
        <v>1141</v>
      </c>
      <c r="E1165" s="5">
        <v>553.95000000000005</v>
      </c>
      <c r="F1165" s="100">
        <v>553.95000000000005</v>
      </c>
      <c r="G1165" s="119" t="s">
        <v>1141</v>
      </c>
      <c r="H1165" s="53">
        <v>5.4999999999999997E-3</v>
      </c>
      <c r="I1165" s="53">
        <v>5.7580000000000001E-3</v>
      </c>
      <c r="J1165" s="132">
        <f t="shared" si="70"/>
        <v>-2.5800000000000042E-4</v>
      </c>
    </row>
    <row r="1166" spans="1:10" s="107" customFormat="1" x14ac:dyDescent="0.25">
      <c r="A1166" s="5"/>
      <c r="B1166" s="38" t="s">
        <v>28</v>
      </c>
      <c r="C1166" s="38" t="s">
        <v>28</v>
      </c>
      <c r="D1166" s="119" t="s">
        <v>1172</v>
      </c>
      <c r="E1166" s="5">
        <v>553.95000000000005</v>
      </c>
      <c r="F1166" s="100">
        <v>553.95000000000005</v>
      </c>
      <c r="G1166" s="119" t="s">
        <v>1172</v>
      </c>
      <c r="H1166" s="53">
        <v>6.4999999999999997E-3</v>
      </c>
      <c r="I1166" s="53">
        <v>4.9020000000000001E-3</v>
      </c>
      <c r="J1166" s="132">
        <f t="shared" si="70"/>
        <v>1.5979999999999996E-3</v>
      </c>
    </row>
    <row r="1167" spans="1:10" s="107" customFormat="1" ht="45" x14ac:dyDescent="0.25">
      <c r="A1167" s="5"/>
      <c r="B1167" s="38" t="s">
        <v>28</v>
      </c>
      <c r="C1167" s="38" t="s">
        <v>28</v>
      </c>
      <c r="D1167" s="119" t="s">
        <v>1131</v>
      </c>
      <c r="E1167" s="5">
        <v>553.95000000000005</v>
      </c>
      <c r="F1167" s="100">
        <v>553.95000000000005</v>
      </c>
      <c r="G1167" s="119" t="s">
        <v>1131</v>
      </c>
      <c r="H1167" s="53">
        <v>5.9889999999999995E-3</v>
      </c>
      <c r="I1167" s="53">
        <v>5.9889999999999995E-3</v>
      </c>
      <c r="J1167" s="132">
        <f t="shared" si="70"/>
        <v>0</v>
      </c>
    </row>
    <row r="1168" spans="1:10" s="107" customFormat="1" ht="45" x14ac:dyDescent="0.25">
      <c r="A1168" s="5"/>
      <c r="B1168" s="38" t="s">
        <v>28</v>
      </c>
      <c r="C1168" s="38" t="s">
        <v>28</v>
      </c>
      <c r="D1168" s="119" t="s">
        <v>2019</v>
      </c>
      <c r="E1168" s="5">
        <v>574.19000000000005</v>
      </c>
      <c r="F1168" s="100">
        <v>574.19000000000005</v>
      </c>
      <c r="G1168" s="119" t="s">
        <v>2019</v>
      </c>
      <c r="H1168" s="53">
        <v>1.8829999999999999E-3</v>
      </c>
      <c r="I1168" s="53">
        <v>1.8829999999999999E-3</v>
      </c>
      <c r="J1168" s="132">
        <f t="shared" si="70"/>
        <v>0</v>
      </c>
    </row>
    <row r="1169" spans="1:10" s="107" customFormat="1" ht="45" x14ac:dyDescent="0.25">
      <c r="A1169" s="5"/>
      <c r="B1169" s="38" t="s">
        <v>28</v>
      </c>
      <c r="C1169" s="38" t="s">
        <v>28</v>
      </c>
      <c r="D1169" s="119" t="s">
        <v>1130</v>
      </c>
      <c r="E1169" s="5">
        <v>553.95000000000005</v>
      </c>
      <c r="F1169" s="100">
        <v>553.95000000000005</v>
      </c>
      <c r="G1169" s="119" t="s">
        <v>1130</v>
      </c>
      <c r="H1169" s="53">
        <v>1.4E-3</v>
      </c>
      <c r="I1169" s="53">
        <v>1.4E-3</v>
      </c>
      <c r="J1169" s="132">
        <f t="shared" si="70"/>
        <v>0</v>
      </c>
    </row>
    <row r="1170" spans="1:10" s="107" customFormat="1" x14ac:dyDescent="0.25">
      <c r="A1170" s="5"/>
      <c r="B1170" s="38" t="s">
        <v>28</v>
      </c>
      <c r="C1170" s="38" t="s">
        <v>28</v>
      </c>
      <c r="D1170" s="119" t="s">
        <v>1180</v>
      </c>
      <c r="E1170" s="5">
        <v>553.95000000000005</v>
      </c>
      <c r="F1170" s="100">
        <v>553.95000000000005</v>
      </c>
      <c r="G1170" s="119" t="s">
        <v>1180</v>
      </c>
      <c r="H1170" s="53">
        <v>4.0000000000000001E-3</v>
      </c>
      <c r="I1170" s="53">
        <v>2.2000000000000001E-3</v>
      </c>
      <c r="J1170" s="132">
        <f t="shared" si="70"/>
        <v>1.8E-3</v>
      </c>
    </row>
    <row r="1171" spans="1:10" s="107" customFormat="1" x14ac:dyDescent="0.25">
      <c r="A1171" s="5"/>
      <c r="B1171" s="38" t="s">
        <v>28</v>
      </c>
      <c r="C1171" s="38" t="s">
        <v>28</v>
      </c>
      <c r="D1171" s="119" t="s">
        <v>1179</v>
      </c>
      <c r="E1171" s="5">
        <v>574.19000000000005</v>
      </c>
      <c r="F1171" s="100">
        <v>574.19000000000005</v>
      </c>
      <c r="G1171" s="119" t="s">
        <v>1179</v>
      </c>
      <c r="H1171" s="53">
        <v>1E-3</v>
      </c>
      <c r="I1171" s="53">
        <v>4.0999999999999999E-4</v>
      </c>
      <c r="J1171" s="132">
        <f t="shared" si="70"/>
        <v>5.9000000000000003E-4</v>
      </c>
    </row>
    <row r="1172" spans="1:10" s="107" customFormat="1" x14ac:dyDescent="0.25">
      <c r="A1172" s="5"/>
      <c r="B1172" s="38" t="s">
        <v>28</v>
      </c>
      <c r="C1172" s="38" t="s">
        <v>28</v>
      </c>
      <c r="D1172" s="119" t="s">
        <v>1170</v>
      </c>
      <c r="E1172" s="5">
        <v>553.95000000000005</v>
      </c>
      <c r="F1172" s="100">
        <v>553.95000000000005</v>
      </c>
      <c r="G1172" s="119" t="s">
        <v>1170</v>
      </c>
      <c r="H1172" s="53">
        <v>3.0000000000000001E-3</v>
      </c>
      <c r="I1172" s="53">
        <v>2.065E-3</v>
      </c>
      <c r="J1172" s="132">
        <f t="shared" si="70"/>
        <v>9.3500000000000007E-4</v>
      </c>
    </row>
    <row r="1173" spans="1:10" s="107" customFormat="1" ht="60" x14ac:dyDescent="0.25">
      <c r="A1173" s="5"/>
      <c r="B1173" s="38" t="s">
        <v>28</v>
      </c>
      <c r="C1173" s="38" t="s">
        <v>28</v>
      </c>
      <c r="D1173" s="119" t="s">
        <v>1178</v>
      </c>
      <c r="E1173" s="5">
        <v>500.99</v>
      </c>
      <c r="F1173" s="100">
        <v>500.99</v>
      </c>
      <c r="G1173" s="119" t="s">
        <v>1178</v>
      </c>
      <c r="H1173" s="53">
        <v>0.02</v>
      </c>
      <c r="I1173" s="53">
        <v>1.6282000000000001E-2</v>
      </c>
      <c r="J1173" s="132">
        <f t="shared" si="70"/>
        <v>3.7179999999999991E-3</v>
      </c>
    </row>
    <row r="1174" spans="1:10" s="107" customFormat="1" x14ac:dyDescent="0.25">
      <c r="A1174" s="5"/>
      <c r="B1174" s="38" t="s">
        <v>28</v>
      </c>
      <c r="C1174" s="38" t="s">
        <v>28</v>
      </c>
      <c r="D1174" s="119" t="s">
        <v>1140</v>
      </c>
      <c r="E1174" s="5">
        <v>553.95000000000005</v>
      </c>
      <c r="F1174" s="100">
        <v>553.95000000000005</v>
      </c>
      <c r="G1174" s="119" t="s">
        <v>1140</v>
      </c>
      <c r="H1174" s="53">
        <v>1.575E-3</v>
      </c>
      <c r="I1174" s="53">
        <v>7.6099999999999996E-4</v>
      </c>
      <c r="J1174" s="132">
        <f t="shared" si="70"/>
        <v>8.1400000000000005E-4</v>
      </c>
    </row>
    <row r="1175" spans="1:10" s="107" customFormat="1" x14ac:dyDescent="0.25">
      <c r="A1175" s="5"/>
      <c r="B1175" s="38" t="s">
        <v>28</v>
      </c>
      <c r="C1175" s="38" t="s">
        <v>28</v>
      </c>
      <c r="D1175" s="119" t="s">
        <v>1148</v>
      </c>
      <c r="E1175" s="5">
        <v>553.95000000000005</v>
      </c>
      <c r="F1175" s="100">
        <v>553.95000000000005</v>
      </c>
      <c r="G1175" s="119" t="s">
        <v>1148</v>
      </c>
      <c r="H1175" s="53">
        <v>2E-3</v>
      </c>
      <c r="I1175" s="53">
        <v>4.8499999999999997E-4</v>
      </c>
      <c r="J1175" s="132">
        <f t="shared" si="70"/>
        <v>1.5150000000000001E-3</v>
      </c>
    </row>
    <row r="1176" spans="1:10" s="107" customFormat="1" ht="30" x14ac:dyDescent="0.25">
      <c r="A1176" s="5"/>
      <c r="B1176" s="38" t="s">
        <v>28</v>
      </c>
      <c r="C1176" s="38" t="s">
        <v>28</v>
      </c>
      <c r="D1176" s="119" t="s">
        <v>1137</v>
      </c>
      <c r="E1176" s="5">
        <v>553.95000000000005</v>
      </c>
      <c r="F1176" s="100">
        <v>553.95000000000005</v>
      </c>
      <c r="G1176" s="119" t="s">
        <v>1137</v>
      </c>
      <c r="H1176" s="53">
        <v>1.5E-3</v>
      </c>
      <c r="I1176" s="53">
        <v>1.4499999999999999E-3</v>
      </c>
      <c r="J1176" s="132">
        <f t="shared" si="70"/>
        <v>5.0000000000000131E-5</v>
      </c>
    </row>
    <row r="1177" spans="1:10" s="107" customFormat="1" x14ac:dyDescent="0.25">
      <c r="A1177" s="5"/>
      <c r="B1177" s="38" t="s">
        <v>28</v>
      </c>
      <c r="C1177" s="38" t="s">
        <v>28</v>
      </c>
      <c r="D1177" s="119" t="s">
        <v>1145</v>
      </c>
      <c r="E1177" s="5">
        <v>574.19000000000005</v>
      </c>
      <c r="F1177" s="100">
        <v>574.19000000000005</v>
      </c>
      <c r="G1177" s="119" t="s">
        <v>1145</v>
      </c>
      <c r="H1177" s="53">
        <v>1E-3</v>
      </c>
      <c r="I1177" s="53">
        <v>5.6599999999999999E-4</v>
      </c>
      <c r="J1177" s="132">
        <f t="shared" si="70"/>
        <v>4.3400000000000003E-4</v>
      </c>
    </row>
    <row r="1178" spans="1:10" s="107" customFormat="1" x14ac:dyDescent="0.25">
      <c r="A1178" s="5"/>
      <c r="B1178" s="38" t="s">
        <v>28</v>
      </c>
      <c r="C1178" s="38" t="s">
        <v>28</v>
      </c>
      <c r="D1178" s="119" t="s">
        <v>1143</v>
      </c>
      <c r="E1178" s="5">
        <v>553.95000000000005</v>
      </c>
      <c r="F1178" s="100">
        <v>553.95000000000005</v>
      </c>
      <c r="G1178" s="119" t="s">
        <v>1143</v>
      </c>
      <c r="H1178" s="53">
        <v>3.0000000000000001E-3</v>
      </c>
      <c r="I1178" s="53">
        <v>1.877E-3</v>
      </c>
      <c r="J1178" s="132">
        <f t="shared" si="70"/>
        <v>1.1230000000000001E-3</v>
      </c>
    </row>
    <row r="1179" spans="1:10" s="107" customFormat="1" x14ac:dyDescent="0.25">
      <c r="A1179" s="5"/>
      <c r="B1179" s="38" t="s">
        <v>28</v>
      </c>
      <c r="C1179" s="38" t="s">
        <v>28</v>
      </c>
      <c r="D1179" s="119" t="s">
        <v>1182</v>
      </c>
      <c r="E1179" s="5">
        <v>574.19000000000005</v>
      </c>
      <c r="F1179" s="100">
        <v>574.19000000000005</v>
      </c>
      <c r="G1179" s="119" t="s">
        <v>1182</v>
      </c>
      <c r="H1179" s="53">
        <v>8.9999999999999998E-4</v>
      </c>
      <c r="I1179" s="53">
        <v>5.0000000000000001E-4</v>
      </c>
      <c r="J1179" s="132">
        <f t="shared" si="70"/>
        <v>3.9999999999999996E-4</v>
      </c>
    </row>
    <row r="1180" spans="1:10" s="107" customFormat="1" x14ac:dyDescent="0.25">
      <c r="A1180" s="5"/>
      <c r="B1180" s="38" t="s">
        <v>28</v>
      </c>
      <c r="C1180" s="38" t="s">
        <v>28</v>
      </c>
      <c r="D1180" s="119" t="s">
        <v>1167</v>
      </c>
      <c r="E1180" s="5">
        <v>574.19000000000005</v>
      </c>
      <c r="F1180" s="100">
        <v>574.19000000000005</v>
      </c>
      <c r="G1180" s="119" t="s">
        <v>1167</v>
      </c>
      <c r="H1180" s="53">
        <v>2.9999999999999997E-5</v>
      </c>
      <c r="I1180" s="53">
        <v>3.4E-5</v>
      </c>
      <c r="J1180" s="132">
        <f t="shared" si="70"/>
        <v>-4.0000000000000024E-6</v>
      </c>
    </row>
    <row r="1181" spans="1:10" s="107" customFormat="1" x14ac:dyDescent="0.25">
      <c r="A1181" s="5"/>
      <c r="B1181" s="38" t="s">
        <v>28</v>
      </c>
      <c r="C1181" s="38" t="s">
        <v>28</v>
      </c>
      <c r="D1181" s="119" t="s">
        <v>1177</v>
      </c>
      <c r="E1181" s="5">
        <v>553.95000000000005</v>
      </c>
      <c r="F1181" s="100">
        <v>553.95000000000005</v>
      </c>
      <c r="G1181" s="119" t="s">
        <v>1177</v>
      </c>
      <c r="H1181" s="53">
        <v>2.7000000000000001E-3</v>
      </c>
      <c r="I1181" s="53">
        <v>1.307E-3</v>
      </c>
      <c r="J1181" s="132">
        <f t="shared" si="70"/>
        <v>1.3930000000000001E-3</v>
      </c>
    </row>
    <row r="1182" spans="1:10" s="107" customFormat="1" x14ac:dyDescent="0.25">
      <c r="A1182" s="5"/>
      <c r="B1182" s="38" t="s">
        <v>28</v>
      </c>
      <c r="C1182" s="38" t="s">
        <v>28</v>
      </c>
      <c r="D1182" s="119" t="s">
        <v>1153</v>
      </c>
      <c r="E1182" s="5">
        <v>553.95000000000005</v>
      </c>
      <c r="F1182" s="100">
        <v>553.95000000000005</v>
      </c>
      <c r="G1182" s="119" t="s">
        <v>1153</v>
      </c>
      <c r="H1182" s="53">
        <v>1.5E-3</v>
      </c>
      <c r="I1182" s="53">
        <v>1.4990000000000001E-3</v>
      </c>
      <c r="J1182" s="132">
        <f t="shared" si="70"/>
        <v>9.9999999999991589E-7</v>
      </c>
    </row>
    <row r="1183" spans="1:10" s="107" customFormat="1" x14ac:dyDescent="0.25">
      <c r="A1183" s="5"/>
      <c r="B1183" s="38" t="s">
        <v>28</v>
      </c>
      <c r="C1183" s="38" t="s">
        <v>28</v>
      </c>
      <c r="D1183" s="119" t="s">
        <v>1144</v>
      </c>
      <c r="E1183" s="5">
        <v>553.95000000000005</v>
      </c>
      <c r="F1183" s="100">
        <v>553.95000000000005</v>
      </c>
      <c r="G1183" s="119" t="s">
        <v>1144</v>
      </c>
      <c r="H1183" s="53">
        <v>2E-3</v>
      </c>
      <c r="I1183" s="53">
        <v>8.8400000000000002E-4</v>
      </c>
      <c r="J1183" s="132">
        <f t="shared" si="70"/>
        <v>1.116E-3</v>
      </c>
    </row>
    <row r="1184" spans="1:10" s="107" customFormat="1" x14ac:dyDescent="0.25">
      <c r="A1184" s="5"/>
      <c r="B1184" s="38" t="s">
        <v>28</v>
      </c>
      <c r="C1184" s="38" t="s">
        <v>28</v>
      </c>
      <c r="D1184" s="119" t="s">
        <v>1171</v>
      </c>
      <c r="E1184" s="5">
        <v>553.95000000000005</v>
      </c>
      <c r="F1184" s="100">
        <v>553.95000000000005</v>
      </c>
      <c r="G1184" s="119" t="s">
        <v>1171</v>
      </c>
      <c r="H1184" s="53">
        <v>1.5E-3</v>
      </c>
      <c r="I1184" s="53">
        <v>1.6999999999999999E-3</v>
      </c>
      <c r="J1184" s="132">
        <f t="shared" si="70"/>
        <v>-1.9999999999999987E-4</v>
      </c>
    </row>
    <row r="1185" spans="1:10" s="107" customFormat="1" x14ac:dyDescent="0.25">
      <c r="A1185" s="5"/>
      <c r="B1185" s="38" t="s">
        <v>28</v>
      </c>
      <c r="C1185" s="38" t="s">
        <v>28</v>
      </c>
      <c r="D1185" s="119" t="s">
        <v>1139</v>
      </c>
      <c r="E1185" s="5">
        <v>553.95000000000005</v>
      </c>
      <c r="F1185" s="100">
        <v>553.95000000000005</v>
      </c>
      <c r="G1185" s="119" t="s">
        <v>1139</v>
      </c>
      <c r="H1185" s="53">
        <v>8.9999999999999998E-4</v>
      </c>
      <c r="I1185" s="53">
        <v>6.6399999999999999E-4</v>
      </c>
      <c r="J1185" s="132">
        <f t="shared" si="70"/>
        <v>2.3599999999999999E-4</v>
      </c>
    </row>
    <row r="1186" spans="1:10" s="107" customFormat="1" ht="45" x14ac:dyDescent="0.25">
      <c r="A1186" s="5"/>
      <c r="B1186" s="38" t="s">
        <v>28</v>
      </c>
      <c r="C1186" s="38" t="s">
        <v>28</v>
      </c>
      <c r="D1186" s="119" t="s">
        <v>1133</v>
      </c>
      <c r="E1186" s="5">
        <v>553.95000000000005</v>
      </c>
      <c r="F1186" s="100">
        <v>553.95000000000005</v>
      </c>
      <c r="G1186" s="119" t="s">
        <v>1133</v>
      </c>
      <c r="H1186" s="53">
        <v>4.0000000000000001E-3</v>
      </c>
      <c r="I1186" s="53">
        <v>1.639E-3</v>
      </c>
      <c r="J1186" s="132">
        <f t="shared" si="70"/>
        <v>2.3610000000000003E-3</v>
      </c>
    </row>
    <row r="1187" spans="1:10" s="107" customFormat="1" x14ac:dyDescent="0.25">
      <c r="A1187" s="5"/>
      <c r="B1187" s="38" t="s">
        <v>28</v>
      </c>
      <c r="C1187" s="38" t="s">
        <v>28</v>
      </c>
      <c r="D1187" s="119" t="s">
        <v>1173</v>
      </c>
      <c r="E1187" s="5">
        <v>553.95000000000005</v>
      </c>
      <c r="F1187" s="100">
        <v>553.95000000000005</v>
      </c>
      <c r="G1187" s="119" t="s">
        <v>1173</v>
      </c>
      <c r="H1187" s="53">
        <v>8.0000000000000002E-3</v>
      </c>
      <c r="I1187" s="53">
        <v>7.1600000000000006E-3</v>
      </c>
      <c r="J1187" s="132">
        <f t="shared" si="70"/>
        <v>8.399999999999996E-4</v>
      </c>
    </row>
    <row r="1188" spans="1:10" s="107" customFormat="1" x14ac:dyDescent="0.25">
      <c r="A1188" s="5"/>
      <c r="B1188" s="38" t="s">
        <v>28</v>
      </c>
      <c r="C1188" s="38" t="s">
        <v>28</v>
      </c>
      <c r="D1188" s="119" t="s">
        <v>1181</v>
      </c>
      <c r="E1188" s="5">
        <v>553.95000000000005</v>
      </c>
      <c r="F1188" s="100">
        <v>553.95000000000005</v>
      </c>
      <c r="G1188" s="119" t="s">
        <v>1181</v>
      </c>
      <c r="H1188" s="53">
        <v>2.1000000000000003E-3</v>
      </c>
      <c r="I1188" s="53">
        <v>2.1000000000000003E-3</v>
      </c>
      <c r="J1188" s="132">
        <f t="shared" si="70"/>
        <v>0</v>
      </c>
    </row>
    <row r="1189" spans="1:10" s="107" customFormat="1" x14ac:dyDescent="0.25">
      <c r="A1189" s="5"/>
      <c r="B1189" s="38" t="s">
        <v>28</v>
      </c>
      <c r="C1189" s="38" t="s">
        <v>28</v>
      </c>
      <c r="D1189" s="119" t="s">
        <v>1169</v>
      </c>
      <c r="E1189" s="5">
        <v>553.95000000000005</v>
      </c>
      <c r="F1189" s="100">
        <v>553.95000000000005</v>
      </c>
      <c r="G1189" s="119" t="s">
        <v>1169</v>
      </c>
      <c r="H1189" s="53">
        <v>1.933E-3</v>
      </c>
      <c r="I1189" s="53">
        <v>2.2750000000000001E-3</v>
      </c>
      <c r="J1189" s="132">
        <f t="shared" si="70"/>
        <v>-3.4200000000000007E-4</v>
      </c>
    </row>
    <row r="1190" spans="1:10" s="107" customFormat="1" x14ac:dyDescent="0.25">
      <c r="A1190" s="5"/>
      <c r="B1190" s="38" t="s">
        <v>28</v>
      </c>
      <c r="C1190" s="38" t="s">
        <v>28</v>
      </c>
      <c r="D1190" s="119" t="s">
        <v>1138</v>
      </c>
      <c r="E1190" s="5">
        <v>574.19000000000005</v>
      </c>
      <c r="F1190" s="100">
        <v>574.19000000000005</v>
      </c>
      <c r="G1190" s="119" t="s">
        <v>1138</v>
      </c>
      <c r="H1190" s="53">
        <v>5.9999999999999995E-4</v>
      </c>
      <c r="I1190" s="53">
        <v>2.4600000000000002E-4</v>
      </c>
      <c r="J1190" s="132">
        <f t="shared" si="70"/>
        <v>3.5399999999999993E-4</v>
      </c>
    </row>
    <row r="1191" spans="1:10" s="107" customFormat="1" x14ac:dyDescent="0.25">
      <c r="A1191" s="5"/>
      <c r="B1191" s="38" t="s">
        <v>28</v>
      </c>
      <c r="C1191" s="38" t="s">
        <v>28</v>
      </c>
      <c r="D1191" s="119" t="s">
        <v>1812</v>
      </c>
      <c r="E1191" s="5">
        <v>553.95000000000005</v>
      </c>
      <c r="F1191" s="100">
        <v>553.95000000000005</v>
      </c>
      <c r="G1191" s="119" t="s">
        <v>1812</v>
      </c>
      <c r="H1191" s="53">
        <v>2E-3</v>
      </c>
      <c r="I1191" s="53">
        <v>1.4519999999999999E-3</v>
      </c>
      <c r="J1191" s="132">
        <f t="shared" si="70"/>
        <v>5.4800000000000009E-4</v>
      </c>
    </row>
    <row r="1192" spans="1:10" s="107" customFormat="1" x14ac:dyDescent="0.25">
      <c r="A1192" s="5"/>
      <c r="B1192" s="38" t="s">
        <v>28</v>
      </c>
      <c r="C1192" s="38" t="s">
        <v>28</v>
      </c>
      <c r="D1192" s="119" t="s">
        <v>1175</v>
      </c>
      <c r="E1192" s="5">
        <v>553.95000000000005</v>
      </c>
      <c r="F1192" s="100">
        <v>553.95000000000005</v>
      </c>
      <c r="G1192" s="119" t="s">
        <v>1175</v>
      </c>
      <c r="H1192" s="53">
        <v>1.2999999999999999E-3</v>
      </c>
      <c r="I1192" s="53">
        <v>1.5E-3</v>
      </c>
      <c r="J1192" s="132">
        <f t="shared" si="70"/>
        <v>-2.0000000000000009E-4</v>
      </c>
    </row>
    <row r="1193" spans="1:10" s="107" customFormat="1" x14ac:dyDescent="0.25">
      <c r="A1193" s="5"/>
      <c r="B1193" s="105" t="s">
        <v>94</v>
      </c>
      <c r="C1193" s="105" t="s">
        <v>94</v>
      </c>
      <c r="D1193" s="120"/>
      <c r="E1193" s="5"/>
      <c r="F1193" s="100"/>
      <c r="G1193" s="120"/>
      <c r="H1193" s="133">
        <f>SUM(H1138:H1192)</f>
        <v>1.9642869999999992</v>
      </c>
      <c r="I1193" s="133">
        <f t="shared" ref="I1193:J1193" si="71">SUM(I1138:I1192)</f>
        <v>1.9241610000000002</v>
      </c>
      <c r="J1193" s="133">
        <f t="shared" si="71"/>
        <v>4.0125999999999995E-2</v>
      </c>
    </row>
    <row r="1194" spans="1:10" s="107" customFormat="1" x14ac:dyDescent="0.25">
      <c r="A1194" s="5"/>
      <c r="B1194" s="38" t="s">
        <v>27</v>
      </c>
      <c r="C1194" s="38" t="s">
        <v>27</v>
      </c>
      <c r="D1194" s="119" t="s">
        <v>1127</v>
      </c>
      <c r="E1194" s="5">
        <v>460.47</v>
      </c>
      <c r="F1194" s="100">
        <v>460.47</v>
      </c>
      <c r="G1194" s="119" t="s">
        <v>1127</v>
      </c>
      <c r="H1194" s="53">
        <v>0.119931</v>
      </c>
      <c r="I1194" s="53">
        <v>0.119931</v>
      </c>
      <c r="J1194" s="132">
        <f t="shared" si="70"/>
        <v>0</v>
      </c>
    </row>
    <row r="1195" spans="1:10" s="107" customFormat="1" x14ac:dyDescent="0.25">
      <c r="A1195" s="5"/>
      <c r="B1195" s="38" t="s">
        <v>27</v>
      </c>
      <c r="C1195" s="38" t="s">
        <v>27</v>
      </c>
      <c r="D1195" s="119" t="s">
        <v>1183</v>
      </c>
      <c r="E1195" s="5">
        <v>553.95000000000005</v>
      </c>
      <c r="F1195" s="100">
        <v>553.95000000000005</v>
      </c>
      <c r="G1195" s="119" t="s">
        <v>1183</v>
      </c>
      <c r="H1195" s="53">
        <v>1.2999999999999999E-3</v>
      </c>
      <c r="I1195" s="53">
        <v>1.2999999999999999E-3</v>
      </c>
      <c r="J1195" s="132">
        <f t="shared" si="70"/>
        <v>0</v>
      </c>
    </row>
    <row r="1196" spans="1:10" s="107" customFormat="1" x14ac:dyDescent="0.25">
      <c r="A1196" s="5"/>
      <c r="B1196" s="38" t="s">
        <v>27</v>
      </c>
      <c r="C1196" s="38" t="s">
        <v>27</v>
      </c>
      <c r="D1196" s="119" t="s">
        <v>1184</v>
      </c>
      <c r="E1196" s="5">
        <v>553.95000000000005</v>
      </c>
      <c r="F1196" s="100">
        <v>553.95000000000005</v>
      </c>
      <c r="G1196" s="119" t="s">
        <v>1184</v>
      </c>
      <c r="H1196" s="53">
        <v>3.0999999999999999E-3</v>
      </c>
      <c r="I1196" s="53">
        <v>6.7000000000000002E-4</v>
      </c>
      <c r="J1196" s="132">
        <f t="shared" si="70"/>
        <v>2.4299999999999999E-3</v>
      </c>
    </row>
    <row r="1197" spans="1:10" s="107" customFormat="1" x14ac:dyDescent="0.25">
      <c r="A1197" s="5"/>
      <c r="B1197" s="105" t="s">
        <v>109</v>
      </c>
      <c r="C1197" s="105" t="s">
        <v>109</v>
      </c>
      <c r="D1197" s="120"/>
      <c r="E1197" s="5"/>
      <c r="F1197" s="100"/>
      <c r="G1197" s="120"/>
      <c r="H1197" s="133">
        <f>SUM(H1194:H1196)</f>
        <v>0.124331</v>
      </c>
      <c r="I1197" s="133">
        <f t="shared" ref="I1197:J1197" si="72">SUM(I1194:I1196)</f>
        <v>0.121901</v>
      </c>
      <c r="J1197" s="133">
        <f t="shared" si="72"/>
        <v>2.4299999999999999E-3</v>
      </c>
    </row>
    <row r="1198" spans="1:10" s="107" customFormat="1" ht="30" x14ac:dyDescent="0.25">
      <c r="A1198" s="5"/>
      <c r="B1198" s="38" t="s">
        <v>75</v>
      </c>
      <c r="C1198" s="38" t="s">
        <v>75</v>
      </c>
      <c r="D1198" s="119" t="s">
        <v>1185</v>
      </c>
      <c r="E1198" s="5">
        <v>460.47</v>
      </c>
      <c r="F1198" s="100">
        <v>460.47</v>
      </c>
      <c r="G1198" s="119" t="s">
        <v>1185</v>
      </c>
      <c r="H1198" s="53">
        <v>0.14531200000000002</v>
      </c>
      <c r="I1198" s="53">
        <v>0.14531200000000002</v>
      </c>
      <c r="J1198" s="132">
        <f t="shared" si="70"/>
        <v>0</v>
      </c>
    </row>
    <row r="1199" spans="1:10" s="107" customFormat="1" x14ac:dyDescent="0.25">
      <c r="A1199" s="5"/>
      <c r="B1199" s="105" t="s">
        <v>44</v>
      </c>
      <c r="C1199" s="105" t="s">
        <v>44</v>
      </c>
      <c r="D1199" s="120"/>
      <c r="E1199" s="5"/>
      <c r="F1199" s="100"/>
      <c r="G1199" s="120"/>
      <c r="H1199" s="133">
        <f>SUM(H1198)</f>
        <v>0.14531200000000002</v>
      </c>
      <c r="I1199" s="133">
        <f>SUM(I1198)</f>
        <v>0.14531200000000002</v>
      </c>
      <c r="J1199" s="134">
        <f t="shared" si="70"/>
        <v>0</v>
      </c>
    </row>
    <row r="1200" spans="1:10" s="107" customFormat="1" x14ac:dyDescent="0.25">
      <c r="A1200" s="5"/>
      <c r="B1200" s="38" t="s">
        <v>66</v>
      </c>
      <c r="C1200" s="38" t="s">
        <v>66</v>
      </c>
      <c r="D1200" s="119" t="s">
        <v>1191</v>
      </c>
      <c r="E1200" s="5">
        <v>500.99</v>
      </c>
      <c r="F1200" s="100">
        <v>500.99</v>
      </c>
      <c r="G1200" s="119" t="s">
        <v>1191</v>
      </c>
      <c r="H1200" s="53">
        <v>1.2523999999999999E-2</v>
      </c>
      <c r="I1200" s="53">
        <v>1.2523999999999999E-2</v>
      </c>
      <c r="J1200" s="132">
        <f t="shared" si="70"/>
        <v>0</v>
      </c>
    </row>
    <row r="1201" spans="1:10" s="107" customFormat="1" x14ac:dyDescent="0.25">
      <c r="A1201" s="5"/>
      <c r="B1201" s="38" t="s">
        <v>66</v>
      </c>
      <c r="C1201" s="38" t="s">
        <v>66</v>
      </c>
      <c r="D1201" s="119" t="s">
        <v>1189</v>
      </c>
      <c r="E1201" s="5">
        <v>574.19000000000005</v>
      </c>
      <c r="F1201" s="100">
        <v>574.19000000000005</v>
      </c>
      <c r="G1201" s="119" t="s">
        <v>1189</v>
      </c>
      <c r="H1201" s="53">
        <v>1E-4</v>
      </c>
      <c r="I1201" s="53">
        <v>1.21E-4</v>
      </c>
      <c r="J1201" s="132">
        <f t="shared" si="70"/>
        <v>-2.0999999999999995E-5</v>
      </c>
    </row>
    <row r="1202" spans="1:10" s="107" customFormat="1" x14ac:dyDescent="0.25">
      <c r="A1202" s="5"/>
      <c r="B1202" s="38" t="s">
        <v>66</v>
      </c>
      <c r="C1202" s="38" t="s">
        <v>66</v>
      </c>
      <c r="D1202" s="119" t="s">
        <v>1192</v>
      </c>
      <c r="E1202" s="5">
        <v>500.99</v>
      </c>
      <c r="F1202" s="100">
        <v>500.99</v>
      </c>
      <c r="G1202" s="119" t="s">
        <v>1192</v>
      </c>
      <c r="H1202" s="53">
        <v>0.02</v>
      </c>
      <c r="I1202" s="53">
        <v>1.8228999999999999E-2</v>
      </c>
      <c r="J1202" s="132">
        <f t="shared" si="70"/>
        <v>1.7710000000000017E-3</v>
      </c>
    </row>
    <row r="1203" spans="1:10" s="107" customFormat="1" ht="45" x14ac:dyDescent="0.25">
      <c r="A1203" s="5"/>
      <c r="B1203" s="38" t="s">
        <v>66</v>
      </c>
      <c r="C1203" s="38" t="s">
        <v>66</v>
      </c>
      <c r="D1203" s="119" t="s">
        <v>1211</v>
      </c>
      <c r="E1203" s="5">
        <v>574.19000000000005</v>
      </c>
      <c r="F1203" s="100">
        <v>574.19000000000005</v>
      </c>
      <c r="G1203" s="119" t="s">
        <v>1211</v>
      </c>
      <c r="H1203" s="53">
        <v>1.66E-3</v>
      </c>
      <c r="I1203" s="53">
        <v>1.3800000000000002E-4</v>
      </c>
      <c r="J1203" s="132">
        <f t="shared" si="70"/>
        <v>1.5219999999999999E-3</v>
      </c>
    </row>
    <row r="1204" spans="1:10" s="107" customFormat="1" ht="30" x14ac:dyDescent="0.25">
      <c r="A1204" s="5"/>
      <c r="B1204" s="38" t="s">
        <v>66</v>
      </c>
      <c r="C1204" s="38" t="s">
        <v>66</v>
      </c>
      <c r="D1204" s="119" t="s">
        <v>1187</v>
      </c>
      <c r="E1204" s="5">
        <v>574.19000000000005</v>
      </c>
      <c r="F1204" s="100">
        <v>574.19000000000005</v>
      </c>
      <c r="G1204" s="119" t="s">
        <v>1187</v>
      </c>
      <c r="H1204" s="53">
        <v>1E-4</v>
      </c>
      <c r="I1204" s="53">
        <v>3.1000000000000001E-5</v>
      </c>
      <c r="J1204" s="132">
        <f t="shared" si="70"/>
        <v>6.8999999999999997E-5</v>
      </c>
    </row>
    <row r="1205" spans="1:10" s="107" customFormat="1" x14ac:dyDescent="0.25">
      <c r="A1205" s="5"/>
      <c r="B1205" s="38" t="s">
        <v>66</v>
      </c>
      <c r="C1205" s="38" t="s">
        <v>66</v>
      </c>
      <c r="D1205" s="119" t="s">
        <v>1190</v>
      </c>
      <c r="E1205" s="5">
        <v>553.95000000000005</v>
      </c>
      <c r="F1205" s="100">
        <v>553.95000000000005</v>
      </c>
      <c r="G1205" s="119" t="s">
        <v>1190</v>
      </c>
      <c r="H1205" s="53">
        <v>6.0000000000000001E-3</v>
      </c>
      <c r="I1205" s="53">
        <v>1.5069999999999999E-3</v>
      </c>
      <c r="J1205" s="132">
        <f t="shared" si="70"/>
        <v>4.4930000000000005E-3</v>
      </c>
    </row>
    <row r="1206" spans="1:10" s="107" customFormat="1" x14ac:dyDescent="0.25">
      <c r="A1206" s="5"/>
      <c r="B1206" s="38" t="s">
        <v>66</v>
      </c>
      <c r="C1206" s="38" t="s">
        <v>66</v>
      </c>
      <c r="D1206" s="119" t="s">
        <v>1186</v>
      </c>
      <c r="E1206" s="5">
        <v>574.19000000000005</v>
      </c>
      <c r="F1206" s="100">
        <v>574.19000000000005</v>
      </c>
      <c r="G1206" s="119" t="s">
        <v>1186</v>
      </c>
      <c r="H1206" s="53">
        <v>8.3000000000000001E-4</v>
      </c>
      <c r="I1206" s="53">
        <v>2.6000000000000003E-4</v>
      </c>
      <c r="J1206" s="132">
        <f t="shared" si="70"/>
        <v>5.6999999999999998E-4</v>
      </c>
    </row>
    <row r="1207" spans="1:10" s="107" customFormat="1" x14ac:dyDescent="0.25">
      <c r="A1207" s="5"/>
      <c r="B1207" s="38" t="s">
        <v>66</v>
      </c>
      <c r="C1207" s="38" t="s">
        <v>66</v>
      </c>
      <c r="D1207" s="119" t="s">
        <v>1188</v>
      </c>
      <c r="E1207" s="5">
        <v>553.95000000000005</v>
      </c>
      <c r="F1207" s="100">
        <v>553.95000000000005</v>
      </c>
      <c r="G1207" s="119" t="s">
        <v>1188</v>
      </c>
      <c r="H1207" s="53">
        <v>1.5E-3</v>
      </c>
      <c r="I1207" s="53">
        <v>7.5000000000000002E-4</v>
      </c>
      <c r="J1207" s="132">
        <f t="shared" si="70"/>
        <v>7.5000000000000002E-4</v>
      </c>
    </row>
    <row r="1208" spans="1:10" s="107" customFormat="1" x14ac:dyDescent="0.25">
      <c r="A1208" s="5"/>
      <c r="B1208" s="105" t="s">
        <v>95</v>
      </c>
      <c r="C1208" s="105" t="s">
        <v>95</v>
      </c>
      <c r="D1208" s="120"/>
      <c r="E1208" s="5"/>
      <c r="F1208" s="100"/>
      <c r="G1208" s="120"/>
      <c r="H1208" s="133">
        <f>SUM(H1200:H1207)</f>
        <v>4.2714000000000002E-2</v>
      </c>
      <c r="I1208" s="133">
        <f t="shared" ref="I1208:J1208" si="73">SUM(I1200:I1207)</f>
        <v>3.356E-2</v>
      </c>
      <c r="J1208" s="133">
        <f t="shared" si="73"/>
        <v>9.1540000000000024E-3</v>
      </c>
    </row>
    <row r="1209" spans="1:10" s="107" customFormat="1" x14ac:dyDescent="0.25">
      <c r="A1209" s="5"/>
      <c r="B1209" s="38" t="s">
        <v>29</v>
      </c>
      <c r="C1209" s="38" t="s">
        <v>29</v>
      </c>
      <c r="D1209" s="119" t="s">
        <v>1204</v>
      </c>
      <c r="E1209" s="5">
        <v>500.99</v>
      </c>
      <c r="F1209" s="100">
        <v>500.99</v>
      </c>
      <c r="G1209" s="119" t="s">
        <v>1204</v>
      </c>
      <c r="H1209" s="53">
        <v>1.9E-2</v>
      </c>
      <c r="I1209" s="53">
        <v>1.6707999999999997E-2</v>
      </c>
      <c r="J1209" s="132">
        <f t="shared" si="70"/>
        <v>2.2920000000000024E-3</v>
      </c>
    </row>
    <row r="1210" spans="1:10" s="107" customFormat="1" ht="30" x14ac:dyDescent="0.25">
      <c r="A1210" s="5"/>
      <c r="B1210" s="38" t="s">
        <v>29</v>
      </c>
      <c r="C1210" s="38" t="s">
        <v>29</v>
      </c>
      <c r="D1210" s="119" t="s">
        <v>1195</v>
      </c>
      <c r="E1210" s="5">
        <v>500.99</v>
      </c>
      <c r="F1210" s="100">
        <v>500.99</v>
      </c>
      <c r="G1210" s="119" t="s">
        <v>1195</v>
      </c>
      <c r="H1210" s="53">
        <v>6.9107000000000002E-2</v>
      </c>
      <c r="I1210" s="53">
        <v>6.9107000000000002E-2</v>
      </c>
      <c r="J1210" s="132">
        <f t="shared" si="70"/>
        <v>0</v>
      </c>
    </row>
    <row r="1211" spans="1:10" s="107" customFormat="1" ht="30" x14ac:dyDescent="0.25">
      <c r="A1211" s="5"/>
      <c r="B1211" s="38" t="s">
        <v>29</v>
      </c>
      <c r="C1211" s="38" t="s">
        <v>29</v>
      </c>
      <c r="D1211" s="119" t="s">
        <v>1194</v>
      </c>
      <c r="E1211" s="5">
        <v>500.99</v>
      </c>
      <c r="F1211" s="100">
        <v>500.99</v>
      </c>
      <c r="G1211" s="119" t="s">
        <v>1194</v>
      </c>
      <c r="H1211" s="53">
        <v>0.22734200000000002</v>
      </c>
      <c r="I1211" s="53">
        <v>0.22734200000000002</v>
      </c>
      <c r="J1211" s="132">
        <f t="shared" si="70"/>
        <v>0</v>
      </c>
    </row>
    <row r="1212" spans="1:10" s="107" customFormat="1" ht="30" x14ac:dyDescent="0.25">
      <c r="A1212" s="5"/>
      <c r="B1212" s="38" t="s">
        <v>29</v>
      </c>
      <c r="C1212" s="38" t="s">
        <v>29</v>
      </c>
      <c r="D1212" s="119" t="s">
        <v>1813</v>
      </c>
      <c r="E1212" s="5">
        <v>460.47</v>
      </c>
      <c r="F1212" s="100">
        <v>460.47</v>
      </c>
      <c r="G1212" s="119" t="s">
        <v>1813</v>
      </c>
      <c r="H1212" s="53">
        <v>0.140181</v>
      </c>
      <c r="I1212" s="53">
        <v>0.140181</v>
      </c>
      <c r="J1212" s="132">
        <f t="shared" si="70"/>
        <v>0</v>
      </c>
    </row>
    <row r="1213" spans="1:10" s="107" customFormat="1" x14ac:dyDescent="0.25">
      <c r="A1213" s="5"/>
      <c r="B1213" s="38" t="s">
        <v>29</v>
      </c>
      <c r="C1213" s="38" t="s">
        <v>29</v>
      </c>
      <c r="D1213" s="119" t="s">
        <v>1203</v>
      </c>
      <c r="E1213" s="5">
        <v>460.47</v>
      </c>
      <c r="F1213" s="100">
        <v>460.47</v>
      </c>
      <c r="G1213" s="119" t="s">
        <v>1203</v>
      </c>
      <c r="H1213" s="53">
        <v>0.155</v>
      </c>
      <c r="I1213" s="53">
        <v>0.11791599999999999</v>
      </c>
      <c r="J1213" s="132">
        <f t="shared" si="70"/>
        <v>3.7084000000000006E-2</v>
      </c>
    </row>
    <row r="1214" spans="1:10" s="107" customFormat="1" ht="45" x14ac:dyDescent="0.25">
      <c r="A1214" s="5"/>
      <c r="B1214" s="38" t="s">
        <v>29</v>
      </c>
      <c r="C1214" s="38" t="s">
        <v>29</v>
      </c>
      <c r="D1214" s="119" t="s">
        <v>1205</v>
      </c>
      <c r="E1214" s="5">
        <v>460.47</v>
      </c>
      <c r="F1214" s="100">
        <v>460.47</v>
      </c>
      <c r="G1214" s="119" t="s">
        <v>1205</v>
      </c>
      <c r="H1214" s="53">
        <v>0.42499999999999999</v>
      </c>
      <c r="I1214" s="53">
        <v>0.364367</v>
      </c>
      <c r="J1214" s="132">
        <f t="shared" si="70"/>
        <v>6.0632999999999992E-2</v>
      </c>
    </row>
    <row r="1215" spans="1:10" s="107" customFormat="1" ht="30" x14ac:dyDescent="0.25">
      <c r="A1215" s="5"/>
      <c r="B1215" s="38" t="s">
        <v>29</v>
      </c>
      <c r="C1215" s="38" t="s">
        <v>29</v>
      </c>
      <c r="D1215" s="119" t="s">
        <v>1208</v>
      </c>
      <c r="E1215" s="5">
        <v>553.95000000000005</v>
      </c>
      <c r="F1215" s="100">
        <v>553.95000000000005</v>
      </c>
      <c r="G1215" s="119" t="s">
        <v>1208</v>
      </c>
      <c r="H1215" s="53">
        <v>6.1999999999999998E-3</v>
      </c>
      <c r="I1215" s="53">
        <v>5.6259999999999999E-3</v>
      </c>
      <c r="J1215" s="132">
        <f t="shared" si="70"/>
        <v>5.7399999999999986E-4</v>
      </c>
    </row>
    <row r="1216" spans="1:10" s="107" customFormat="1" x14ac:dyDescent="0.25">
      <c r="A1216" s="5"/>
      <c r="B1216" s="38" t="s">
        <v>29</v>
      </c>
      <c r="C1216" s="38" t="s">
        <v>29</v>
      </c>
      <c r="D1216" s="119" t="s">
        <v>1197</v>
      </c>
      <c r="E1216" s="5">
        <v>500.99</v>
      </c>
      <c r="F1216" s="100">
        <v>500.99</v>
      </c>
      <c r="G1216" s="119" t="s">
        <v>1197</v>
      </c>
      <c r="H1216" s="53">
        <v>1.2E-2</v>
      </c>
      <c r="I1216" s="53">
        <v>1.0691000000000001E-2</v>
      </c>
      <c r="J1216" s="132">
        <f t="shared" ref="J1216:J1279" si="74">H1216-I1216</f>
        <v>1.3089999999999994E-3</v>
      </c>
    </row>
    <row r="1217" spans="1:10" s="107" customFormat="1" ht="30" x14ac:dyDescent="0.25">
      <c r="A1217" s="5"/>
      <c r="B1217" s="38" t="s">
        <v>29</v>
      </c>
      <c r="C1217" s="38" t="s">
        <v>29</v>
      </c>
      <c r="D1217" s="119" t="s">
        <v>1193</v>
      </c>
      <c r="E1217" s="5">
        <v>500.99</v>
      </c>
      <c r="F1217" s="100">
        <v>500.99</v>
      </c>
      <c r="G1217" s="119" t="s">
        <v>1193</v>
      </c>
      <c r="H1217" s="53">
        <v>1.2E-2</v>
      </c>
      <c r="I1217" s="53">
        <v>9.8699999999999986E-3</v>
      </c>
      <c r="J1217" s="132">
        <f t="shared" si="74"/>
        <v>2.1300000000000017E-3</v>
      </c>
    </row>
    <row r="1218" spans="1:10" s="107" customFormat="1" ht="30" x14ac:dyDescent="0.25">
      <c r="A1218" s="5"/>
      <c r="B1218" s="38" t="s">
        <v>29</v>
      </c>
      <c r="C1218" s="38" t="s">
        <v>29</v>
      </c>
      <c r="D1218" s="119" t="s">
        <v>1207</v>
      </c>
      <c r="E1218" s="5">
        <v>553.95000000000005</v>
      </c>
      <c r="F1218" s="100">
        <v>553.95000000000005</v>
      </c>
      <c r="G1218" s="119" t="s">
        <v>1207</v>
      </c>
      <c r="H1218" s="53">
        <v>2.1000000000000003E-3</v>
      </c>
      <c r="I1218" s="53">
        <v>1.5269999999999999E-3</v>
      </c>
      <c r="J1218" s="132">
        <f t="shared" si="74"/>
        <v>5.7300000000000038E-4</v>
      </c>
    </row>
    <row r="1219" spans="1:10" s="107" customFormat="1" x14ac:dyDescent="0.25">
      <c r="A1219" s="5"/>
      <c r="B1219" s="38" t="s">
        <v>29</v>
      </c>
      <c r="C1219" s="38" t="s">
        <v>29</v>
      </c>
      <c r="D1219" s="119" t="s">
        <v>2020</v>
      </c>
      <c r="E1219" s="5">
        <v>553.95000000000005</v>
      </c>
      <c r="F1219" s="100">
        <v>553.95000000000005</v>
      </c>
      <c r="G1219" s="119" t="s">
        <v>2020</v>
      </c>
      <c r="H1219" s="53">
        <v>4.3189999999999999E-3</v>
      </c>
      <c r="I1219" s="53">
        <v>4.3189999999999999E-3</v>
      </c>
      <c r="J1219" s="132">
        <f t="shared" si="74"/>
        <v>0</v>
      </c>
    </row>
    <row r="1220" spans="1:10" s="107" customFormat="1" x14ac:dyDescent="0.25">
      <c r="A1220" s="5"/>
      <c r="B1220" s="38" t="s">
        <v>29</v>
      </c>
      <c r="C1220" s="38" t="s">
        <v>29</v>
      </c>
      <c r="D1220" s="119" t="s">
        <v>1200</v>
      </c>
      <c r="E1220" s="5">
        <v>553.95000000000005</v>
      </c>
      <c r="F1220" s="100">
        <v>553.95000000000005</v>
      </c>
      <c r="G1220" s="119" t="s">
        <v>1200</v>
      </c>
      <c r="H1220" s="53">
        <v>3.2000000000000002E-3</v>
      </c>
      <c r="I1220" s="53">
        <v>2.8799999999999997E-3</v>
      </c>
      <c r="J1220" s="132">
        <f t="shared" si="74"/>
        <v>3.2000000000000041E-4</v>
      </c>
    </row>
    <row r="1221" spans="1:10" s="107" customFormat="1" ht="30" x14ac:dyDescent="0.25">
      <c r="A1221" s="5"/>
      <c r="B1221" s="38" t="s">
        <v>29</v>
      </c>
      <c r="C1221" s="38" t="s">
        <v>29</v>
      </c>
      <c r="D1221" s="119" t="s">
        <v>1199</v>
      </c>
      <c r="E1221" s="5">
        <v>553.95000000000005</v>
      </c>
      <c r="F1221" s="100">
        <v>553.95000000000005</v>
      </c>
      <c r="G1221" s="119" t="s">
        <v>1199</v>
      </c>
      <c r="H1221" s="53">
        <v>1.387E-3</v>
      </c>
      <c r="I1221" s="53">
        <v>1.387E-3</v>
      </c>
      <c r="J1221" s="132">
        <f t="shared" si="74"/>
        <v>0</v>
      </c>
    </row>
    <row r="1222" spans="1:10" s="107" customFormat="1" ht="30" x14ac:dyDescent="0.25">
      <c r="A1222" s="5"/>
      <c r="B1222" s="38" t="s">
        <v>29</v>
      </c>
      <c r="C1222" s="38" t="s">
        <v>29</v>
      </c>
      <c r="D1222" s="119" t="s">
        <v>1198</v>
      </c>
      <c r="E1222" s="5">
        <v>553.95000000000005</v>
      </c>
      <c r="F1222" s="100">
        <v>553.95000000000005</v>
      </c>
      <c r="G1222" s="119" t="s">
        <v>1198</v>
      </c>
      <c r="H1222" s="53">
        <v>1.866E-3</v>
      </c>
      <c r="I1222" s="53">
        <v>1.866E-3</v>
      </c>
      <c r="J1222" s="132">
        <f t="shared" si="74"/>
        <v>0</v>
      </c>
    </row>
    <row r="1223" spans="1:10" s="107" customFormat="1" x14ac:dyDescent="0.25">
      <c r="A1223" s="5"/>
      <c r="B1223" s="38" t="s">
        <v>29</v>
      </c>
      <c r="C1223" s="38" t="s">
        <v>29</v>
      </c>
      <c r="D1223" s="119" t="s">
        <v>1206</v>
      </c>
      <c r="E1223" s="5">
        <v>553.95000000000005</v>
      </c>
      <c r="F1223" s="100">
        <v>553.95000000000005</v>
      </c>
      <c r="G1223" s="119" t="s">
        <v>1206</v>
      </c>
      <c r="H1223" s="53">
        <v>5.0000000000000001E-3</v>
      </c>
      <c r="I1223" s="53">
        <v>1.3420000000000001E-3</v>
      </c>
      <c r="J1223" s="132">
        <f t="shared" si="74"/>
        <v>3.6579999999999998E-3</v>
      </c>
    </row>
    <row r="1224" spans="1:10" s="107" customFormat="1" x14ac:dyDescent="0.25">
      <c r="A1224" s="5"/>
      <c r="B1224" s="105" t="s">
        <v>96</v>
      </c>
      <c r="C1224" s="105" t="s">
        <v>96</v>
      </c>
      <c r="D1224" s="120"/>
      <c r="E1224" s="5"/>
      <c r="F1224" s="100"/>
      <c r="G1224" s="120"/>
      <c r="H1224" s="133">
        <f>SUM(H1209:H1223)</f>
        <v>1.0837019999999999</v>
      </c>
      <c r="I1224" s="133">
        <f>SUM(I1209:I1223)</f>
        <v>0.97512900000000002</v>
      </c>
      <c r="J1224" s="133">
        <f>SUM(J1209:J1223)</f>
        <v>0.10857300000000002</v>
      </c>
    </row>
    <row r="1225" spans="1:10" s="107" customFormat="1" ht="30" x14ac:dyDescent="0.25">
      <c r="A1225" s="5"/>
      <c r="B1225" s="38" t="s">
        <v>67</v>
      </c>
      <c r="C1225" s="38" t="s">
        <v>67</v>
      </c>
      <c r="D1225" s="119" t="s">
        <v>1250</v>
      </c>
      <c r="E1225" s="5">
        <v>500.99</v>
      </c>
      <c r="F1225" s="100">
        <v>500.99</v>
      </c>
      <c r="G1225" s="119" t="s">
        <v>1250</v>
      </c>
      <c r="H1225" s="53">
        <v>3.6758000000000006E-2</v>
      </c>
      <c r="I1225" s="53">
        <v>3.6758000000000006E-2</v>
      </c>
      <c r="J1225" s="132">
        <f t="shared" si="74"/>
        <v>0</v>
      </c>
    </row>
    <row r="1226" spans="1:10" s="107" customFormat="1" ht="30" x14ac:dyDescent="0.25">
      <c r="A1226" s="5"/>
      <c r="B1226" s="38" t="s">
        <v>67</v>
      </c>
      <c r="C1226" s="38" t="s">
        <v>67</v>
      </c>
      <c r="D1226" s="119" t="s">
        <v>2021</v>
      </c>
      <c r="E1226" s="5">
        <v>574.19000000000005</v>
      </c>
      <c r="F1226" s="100">
        <v>574.19000000000005</v>
      </c>
      <c r="G1226" s="119" t="s">
        <v>2021</v>
      </c>
      <c r="H1226" s="53">
        <v>5.1100000000000006E-4</v>
      </c>
      <c r="I1226" s="53">
        <v>5.1100000000000006E-4</v>
      </c>
      <c r="J1226" s="132">
        <f t="shared" si="74"/>
        <v>0</v>
      </c>
    </row>
    <row r="1227" spans="1:10" s="107" customFormat="1" x14ac:dyDescent="0.25">
      <c r="A1227" s="5"/>
      <c r="B1227" s="38" t="s">
        <v>67</v>
      </c>
      <c r="C1227" s="38" t="s">
        <v>67</v>
      </c>
      <c r="D1227" s="119" t="s">
        <v>1263</v>
      </c>
      <c r="E1227" s="5">
        <v>460.47</v>
      </c>
      <c r="F1227" s="100">
        <v>460.47</v>
      </c>
      <c r="G1227" s="119" t="s">
        <v>1263</v>
      </c>
      <c r="H1227" s="53">
        <v>9.5000000000000001E-2</v>
      </c>
      <c r="I1227" s="53">
        <v>8.1728999999999996E-2</v>
      </c>
      <c r="J1227" s="132">
        <f t="shared" si="74"/>
        <v>1.3271000000000005E-2</v>
      </c>
    </row>
    <row r="1228" spans="1:10" s="107" customFormat="1" x14ac:dyDescent="0.25">
      <c r="A1228" s="5"/>
      <c r="B1228" s="38" t="s">
        <v>67</v>
      </c>
      <c r="C1228" s="38" t="s">
        <v>67</v>
      </c>
      <c r="D1228" s="119" t="s">
        <v>1267</v>
      </c>
      <c r="E1228" s="5">
        <v>574.19000000000005</v>
      </c>
      <c r="F1228" s="100">
        <v>574.19000000000005</v>
      </c>
      <c r="G1228" s="119" t="s">
        <v>1267</v>
      </c>
      <c r="H1228" s="53">
        <v>1.4999999999999999E-5</v>
      </c>
      <c r="I1228" s="53">
        <v>2.9999999999999997E-5</v>
      </c>
      <c r="J1228" s="132">
        <f t="shared" si="74"/>
        <v>-1.4999999999999999E-5</v>
      </c>
    </row>
    <row r="1229" spans="1:10" s="107" customFormat="1" x14ac:dyDescent="0.25">
      <c r="A1229" s="5"/>
      <c r="B1229" s="38" t="s">
        <v>67</v>
      </c>
      <c r="C1229" s="38" t="s">
        <v>67</v>
      </c>
      <c r="D1229" s="119" t="s">
        <v>1229</v>
      </c>
      <c r="E1229" s="5">
        <v>553.95000000000005</v>
      </c>
      <c r="F1229" s="100">
        <v>553.95000000000005</v>
      </c>
      <c r="G1229" s="119" t="s">
        <v>1229</v>
      </c>
      <c r="H1229" s="53">
        <v>1.5E-3</v>
      </c>
      <c r="I1229" s="53">
        <v>1.1100000000000001E-3</v>
      </c>
      <c r="J1229" s="132">
        <f t="shared" si="74"/>
        <v>3.8999999999999994E-4</v>
      </c>
    </row>
    <row r="1230" spans="1:10" s="107" customFormat="1" x14ac:dyDescent="0.25">
      <c r="A1230" s="5"/>
      <c r="B1230" s="38" t="s">
        <v>67</v>
      </c>
      <c r="C1230" s="38" t="s">
        <v>67</v>
      </c>
      <c r="D1230" s="119" t="s">
        <v>1257</v>
      </c>
      <c r="E1230" s="5">
        <v>553.95000000000005</v>
      </c>
      <c r="F1230" s="100">
        <v>553.95000000000005</v>
      </c>
      <c r="G1230" s="119" t="s">
        <v>1257</v>
      </c>
      <c r="H1230" s="53">
        <v>6.0000000000000001E-3</v>
      </c>
      <c r="I1230" s="53">
        <v>5.4509999999999992E-3</v>
      </c>
      <c r="J1230" s="132">
        <f t="shared" si="74"/>
        <v>5.4900000000000088E-4</v>
      </c>
    </row>
    <row r="1231" spans="1:10" s="107" customFormat="1" x14ac:dyDescent="0.25">
      <c r="A1231" s="5"/>
      <c r="B1231" s="38" t="s">
        <v>67</v>
      </c>
      <c r="C1231" s="38" t="s">
        <v>67</v>
      </c>
      <c r="D1231" s="119" t="s">
        <v>1274</v>
      </c>
      <c r="E1231" s="5">
        <v>553.95000000000005</v>
      </c>
      <c r="F1231" s="100">
        <v>553.95000000000005</v>
      </c>
      <c r="G1231" s="119" t="s">
        <v>1274</v>
      </c>
      <c r="H1231" s="53">
        <v>3.5000000000000001E-3</v>
      </c>
      <c r="I1231" s="53">
        <v>3.3959999999999997E-3</v>
      </c>
      <c r="J1231" s="132">
        <f t="shared" si="74"/>
        <v>1.0400000000000036E-4</v>
      </c>
    </row>
    <row r="1232" spans="1:10" s="107" customFormat="1" ht="30" x14ac:dyDescent="0.25">
      <c r="A1232" s="5"/>
      <c r="B1232" s="38" t="s">
        <v>67</v>
      </c>
      <c r="C1232" s="38" t="s">
        <v>67</v>
      </c>
      <c r="D1232" s="119" t="s">
        <v>1245</v>
      </c>
      <c r="E1232" s="5">
        <v>553.95000000000005</v>
      </c>
      <c r="F1232" s="100">
        <v>553.95000000000005</v>
      </c>
      <c r="G1232" s="119" t="s">
        <v>1245</v>
      </c>
      <c r="H1232" s="53">
        <v>2.1000000000000003E-3</v>
      </c>
      <c r="I1232" s="53">
        <v>1.82E-3</v>
      </c>
      <c r="J1232" s="132">
        <f t="shared" si="74"/>
        <v>2.800000000000003E-4</v>
      </c>
    </row>
    <row r="1233" spans="1:10" s="107" customFormat="1" x14ac:dyDescent="0.25">
      <c r="A1233" s="5"/>
      <c r="B1233" s="38" t="s">
        <v>67</v>
      </c>
      <c r="C1233" s="38" t="s">
        <v>67</v>
      </c>
      <c r="D1233" s="119" t="s">
        <v>1259</v>
      </c>
      <c r="E1233" s="5">
        <v>574.19000000000005</v>
      </c>
      <c r="F1233" s="100">
        <v>574.19000000000005</v>
      </c>
      <c r="G1233" s="119" t="s">
        <v>1259</v>
      </c>
      <c r="H1233" s="53">
        <v>1.9000000000000001E-5</v>
      </c>
      <c r="I1233" s="53">
        <v>1.7999999999999997E-5</v>
      </c>
      <c r="J1233" s="132">
        <f t="shared" si="74"/>
        <v>1.000000000000004E-6</v>
      </c>
    </row>
    <row r="1234" spans="1:10" s="107" customFormat="1" ht="30" x14ac:dyDescent="0.25">
      <c r="A1234" s="5"/>
      <c r="B1234" s="38" t="s">
        <v>67</v>
      </c>
      <c r="C1234" s="38" t="s">
        <v>67</v>
      </c>
      <c r="D1234" s="119" t="s">
        <v>1816</v>
      </c>
      <c r="E1234" s="5">
        <v>553.95000000000005</v>
      </c>
      <c r="F1234" s="100">
        <v>553.95000000000005</v>
      </c>
      <c r="G1234" s="119" t="s">
        <v>1816</v>
      </c>
      <c r="H1234" s="53">
        <v>2.3889999999999996E-3</v>
      </c>
      <c r="I1234" s="53">
        <v>2.3889999999999996E-3</v>
      </c>
      <c r="J1234" s="132">
        <f t="shared" si="74"/>
        <v>0</v>
      </c>
    </row>
    <row r="1235" spans="1:10" s="107" customFormat="1" ht="30" x14ac:dyDescent="0.25">
      <c r="A1235" s="5"/>
      <c r="B1235" s="38" t="s">
        <v>67</v>
      </c>
      <c r="C1235" s="38" t="s">
        <v>67</v>
      </c>
      <c r="D1235" s="119" t="s">
        <v>2022</v>
      </c>
      <c r="E1235" s="5">
        <v>500.99</v>
      </c>
      <c r="F1235" s="100">
        <v>500.99</v>
      </c>
      <c r="G1235" s="119" t="s">
        <v>2022</v>
      </c>
      <c r="H1235" s="53">
        <v>1.7437000000000001E-2</v>
      </c>
      <c r="I1235" s="53">
        <v>1.7437000000000001E-2</v>
      </c>
      <c r="J1235" s="132">
        <f t="shared" si="74"/>
        <v>0</v>
      </c>
    </row>
    <row r="1236" spans="1:10" s="107" customFormat="1" x14ac:dyDescent="0.25">
      <c r="A1236" s="5"/>
      <c r="B1236" s="38" t="s">
        <v>67</v>
      </c>
      <c r="C1236" s="38" t="s">
        <v>67</v>
      </c>
      <c r="D1236" s="119" t="s">
        <v>1258</v>
      </c>
      <c r="E1236" s="5">
        <v>553.95000000000005</v>
      </c>
      <c r="F1236" s="100">
        <v>553.95000000000005</v>
      </c>
      <c r="G1236" s="119" t="s">
        <v>1258</v>
      </c>
      <c r="H1236" s="53">
        <v>3.7000000000000002E-3</v>
      </c>
      <c r="I1236" s="53">
        <v>2.6410000000000001E-3</v>
      </c>
      <c r="J1236" s="132">
        <f t="shared" si="74"/>
        <v>1.059E-3</v>
      </c>
    </row>
    <row r="1237" spans="1:10" s="107" customFormat="1" x14ac:dyDescent="0.25">
      <c r="A1237" s="5"/>
      <c r="B1237" s="38" t="s">
        <v>67</v>
      </c>
      <c r="C1237" s="38" t="s">
        <v>67</v>
      </c>
      <c r="D1237" s="119" t="s">
        <v>1220</v>
      </c>
      <c r="E1237" s="5">
        <v>574.19000000000005</v>
      </c>
      <c r="F1237" s="100">
        <v>574.19000000000005</v>
      </c>
      <c r="G1237" s="119" t="s">
        <v>1220</v>
      </c>
      <c r="H1237" s="53">
        <v>8.9999999999999998E-4</v>
      </c>
      <c r="I1237" s="53">
        <v>7.6000000000000004E-4</v>
      </c>
      <c r="J1237" s="132">
        <f t="shared" si="74"/>
        <v>1.3999999999999993E-4</v>
      </c>
    </row>
    <row r="1238" spans="1:10" s="107" customFormat="1" x14ac:dyDescent="0.25">
      <c r="A1238" s="5"/>
      <c r="B1238" s="38" t="s">
        <v>67</v>
      </c>
      <c r="C1238" s="38" t="s">
        <v>67</v>
      </c>
      <c r="D1238" s="119" t="s">
        <v>1268</v>
      </c>
      <c r="E1238" s="5">
        <v>500.99</v>
      </c>
      <c r="F1238" s="100">
        <v>500.99</v>
      </c>
      <c r="G1238" s="119" t="s">
        <v>1268</v>
      </c>
      <c r="H1238" s="53">
        <v>1.0999999999999999E-2</v>
      </c>
      <c r="I1238" s="53">
        <v>1.0999999999999999E-2</v>
      </c>
      <c r="J1238" s="132">
        <f t="shared" si="74"/>
        <v>0</v>
      </c>
    </row>
    <row r="1239" spans="1:10" s="107" customFormat="1" x14ac:dyDescent="0.25">
      <c r="A1239" s="5"/>
      <c r="B1239" s="38" t="s">
        <v>67</v>
      </c>
      <c r="C1239" s="38" t="s">
        <v>67</v>
      </c>
      <c r="D1239" s="119" t="s">
        <v>496</v>
      </c>
      <c r="E1239" s="5">
        <v>553.95000000000005</v>
      </c>
      <c r="F1239" s="100">
        <v>553.95000000000005</v>
      </c>
      <c r="G1239" s="119" t="s">
        <v>496</v>
      </c>
      <c r="H1239" s="53">
        <v>9.4999999999999998E-3</v>
      </c>
      <c r="I1239" s="53">
        <v>9.3780000000000009E-3</v>
      </c>
      <c r="J1239" s="132">
        <f t="shared" si="74"/>
        <v>1.2199999999999885E-4</v>
      </c>
    </row>
    <row r="1240" spans="1:10" s="107" customFormat="1" x14ac:dyDescent="0.25">
      <c r="A1240" s="5"/>
      <c r="B1240" s="38" t="s">
        <v>67</v>
      </c>
      <c r="C1240" s="38" t="s">
        <v>67</v>
      </c>
      <c r="D1240" s="119" t="s">
        <v>1226</v>
      </c>
      <c r="E1240" s="5">
        <v>553.95000000000005</v>
      </c>
      <c r="F1240" s="100">
        <v>553.95000000000005</v>
      </c>
      <c r="G1240" s="119" t="s">
        <v>1226</v>
      </c>
      <c r="H1240" s="53">
        <v>3.0000000000000001E-3</v>
      </c>
      <c r="I1240" s="53">
        <v>2.6549999999999998E-3</v>
      </c>
      <c r="J1240" s="132">
        <f t="shared" si="74"/>
        <v>3.4500000000000025E-4</v>
      </c>
    </row>
    <row r="1241" spans="1:10" s="107" customFormat="1" x14ac:dyDescent="0.25">
      <c r="A1241" s="5"/>
      <c r="B1241" s="38" t="s">
        <v>67</v>
      </c>
      <c r="C1241" s="38" t="s">
        <v>67</v>
      </c>
      <c r="D1241" s="119" t="s">
        <v>1228</v>
      </c>
      <c r="E1241" s="5">
        <v>553.95000000000005</v>
      </c>
      <c r="F1241" s="100">
        <v>553.95000000000005</v>
      </c>
      <c r="G1241" s="119" t="s">
        <v>1228</v>
      </c>
      <c r="H1241" s="53">
        <v>3.0000000000000001E-3</v>
      </c>
      <c r="I1241" s="53">
        <v>3.0510000000000003E-3</v>
      </c>
      <c r="J1241" s="132">
        <f t="shared" si="74"/>
        <v>-5.1000000000000264E-5</v>
      </c>
    </row>
    <row r="1242" spans="1:10" s="107" customFormat="1" x14ac:dyDescent="0.25">
      <c r="A1242" s="5"/>
      <c r="B1242" s="38" t="s">
        <v>67</v>
      </c>
      <c r="C1242" s="38" t="s">
        <v>67</v>
      </c>
      <c r="D1242" s="119" t="s">
        <v>1217</v>
      </c>
      <c r="E1242" s="5">
        <v>553.95000000000005</v>
      </c>
      <c r="F1242" s="100">
        <v>553.95000000000005</v>
      </c>
      <c r="G1242" s="119" t="s">
        <v>1217</v>
      </c>
      <c r="H1242" s="53">
        <v>1.0999999999999999E-2</v>
      </c>
      <c r="I1242" s="53">
        <v>5.6259999999999999E-3</v>
      </c>
      <c r="J1242" s="132">
        <f t="shared" si="74"/>
        <v>5.3739999999999994E-3</v>
      </c>
    </row>
    <row r="1243" spans="1:10" s="107" customFormat="1" x14ac:dyDescent="0.25">
      <c r="A1243" s="5"/>
      <c r="B1243" s="38" t="s">
        <v>67</v>
      </c>
      <c r="C1243" s="38" t="s">
        <v>67</v>
      </c>
      <c r="D1243" s="119" t="s">
        <v>1818</v>
      </c>
      <c r="E1243" s="5">
        <v>553.95000000000005</v>
      </c>
      <c r="F1243" s="100">
        <v>553.95000000000005</v>
      </c>
      <c r="G1243" s="119" t="s">
        <v>1818</v>
      </c>
      <c r="H1243" s="53">
        <v>2E-3</v>
      </c>
      <c r="I1243" s="53">
        <v>1.3500000000000001E-3</v>
      </c>
      <c r="J1243" s="132">
        <f t="shared" si="74"/>
        <v>6.4999999999999997E-4</v>
      </c>
    </row>
    <row r="1244" spans="1:10" s="107" customFormat="1" x14ac:dyDescent="0.25">
      <c r="A1244" s="5"/>
      <c r="B1244" s="38" t="s">
        <v>67</v>
      </c>
      <c r="C1244" s="38" t="s">
        <v>67</v>
      </c>
      <c r="D1244" s="119" t="s">
        <v>1215</v>
      </c>
      <c r="E1244" s="5">
        <v>553.95000000000005</v>
      </c>
      <c r="F1244" s="100">
        <v>553.95000000000005</v>
      </c>
      <c r="G1244" s="119" t="s">
        <v>1215</v>
      </c>
      <c r="H1244" s="53">
        <v>5.0000000000000001E-3</v>
      </c>
      <c r="I1244" s="53">
        <v>5.0000000000000001E-3</v>
      </c>
      <c r="J1244" s="132">
        <f t="shared" si="74"/>
        <v>0</v>
      </c>
    </row>
    <row r="1245" spans="1:10" s="107" customFormat="1" x14ac:dyDescent="0.25">
      <c r="A1245" s="5"/>
      <c r="B1245" s="38" t="s">
        <v>67</v>
      </c>
      <c r="C1245" s="38" t="s">
        <v>67</v>
      </c>
      <c r="D1245" s="119" t="s">
        <v>1275</v>
      </c>
      <c r="E1245" s="5">
        <v>553.95000000000005</v>
      </c>
      <c r="F1245" s="100">
        <v>553.95000000000005</v>
      </c>
      <c r="G1245" s="119" t="s">
        <v>1275</v>
      </c>
      <c r="H1245" s="53">
        <v>5.0000000000000001E-3</v>
      </c>
      <c r="I1245" s="53">
        <v>5.0000000000000001E-3</v>
      </c>
      <c r="J1245" s="132">
        <f t="shared" si="74"/>
        <v>0</v>
      </c>
    </row>
    <row r="1246" spans="1:10" s="107" customFormat="1" x14ac:dyDescent="0.25">
      <c r="A1246" s="5"/>
      <c r="B1246" s="38" t="s">
        <v>67</v>
      </c>
      <c r="C1246" s="38" t="s">
        <v>67</v>
      </c>
      <c r="D1246" s="119" t="s">
        <v>1230</v>
      </c>
      <c r="E1246" s="5">
        <v>574.19000000000005</v>
      </c>
      <c r="F1246" s="100">
        <v>574.19000000000005</v>
      </c>
      <c r="G1246" s="119" t="s">
        <v>1230</v>
      </c>
      <c r="H1246" s="53">
        <v>1E-3</v>
      </c>
      <c r="I1246" s="53">
        <v>9.4399999999999996E-4</v>
      </c>
      <c r="J1246" s="132">
        <f t="shared" si="74"/>
        <v>5.600000000000006E-5</v>
      </c>
    </row>
    <row r="1247" spans="1:10" s="107" customFormat="1" x14ac:dyDescent="0.25">
      <c r="A1247" s="5"/>
      <c r="B1247" s="38" t="s">
        <v>67</v>
      </c>
      <c r="C1247" s="38" t="s">
        <v>67</v>
      </c>
      <c r="D1247" s="119" t="s">
        <v>1819</v>
      </c>
      <c r="E1247" s="5">
        <v>553.95000000000005</v>
      </c>
      <c r="F1247" s="100">
        <v>553.95000000000005</v>
      </c>
      <c r="G1247" s="119" t="s">
        <v>1819</v>
      </c>
      <c r="H1247" s="53">
        <v>3.2000000000000002E-3</v>
      </c>
      <c r="I1247" s="53">
        <v>1.823E-3</v>
      </c>
      <c r="J1247" s="132">
        <f t="shared" si="74"/>
        <v>1.3770000000000002E-3</v>
      </c>
    </row>
    <row r="1248" spans="1:10" s="107" customFormat="1" x14ac:dyDescent="0.25">
      <c r="A1248" s="5"/>
      <c r="B1248" s="38" t="s">
        <v>67</v>
      </c>
      <c r="C1248" s="38" t="s">
        <v>67</v>
      </c>
      <c r="D1248" s="119" t="s">
        <v>1820</v>
      </c>
      <c r="E1248" s="5">
        <v>553.95000000000005</v>
      </c>
      <c r="F1248" s="100">
        <v>553.95000000000005</v>
      </c>
      <c r="G1248" s="119" t="s">
        <v>1820</v>
      </c>
      <c r="H1248" s="53">
        <v>4.0000000000000002E-4</v>
      </c>
      <c r="I1248" s="53">
        <v>4.0000000000000002E-4</v>
      </c>
      <c r="J1248" s="132">
        <f t="shared" si="74"/>
        <v>0</v>
      </c>
    </row>
    <row r="1249" spans="1:10" s="107" customFormat="1" x14ac:dyDescent="0.25">
      <c r="A1249" s="5"/>
      <c r="B1249" s="38" t="s">
        <v>67</v>
      </c>
      <c r="C1249" s="38" t="s">
        <v>67</v>
      </c>
      <c r="D1249" s="119" t="s">
        <v>1821</v>
      </c>
      <c r="E1249" s="5">
        <v>553.95000000000005</v>
      </c>
      <c r="F1249" s="100">
        <v>553.95000000000005</v>
      </c>
      <c r="G1249" s="119" t="s">
        <v>1821</v>
      </c>
      <c r="H1249" s="53">
        <v>2E-3</v>
      </c>
      <c r="I1249" s="53">
        <v>1.5009999999999999E-3</v>
      </c>
      <c r="J1249" s="132">
        <f t="shared" si="74"/>
        <v>4.9900000000000009E-4</v>
      </c>
    </row>
    <row r="1250" spans="1:10" s="107" customFormat="1" x14ac:dyDescent="0.25">
      <c r="A1250" s="5"/>
      <c r="B1250" s="38" t="s">
        <v>67</v>
      </c>
      <c r="C1250" s="38" t="s">
        <v>67</v>
      </c>
      <c r="D1250" s="119" t="s">
        <v>1249</v>
      </c>
      <c r="E1250" s="5">
        <v>500.99</v>
      </c>
      <c r="F1250" s="100">
        <v>500.99</v>
      </c>
      <c r="G1250" s="119" t="s">
        <v>1249</v>
      </c>
      <c r="H1250" s="53">
        <v>3.6999999999999998E-2</v>
      </c>
      <c r="I1250" s="53">
        <v>1.7543E-2</v>
      </c>
      <c r="J1250" s="132">
        <f t="shared" si="74"/>
        <v>1.9456999999999999E-2</v>
      </c>
    </row>
    <row r="1251" spans="1:10" s="107" customFormat="1" x14ac:dyDescent="0.25">
      <c r="A1251" s="5"/>
      <c r="B1251" s="38" t="s">
        <v>67</v>
      </c>
      <c r="C1251" s="38" t="s">
        <v>67</v>
      </c>
      <c r="D1251" s="119" t="s">
        <v>1231</v>
      </c>
      <c r="E1251" s="5">
        <v>574.19000000000005</v>
      </c>
      <c r="F1251" s="100">
        <v>574.19000000000005</v>
      </c>
      <c r="G1251" s="119" t="s">
        <v>1231</v>
      </c>
      <c r="H1251" s="53">
        <v>5.9999999999999995E-5</v>
      </c>
      <c r="I1251" s="53">
        <v>5.9999999999999995E-5</v>
      </c>
      <c r="J1251" s="132">
        <f t="shared" si="74"/>
        <v>0</v>
      </c>
    </row>
    <row r="1252" spans="1:10" s="107" customFormat="1" x14ac:dyDescent="0.25">
      <c r="A1252" s="5"/>
      <c r="B1252" s="38" t="s">
        <v>67</v>
      </c>
      <c r="C1252" s="38" t="s">
        <v>67</v>
      </c>
      <c r="D1252" s="119" t="s">
        <v>1278</v>
      </c>
      <c r="E1252" s="5">
        <v>553.95000000000005</v>
      </c>
      <c r="F1252" s="100">
        <v>553.95000000000005</v>
      </c>
      <c r="G1252" s="119" t="s">
        <v>1278</v>
      </c>
      <c r="H1252" s="53">
        <v>2E-3</v>
      </c>
      <c r="I1252" s="53">
        <v>1.572E-3</v>
      </c>
      <c r="J1252" s="132">
        <f t="shared" si="74"/>
        <v>4.28E-4</v>
      </c>
    </row>
    <row r="1253" spans="1:10" s="107" customFormat="1" x14ac:dyDescent="0.25">
      <c r="A1253" s="5"/>
      <c r="B1253" s="38" t="s">
        <v>67</v>
      </c>
      <c r="C1253" s="38" t="s">
        <v>67</v>
      </c>
      <c r="D1253" s="119" t="s">
        <v>1209</v>
      </c>
      <c r="E1253" s="5">
        <v>574.19000000000005</v>
      </c>
      <c r="F1253" s="100">
        <v>574.19000000000005</v>
      </c>
      <c r="G1253" s="119" t="s">
        <v>1209</v>
      </c>
      <c r="H1253" s="53">
        <v>4.0000000000000002E-4</v>
      </c>
      <c r="I1253" s="53">
        <v>4.0000000000000002E-4</v>
      </c>
      <c r="J1253" s="132">
        <f t="shared" si="74"/>
        <v>0</v>
      </c>
    </row>
    <row r="1254" spans="1:10" s="107" customFormat="1" x14ac:dyDescent="0.25">
      <c r="A1254" s="5"/>
      <c r="B1254" s="38" t="s">
        <v>67</v>
      </c>
      <c r="C1254" s="38" t="s">
        <v>67</v>
      </c>
      <c r="D1254" s="119" t="s">
        <v>1210</v>
      </c>
      <c r="E1254" s="5">
        <v>574.19000000000005</v>
      </c>
      <c r="F1254" s="100">
        <v>574.19000000000005</v>
      </c>
      <c r="G1254" s="119" t="s">
        <v>1210</v>
      </c>
      <c r="H1254" s="53">
        <v>5.9999999999999995E-4</v>
      </c>
      <c r="I1254" s="53">
        <v>4.8499999999999997E-4</v>
      </c>
      <c r="J1254" s="132">
        <f t="shared" si="74"/>
        <v>1.1499999999999998E-4</v>
      </c>
    </row>
    <row r="1255" spans="1:10" s="107" customFormat="1" x14ac:dyDescent="0.25">
      <c r="A1255" s="5"/>
      <c r="B1255" s="38" t="s">
        <v>67</v>
      </c>
      <c r="C1255" s="38" t="s">
        <v>67</v>
      </c>
      <c r="D1255" s="119" t="s">
        <v>1271</v>
      </c>
      <c r="E1255" s="5">
        <v>460.47</v>
      </c>
      <c r="F1255" s="100">
        <v>460.47</v>
      </c>
      <c r="G1255" s="119" t="s">
        <v>1271</v>
      </c>
      <c r="H1255" s="53">
        <v>0.21</v>
      </c>
      <c r="I1255" s="53">
        <v>0.116037</v>
      </c>
      <c r="J1255" s="132">
        <f t="shared" si="74"/>
        <v>9.3962999999999991E-2</v>
      </c>
    </row>
    <row r="1256" spans="1:10" s="107" customFormat="1" x14ac:dyDescent="0.25">
      <c r="A1256" s="5"/>
      <c r="B1256" s="38" t="s">
        <v>67</v>
      </c>
      <c r="C1256" s="38" t="s">
        <v>67</v>
      </c>
      <c r="D1256" s="119" t="s">
        <v>1229</v>
      </c>
      <c r="E1256" s="5">
        <v>553.95000000000005</v>
      </c>
      <c r="F1256" s="100">
        <v>553.95000000000005</v>
      </c>
      <c r="G1256" s="119" t="s">
        <v>1229</v>
      </c>
      <c r="H1256" s="53">
        <v>6.7499999999999999E-3</v>
      </c>
      <c r="I1256" s="53">
        <v>1.1349999999999999E-3</v>
      </c>
      <c r="J1256" s="132">
        <f t="shared" si="74"/>
        <v>5.6150000000000002E-3</v>
      </c>
    </row>
    <row r="1257" spans="1:10" s="107" customFormat="1" x14ac:dyDescent="0.25">
      <c r="A1257" s="5"/>
      <c r="B1257" s="38" t="s">
        <v>67</v>
      </c>
      <c r="C1257" s="38" t="s">
        <v>67</v>
      </c>
      <c r="D1257" s="119" t="s">
        <v>1822</v>
      </c>
      <c r="E1257" s="5">
        <v>500.99</v>
      </c>
      <c r="F1257" s="100">
        <v>500.99</v>
      </c>
      <c r="G1257" s="119" t="s">
        <v>1822</v>
      </c>
      <c r="H1257" s="53">
        <v>8.6E-3</v>
      </c>
      <c r="I1257" s="53">
        <v>1.6900000000000002E-4</v>
      </c>
      <c r="J1257" s="132">
        <f t="shared" si="74"/>
        <v>8.4309999999999993E-3</v>
      </c>
    </row>
    <row r="1258" spans="1:10" s="107" customFormat="1" x14ac:dyDescent="0.25">
      <c r="A1258" s="5"/>
      <c r="B1258" s="38" t="s">
        <v>67</v>
      </c>
      <c r="C1258" s="38" t="s">
        <v>67</v>
      </c>
      <c r="D1258" s="119" t="s">
        <v>1268</v>
      </c>
      <c r="E1258" s="5">
        <v>500.99</v>
      </c>
      <c r="F1258" s="100">
        <v>500.99</v>
      </c>
      <c r="G1258" s="119" t="s">
        <v>1268</v>
      </c>
      <c r="H1258" s="53">
        <v>2.7E-2</v>
      </c>
      <c r="I1258" s="53">
        <v>1.0640999999999999E-2</v>
      </c>
      <c r="J1258" s="132">
        <f t="shared" si="74"/>
        <v>1.6358999999999999E-2</v>
      </c>
    </row>
    <row r="1259" spans="1:10" s="107" customFormat="1" x14ac:dyDescent="0.25">
      <c r="A1259" s="5"/>
      <c r="B1259" s="38" t="s">
        <v>67</v>
      </c>
      <c r="C1259" s="38" t="s">
        <v>67</v>
      </c>
      <c r="D1259" s="119" t="s">
        <v>1275</v>
      </c>
      <c r="E1259" s="5">
        <v>553.95000000000005</v>
      </c>
      <c r="F1259" s="100">
        <v>553.95000000000005</v>
      </c>
      <c r="G1259" s="119" t="s">
        <v>1275</v>
      </c>
      <c r="H1259" s="53">
        <v>1E-3</v>
      </c>
      <c r="I1259" s="53">
        <v>6.2200000000000005E-4</v>
      </c>
      <c r="J1259" s="132">
        <f t="shared" si="74"/>
        <v>3.7799999999999997E-4</v>
      </c>
    </row>
    <row r="1260" spans="1:10" s="107" customFormat="1" x14ac:dyDescent="0.25">
      <c r="A1260" s="5"/>
      <c r="B1260" s="38" t="s">
        <v>67</v>
      </c>
      <c r="C1260" s="38" t="s">
        <v>67</v>
      </c>
      <c r="D1260" s="119" t="s">
        <v>1819</v>
      </c>
      <c r="E1260" s="5">
        <v>553.95000000000005</v>
      </c>
      <c r="F1260" s="100">
        <v>553.95000000000005</v>
      </c>
      <c r="G1260" s="119" t="s">
        <v>1819</v>
      </c>
      <c r="H1260" s="53">
        <v>1.5E-3</v>
      </c>
      <c r="I1260" s="53">
        <v>1.1999999999999999E-3</v>
      </c>
      <c r="J1260" s="132">
        <f t="shared" si="74"/>
        <v>3.0000000000000014E-4</v>
      </c>
    </row>
    <row r="1261" spans="1:10" s="107" customFormat="1" x14ac:dyDescent="0.25">
      <c r="A1261" s="5"/>
      <c r="B1261" s="38" t="s">
        <v>67</v>
      </c>
      <c r="C1261" s="38" t="s">
        <v>67</v>
      </c>
      <c r="D1261" s="119" t="s">
        <v>1820</v>
      </c>
      <c r="E1261" s="5">
        <v>553.95000000000005</v>
      </c>
      <c r="F1261" s="100">
        <v>553.95000000000005</v>
      </c>
      <c r="G1261" s="119" t="s">
        <v>1820</v>
      </c>
      <c r="H1261" s="53">
        <v>2.5999999999999999E-3</v>
      </c>
      <c r="I1261" s="53">
        <v>1.2880000000000001E-3</v>
      </c>
      <c r="J1261" s="132">
        <f t="shared" si="74"/>
        <v>1.3119999999999998E-3</v>
      </c>
    </row>
    <row r="1262" spans="1:10" s="107" customFormat="1" ht="30" x14ac:dyDescent="0.25">
      <c r="A1262" s="5"/>
      <c r="B1262" s="38" t="s">
        <v>67</v>
      </c>
      <c r="C1262" s="38" t="s">
        <v>67</v>
      </c>
      <c r="D1262" s="119" t="s">
        <v>1823</v>
      </c>
      <c r="E1262" s="5">
        <v>500.99</v>
      </c>
      <c r="F1262" s="100">
        <v>500.99</v>
      </c>
      <c r="G1262" s="119" t="s">
        <v>1823</v>
      </c>
      <c r="H1262" s="53">
        <v>5.5337999999999998E-2</v>
      </c>
      <c r="I1262" s="53">
        <v>7.0789999999999994E-3</v>
      </c>
      <c r="J1262" s="132">
        <f t="shared" si="74"/>
        <v>4.8258999999999996E-2</v>
      </c>
    </row>
    <row r="1263" spans="1:10" s="107" customFormat="1" x14ac:dyDescent="0.25">
      <c r="A1263" s="5"/>
      <c r="B1263" s="38" t="s">
        <v>67</v>
      </c>
      <c r="C1263" s="38" t="s">
        <v>67</v>
      </c>
      <c r="D1263" s="119" t="s">
        <v>1270</v>
      </c>
      <c r="E1263" s="5">
        <v>553.95000000000005</v>
      </c>
      <c r="F1263" s="100">
        <v>553.95000000000005</v>
      </c>
      <c r="G1263" s="119" t="s">
        <v>1270</v>
      </c>
      <c r="H1263" s="53">
        <v>3.0000000000000001E-3</v>
      </c>
      <c r="I1263" s="53">
        <v>3.9769999999999996E-3</v>
      </c>
      <c r="J1263" s="132">
        <f t="shared" si="74"/>
        <v>-9.7699999999999957E-4</v>
      </c>
    </row>
    <row r="1264" spans="1:10" s="107" customFormat="1" ht="30" x14ac:dyDescent="0.25">
      <c r="A1264" s="5"/>
      <c r="B1264" s="38" t="s">
        <v>67</v>
      </c>
      <c r="C1264" s="38" t="s">
        <v>67</v>
      </c>
      <c r="D1264" s="119" t="s">
        <v>1266</v>
      </c>
      <c r="E1264" s="5">
        <v>553.95000000000005</v>
      </c>
      <c r="F1264" s="100">
        <v>553.95000000000005</v>
      </c>
      <c r="G1264" s="119" t="s">
        <v>1266</v>
      </c>
      <c r="H1264" s="53">
        <v>1.6000000000000001E-3</v>
      </c>
      <c r="I1264" s="53">
        <v>1.256E-3</v>
      </c>
      <c r="J1264" s="132">
        <f t="shared" si="74"/>
        <v>3.4400000000000012E-4</v>
      </c>
    </row>
    <row r="1265" spans="1:10" s="107" customFormat="1" x14ac:dyDescent="0.25">
      <c r="A1265" s="5"/>
      <c r="B1265" s="38" t="s">
        <v>67</v>
      </c>
      <c r="C1265" s="38" t="s">
        <v>67</v>
      </c>
      <c r="D1265" s="119" t="s">
        <v>1210</v>
      </c>
      <c r="E1265" s="5">
        <v>553.95000000000005</v>
      </c>
      <c r="F1265" s="100">
        <v>553.95000000000005</v>
      </c>
      <c r="G1265" s="119" t="s">
        <v>1210</v>
      </c>
      <c r="H1265" s="53">
        <v>3.5000000000000001E-3</v>
      </c>
      <c r="I1265" s="53">
        <v>3.5000000000000001E-3</v>
      </c>
      <c r="J1265" s="132">
        <f t="shared" si="74"/>
        <v>0</v>
      </c>
    </row>
    <row r="1266" spans="1:10" s="107" customFormat="1" x14ac:dyDescent="0.25">
      <c r="A1266" s="5"/>
      <c r="B1266" s="38" t="s">
        <v>67</v>
      </c>
      <c r="C1266" s="38" t="s">
        <v>67</v>
      </c>
      <c r="D1266" s="119" t="s">
        <v>1235</v>
      </c>
      <c r="E1266" s="5">
        <v>553.95000000000005</v>
      </c>
      <c r="F1266" s="100">
        <v>553.95000000000005</v>
      </c>
      <c r="G1266" s="119" t="s">
        <v>1235</v>
      </c>
      <c r="H1266" s="53">
        <v>1.8E-3</v>
      </c>
      <c r="I1266" s="53">
        <v>1.867E-3</v>
      </c>
      <c r="J1266" s="132">
        <f t="shared" si="74"/>
        <v>-6.7000000000000002E-5</v>
      </c>
    </row>
    <row r="1267" spans="1:10" s="107" customFormat="1" ht="30" x14ac:dyDescent="0.25">
      <c r="A1267" s="5"/>
      <c r="B1267" s="38" t="s">
        <v>67</v>
      </c>
      <c r="C1267" s="38" t="s">
        <v>67</v>
      </c>
      <c r="D1267" s="119" t="s">
        <v>1272</v>
      </c>
      <c r="E1267" s="5">
        <v>553.95000000000005</v>
      </c>
      <c r="F1267" s="100">
        <v>553.95000000000005</v>
      </c>
      <c r="G1267" s="119" t="s">
        <v>1272</v>
      </c>
      <c r="H1267" s="53">
        <v>2.3250000000000002E-3</v>
      </c>
      <c r="I1267" s="53">
        <v>1.5300000000000001E-3</v>
      </c>
      <c r="J1267" s="132">
        <f t="shared" si="74"/>
        <v>7.9500000000000013E-4</v>
      </c>
    </row>
    <row r="1268" spans="1:10" s="107" customFormat="1" x14ac:dyDescent="0.25">
      <c r="A1268" s="5"/>
      <c r="B1268" s="38" t="s">
        <v>67</v>
      </c>
      <c r="C1268" s="38" t="s">
        <v>67</v>
      </c>
      <c r="D1268" s="119" t="s">
        <v>1822</v>
      </c>
      <c r="E1268" s="5">
        <v>553.95000000000005</v>
      </c>
      <c r="F1268" s="100">
        <v>553.95000000000005</v>
      </c>
      <c r="G1268" s="119" t="s">
        <v>1822</v>
      </c>
      <c r="H1268" s="53">
        <v>8.9999999999999993E-3</v>
      </c>
      <c r="I1268" s="53">
        <v>8.1259999999999995E-3</v>
      </c>
      <c r="J1268" s="132">
        <f t="shared" si="74"/>
        <v>8.7399999999999978E-4</v>
      </c>
    </row>
    <row r="1269" spans="1:10" s="107" customFormat="1" ht="30" x14ac:dyDescent="0.25">
      <c r="A1269" s="5"/>
      <c r="B1269" s="38" t="s">
        <v>67</v>
      </c>
      <c r="C1269" s="38" t="s">
        <v>67</v>
      </c>
      <c r="D1269" s="119" t="s">
        <v>1276</v>
      </c>
      <c r="E1269" s="5">
        <v>574.19000000000005</v>
      </c>
      <c r="F1269" s="100">
        <v>574.19000000000005</v>
      </c>
      <c r="G1269" s="119" t="s">
        <v>1276</v>
      </c>
      <c r="H1269" s="53">
        <v>1E-3</v>
      </c>
      <c r="I1269" s="53">
        <v>8.3999999999999993E-4</v>
      </c>
      <c r="J1269" s="132">
        <f t="shared" si="74"/>
        <v>1.6000000000000009E-4</v>
      </c>
    </row>
    <row r="1270" spans="1:10" s="107" customFormat="1" x14ac:dyDescent="0.25">
      <c r="A1270" s="5"/>
      <c r="B1270" s="38" t="s">
        <v>67</v>
      </c>
      <c r="C1270" s="38" t="s">
        <v>67</v>
      </c>
      <c r="D1270" s="119" t="s">
        <v>1222</v>
      </c>
      <c r="E1270" s="5">
        <v>574.19000000000005</v>
      </c>
      <c r="F1270" s="100">
        <v>574.19000000000005</v>
      </c>
      <c r="G1270" s="119" t="s">
        <v>1222</v>
      </c>
      <c r="H1270" s="53">
        <v>5.9999999999999995E-4</v>
      </c>
      <c r="I1270" s="53">
        <v>6.0899999999999995E-4</v>
      </c>
      <c r="J1270" s="132">
        <f t="shared" si="74"/>
        <v>-9.0000000000000019E-6</v>
      </c>
    </row>
    <row r="1271" spans="1:10" s="107" customFormat="1" ht="30" x14ac:dyDescent="0.25">
      <c r="A1271" s="5"/>
      <c r="B1271" s="38" t="s">
        <v>67</v>
      </c>
      <c r="C1271" s="38" t="s">
        <v>67</v>
      </c>
      <c r="D1271" s="119" t="s">
        <v>1246</v>
      </c>
      <c r="E1271" s="5">
        <v>553.95000000000005</v>
      </c>
      <c r="F1271" s="100">
        <v>553.95000000000005</v>
      </c>
      <c r="G1271" s="119" t="s">
        <v>1246</v>
      </c>
      <c r="H1271" s="53">
        <v>7.0000000000000001E-3</v>
      </c>
      <c r="I1271" s="53">
        <v>5.5250000000000004E-3</v>
      </c>
      <c r="J1271" s="132">
        <f t="shared" si="74"/>
        <v>1.4749999999999997E-3</v>
      </c>
    </row>
    <row r="1272" spans="1:10" s="107" customFormat="1" x14ac:dyDescent="0.25">
      <c r="A1272" s="5"/>
      <c r="B1272" s="38" t="s">
        <v>67</v>
      </c>
      <c r="C1272" s="38" t="s">
        <v>67</v>
      </c>
      <c r="D1272" s="119" t="s">
        <v>1273</v>
      </c>
      <c r="E1272" s="5">
        <v>574.19000000000005</v>
      </c>
      <c r="F1272" s="100">
        <v>574.19000000000005</v>
      </c>
      <c r="G1272" s="119" t="s">
        <v>1273</v>
      </c>
      <c r="H1272" s="53">
        <v>4.8999999999999998E-4</v>
      </c>
      <c r="I1272" s="53">
        <v>5.2000000000000006E-4</v>
      </c>
      <c r="J1272" s="132">
        <f t="shared" si="74"/>
        <v>-3.0000000000000079E-5</v>
      </c>
    </row>
    <row r="1273" spans="1:10" s="107" customFormat="1" x14ac:dyDescent="0.25">
      <c r="A1273" s="5"/>
      <c r="B1273" s="38" t="s">
        <v>67</v>
      </c>
      <c r="C1273" s="38" t="s">
        <v>67</v>
      </c>
      <c r="D1273" s="119" t="s">
        <v>1243</v>
      </c>
      <c r="E1273" s="5">
        <v>553.95000000000005</v>
      </c>
      <c r="F1273" s="100">
        <v>553.95000000000005</v>
      </c>
      <c r="G1273" s="119" t="s">
        <v>1243</v>
      </c>
      <c r="H1273" s="53">
        <v>4.4999999999999997E-3</v>
      </c>
      <c r="I1273" s="53">
        <v>2.7569999999999999E-3</v>
      </c>
      <c r="J1273" s="132">
        <f t="shared" si="74"/>
        <v>1.7429999999999998E-3</v>
      </c>
    </row>
    <row r="1274" spans="1:10" s="107" customFormat="1" x14ac:dyDescent="0.25">
      <c r="A1274" s="5"/>
      <c r="B1274" s="38" t="s">
        <v>67</v>
      </c>
      <c r="C1274" s="38" t="s">
        <v>67</v>
      </c>
      <c r="D1274" s="119" t="s">
        <v>1241</v>
      </c>
      <c r="E1274" s="5">
        <v>574.19000000000005</v>
      </c>
      <c r="F1274" s="100">
        <v>574.19000000000005</v>
      </c>
      <c r="G1274" s="119" t="s">
        <v>1241</v>
      </c>
      <c r="H1274" s="53">
        <v>5.5000000000000003E-4</v>
      </c>
      <c r="I1274" s="53">
        <v>5.8E-4</v>
      </c>
      <c r="J1274" s="132">
        <f t="shared" si="74"/>
        <v>-2.999999999999997E-5</v>
      </c>
    </row>
    <row r="1275" spans="1:10" s="107" customFormat="1" ht="30" x14ac:dyDescent="0.25">
      <c r="A1275" s="5"/>
      <c r="B1275" s="38" t="s">
        <v>67</v>
      </c>
      <c r="C1275" s="38" t="s">
        <v>67</v>
      </c>
      <c r="D1275" s="119" t="s">
        <v>1248</v>
      </c>
      <c r="E1275" s="5">
        <v>553.95000000000005</v>
      </c>
      <c r="F1275" s="100">
        <v>553.95000000000005</v>
      </c>
      <c r="G1275" s="119" t="s">
        <v>1248</v>
      </c>
      <c r="H1275" s="53">
        <v>2E-3</v>
      </c>
      <c r="I1275" s="53">
        <v>2E-3</v>
      </c>
      <c r="J1275" s="132">
        <f t="shared" si="74"/>
        <v>0</v>
      </c>
    </row>
    <row r="1276" spans="1:10" s="107" customFormat="1" x14ac:dyDescent="0.25">
      <c r="A1276" s="5"/>
      <c r="B1276" s="38" t="s">
        <v>67</v>
      </c>
      <c r="C1276" s="38" t="s">
        <v>67</v>
      </c>
      <c r="D1276" s="119" t="s">
        <v>1213</v>
      </c>
      <c r="E1276" s="5">
        <v>553.95000000000005</v>
      </c>
      <c r="F1276" s="100">
        <v>553.95000000000005</v>
      </c>
      <c r="G1276" s="119" t="s">
        <v>1213</v>
      </c>
      <c r="H1276" s="53">
        <v>1.5E-3</v>
      </c>
      <c r="I1276" s="53">
        <v>1.25E-3</v>
      </c>
      <c r="J1276" s="132">
        <f t="shared" si="74"/>
        <v>2.5000000000000001E-4</v>
      </c>
    </row>
    <row r="1277" spans="1:10" s="107" customFormat="1" x14ac:dyDescent="0.25">
      <c r="A1277" s="5"/>
      <c r="B1277" s="38" t="s">
        <v>67</v>
      </c>
      <c r="C1277" s="38" t="s">
        <v>67</v>
      </c>
      <c r="D1277" s="119" t="s">
        <v>1227</v>
      </c>
      <c r="E1277" s="5">
        <v>553.95000000000005</v>
      </c>
      <c r="F1277" s="100">
        <v>553.95000000000005</v>
      </c>
      <c r="G1277" s="119" t="s">
        <v>1227</v>
      </c>
      <c r="H1277" s="53">
        <v>2.1000000000000003E-3</v>
      </c>
      <c r="I1277" s="53">
        <v>2.098E-3</v>
      </c>
      <c r="J1277" s="132">
        <f t="shared" si="74"/>
        <v>2.0000000000002655E-6</v>
      </c>
    </row>
    <row r="1278" spans="1:10" s="107" customFormat="1" x14ac:dyDescent="0.25">
      <c r="A1278" s="5"/>
      <c r="B1278" s="38" t="s">
        <v>67</v>
      </c>
      <c r="C1278" s="38" t="s">
        <v>67</v>
      </c>
      <c r="D1278" s="119" t="s">
        <v>1224</v>
      </c>
      <c r="E1278" s="5">
        <v>553.95000000000005</v>
      </c>
      <c r="F1278" s="100">
        <v>553.95000000000005</v>
      </c>
      <c r="G1278" s="119" t="s">
        <v>1224</v>
      </c>
      <c r="H1278" s="53">
        <v>2.2499999999999998E-3</v>
      </c>
      <c r="I1278" s="53">
        <v>2.0499999999999997E-3</v>
      </c>
      <c r="J1278" s="132">
        <f t="shared" si="74"/>
        <v>2.0000000000000009E-4</v>
      </c>
    </row>
    <row r="1279" spans="1:10" s="107" customFormat="1" x14ac:dyDescent="0.25">
      <c r="A1279" s="5"/>
      <c r="B1279" s="38" t="s">
        <v>67</v>
      </c>
      <c r="C1279" s="38" t="s">
        <v>67</v>
      </c>
      <c r="D1279" s="119" t="s">
        <v>1269</v>
      </c>
      <c r="E1279" s="5">
        <v>460.47</v>
      </c>
      <c r="F1279" s="100">
        <v>460.47</v>
      </c>
      <c r="G1279" s="119" t="s">
        <v>1269</v>
      </c>
      <c r="H1279" s="53">
        <v>0.32</v>
      </c>
      <c r="I1279" s="53">
        <v>0.25163800000000003</v>
      </c>
      <c r="J1279" s="132">
        <f t="shared" si="74"/>
        <v>6.8361999999999978E-2</v>
      </c>
    </row>
    <row r="1280" spans="1:10" s="107" customFormat="1" x14ac:dyDescent="0.25">
      <c r="A1280" s="5"/>
      <c r="B1280" s="38" t="s">
        <v>67</v>
      </c>
      <c r="C1280" s="38" t="s">
        <v>67</v>
      </c>
      <c r="D1280" s="119" t="s">
        <v>1256</v>
      </c>
      <c r="E1280" s="5">
        <v>500.99</v>
      </c>
      <c r="F1280" s="100">
        <v>500.99</v>
      </c>
      <c r="G1280" s="119" t="s">
        <v>1256</v>
      </c>
      <c r="H1280" s="53">
        <v>0.03</v>
      </c>
      <c r="I1280" s="53">
        <v>2.0978999999999998E-2</v>
      </c>
      <c r="J1280" s="132">
        <f t="shared" ref="J1280:J1342" si="75">H1280-I1280</f>
        <v>9.0210000000000012E-3</v>
      </c>
    </row>
    <row r="1281" spans="1:10" s="107" customFormat="1" ht="45" x14ac:dyDescent="0.25">
      <c r="A1281" s="5"/>
      <c r="B1281" s="38" t="s">
        <v>67</v>
      </c>
      <c r="C1281" s="38" t="s">
        <v>67</v>
      </c>
      <c r="D1281" s="119" t="s">
        <v>1244</v>
      </c>
      <c r="E1281" s="5">
        <v>500.99</v>
      </c>
      <c r="F1281" s="100">
        <v>500.99</v>
      </c>
      <c r="G1281" s="119" t="s">
        <v>1244</v>
      </c>
      <c r="H1281" s="53">
        <v>0.05</v>
      </c>
      <c r="I1281" s="53">
        <v>3.8622999999999998E-2</v>
      </c>
      <c r="J1281" s="132">
        <f t="shared" si="75"/>
        <v>1.1377000000000005E-2</v>
      </c>
    </row>
    <row r="1282" spans="1:10" s="107" customFormat="1" ht="45" x14ac:dyDescent="0.25">
      <c r="A1282" s="5"/>
      <c r="B1282" s="38" t="s">
        <v>67</v>
      </c>
      <c r="C1282" s="38" t="s">
        <v>67</v>
      </c>
      <c r="D1282" s="119" t="s">
        <v>1211</v>
      </c>
      <c r="E1282" s="5">
        <v>553.95000000000005</v>
      </c>
      <c r="F1282" s="100">
        <v>553.95000000000005</v>
      </c>
      <c r="G1282" s="119" t="s">
        <v>1211</v>
      </c>
      <c r="H1282" s="53">
        <v>4.2000000000000006E-3</v>
      </c>
      <c r="I1282" s="53">
        <v>3.967E-3</v>
      </c>
      <c r="J1282" s="132">
        <f t="shared" si="75"/>
        <v>2.3300000000000057E-4</v>
      </c>
    </row>
    <row r="1283" spans="1:10" s="107" customFormat="1" ht="30" x14ac:dyDescent="0.25">
      <c r="A1283" s="5"/>
      <c r="B1283" s="38" t="s">
        <v>67</v>
      </c>
      <c r="C1283" s="38" t="s">
        <v>67</v>
      </c>
      <c r="D1283" s="119" t="s">
        <v>670</v>
      </c>
      <c r="E1283" s="5">
        <v>553.95000000000005</v>
      </c>
      <c r="F1283" s="100">
        <v>553.95000000000005</v>
      </c>
      <c r="G1283" s="119" t="s">
        <v>670</v>
      </c>
      <c r="H1283" s="53">
        <v>8.9999999999999993E-3</v>
      </c>
      <c r="I1283" s="53">
        <v>6.8479999999999999E-3</v>
      </c>
      <c r="J1283" s="132">
        <f t="shared" si="75"/>
        <v>2.1519999999999994E-3</v>
      </c>
    </row>
    <row r="1284" spans="1:10" s="107" customFormat="1" x14ac:dyDescent="0.25">
      <c r="A1284" s="5"/>
      <c r="B1284" s="38" t="s">
        <v>67</v>
      </c>
      <c r="C1284" s="38" t="s">
        <v>67</v>
      </c>
      <c r="D1284" s="119" t="s">
        <v>1223</v>
      </c>
      <c r="E1284" s="5">
        <v>553.95000000000005</v>
      </c>
      <c r="F1284" s="100">
        <v>553.95000000000005</v>
      </c>
      <c r="G1284" s="119" t="s">
        <v>1223</v>
      </c>
      <c r="H1284" s="53">
        <v>3.0000000000000001E-3</v>
      </c>
      <c r="I1284" s="53">
        <v>2.8999999999999998E-3</v>
      </c>
      <c r="J1284" s="132">
        <f t="shared" si="75"/>
        <v>1.0000000000000026E-4</v>
      </c>
    </row>
    <row r="1285" spans="1:10" s="107" customFormat="1" ht="30" x14ac:dyDescent="0.25">
      <c r="A1285" s="5"/>
      <c r="B1285" s="38" t="s">
        <v>67</v>
      </c>
      <c r="C1285" s="38" t="s">
        <v>67</v>
      </c>
      <c r="D1285" s="119" t="s">
        <v>1237</v>
      </c>
      <c r="E1285" s="5">
        <v>553.95000000000005</v>
      </c>
      <c r="F1285" s="100">
        <v>553.95000000000005</v>
      </c>
      <c r="G1285" s="119" t="s">
        <v>1237</v>
      </c>
      <c r="H1285" s="53">
        <v>1.1000000000000001E-3</v>
      </c>
      <c r="I1285" s="53">
        <v>1.1000000000000001E-3</v>
      </c>
      <c r="J1285" s="132">
        <f t="shared" si="75"/>
        <v>0</v>
      </c>
    </row>
    <row r="1286" spans="1:10" s="107" customFormat="1" ht="30" x14ac:dyDescent="0.25">
      <c r="A1286" s="5"/>
      <c r="B1286" s="38" t="s">
        <v>67</v>
      </c>
      <c r="C1286" s="38" t="s">
        <v>67</v>
      </c>
      <c r="D1286" s="119" t="s">
        <v>1824</v>
      </c>
      <c r="E1286" s="5">
        <v>574.19000000000005</v>
      </c>
      <c r="F1286" s="100">
        <v>574.19000000000005</v>
      </c>
      <c r="G1286" s="119" t="s">
        <v>1824</v>
      </c>
      <c r="H1286" s="53">
        <v>7.2999999999999996E-4</v>
      </c>
      <c r="I1286" s="53">
        <v>7.2999999999999996E-4</v>
      </c>
      <c r="J1286" s="132">
        <f t="shared" si="75"/>
        <v>0</v>
      </c>
    </row>
    <row r="1287" spans="1:10" s="107" customFormat="1" ht="30" x14ac:dyDescent="0.25">
      <c r="A1287" s="5"/>
      <c r="B1287" s="38" t="s">
        <v>67</v>
      </c>
      <c r="C1287" s="38" t="s">
        <v>67</v>
      </c>
      <c r="D1287" s="119" t="s">
        <v>1238</v>
      </c>
      <c r="E1287" s="5">
        <v>553.95000000000005</v>
      </c>
      <c r="F1287" s="100">
        <v>553.95000000000005</v>
      </c>
      <c r="G1287" s="119" t="s">
        <v>1238</v>
      </c>
      <c r="H1287" s="53">
        <v>6.9999999999999999E-4</v>
      </c>
      <c r="I1287" s="53">
        <v>6.9999999999999999E-4</v>
      </c>
      <c r="J1287" s="132">
        <f t="shared" si="75"/>
        <v>0</v>
      </c>
    </row>
    <row r="1288" spans="1:10" s="107" customFormat="1" x14ac:dyDescent="0.25">
      <c r="A1288" s="5"/>
      <c r="B1288" s="38" t="s">
        <v>67</v>
      </c>
      <c r="C1288" s="38" t="s">
        <v>67</v>
      </c>
      <c r="D1288" s="119" t="s">
        <v>1219</v>
      </c>
      <c r="E1288" s="5">
        <v>553.95000000000005</v>
      </c>
      <c r="F1288" s="100">
        <v>553.95000000000005</v>
      </c>
      <c r="G1288" s="119" t="s">
        <v>1219</v>
      </c>
      <c r="H1288" s="53">
        <v>3.0000000000000001E-3</v>
      </c>
      <c r="I1288" s="53">
        <v>1.503E-3</v>
      </c>
      <c r="J1288" s="132">
        <f t="shared" si="75"/>
        <v>1.4970000000000001E-3</v>
      </c>
    </row>
    <row r="1289" spans="1:10" s="107" customFormat="1" x14ac:dyDescent="0.25">
      <c r="A1289" s="5"/>
      <c r="B1289" s="38" t="s">
        <v>67</v>
      </c>
      <c r="C1289" s="38" t="s">
        <v>67</v>
      </c>
      <c r="D1289" s="119" t="s">
        <v>1252</v>
      </c>
      <c r="E1289" s="5">
        <v>553.95000000000005</v>
      </c>
      <c r="F1289" s="100">
        <v>553.95000000000005</v>
      </c>
      <c r="G1289" s="119" t="s">
        <v>1252</v>
      </c>
      <c r="H1289" s="53">
        <v>7.646E-3</v>
      </c>
      <c r="I1289" s="53">
        <v>7.646E-3</v>
      </c>
      <c r="J1289" s="132">
        <f t="shared" si="75"/>
        <v>0</v>
      </c>
    </row>
    <row r="1290" spans="1:10" s="107" customFormat="1" ht="30" x14ac:dyDescent="0.25">
      <c r="A1290" s="5"/>
      <c r="B1290" s="38" t="s">
        <v>67</v>
      </c>
      <c r="C1290" s="38" t="s">
        <v>67</v>
      </c>
      <c r="D1290" s="119" t="s">
        <v>1253</v>
      </c>
      <c r="E1290" s="5">
        <v>553.95000000000005</v>
      </c>
      <c r="F1290" s="100">
        <v>553.95000000000005</v>
      </c>
      <c r="G1290" s="119" t="s">
        <v>1253</v>
      </c>
      <c r="H1290" s="53">
        <v>1.7410000000000001E-3</v>
      </c>
      <c r="I1290" s="53">
        <v>1.7410000000000001E-3</v>
      </c>
      <c r="J1290" s="132">
        <f t="shared" si="75"/>
        <v>0</v>
      </c>
    </row>
    <row r="1291" spans="1:10" s="107" customFormat="1" x14ac:dyDescent="0.25">
      <c r="A1291" s="5"/>
      <c r="B1291" s="38" t="s">
        <v>67</v>
      </c>
      <c r="C1291" s="38" t="s">
        <v>67</v>
      </c>
      <c r="D1291" s="119" t="s">
        <v>1262</v>
      </c>
      <c r="E1291" s="5">
        <v>553.95000000000005</v>
      </c>
      <c r="F1291" s="100">
        <v>553.95000000000005</v>
      </c>
      <c r="G1291" s="119" t="s">
        <v>1262</v>
      </c>
      <c r="H1291" s="53">
        <v>8.9999999999999998E-4</v>
      </c>
      <c r="I1291" s="53">
        <v>2.6930000000000001E-3</v>
      </c>
      <c r="J1291" s="132">
        <f t="shared" si="75"/>
        <v>-1.7930000000000001E-3</v>
      </c>
    </row>
    <row r="1292" spans="1:10" s="107" customFormat="1" x14ac:dyDescent="0.25">
      <c r="A1292" s="5"/>
      <c r="B1292" s="38" t="s">
        <v>67</v>
      </c>
      <c r="C1292" s="38" t="s">
        <v>67</v>
      </c>
      <c r="D1292" s="119" t="s">
        <v>1221</v>
      </c>
      <c r="E1292" s="5">
        <v>574.19000000000005</v>
      </c>
      <c r="F1292" s="100">
        <v>574.19000000000005</v>
      </c>
      <c r="G1292" s="119" t="s">
        <v>1221</v>
      </c>
      <c r="H1292" s="53">
        <v>5.0000000000000001E-4</v>
      </c>
      <c r="I1292" s="53">
        <v>8.3499999999999991E-4</v>
      </c>
      <c r="J1292" s="132">
        <f t="shared" si="75"/>
        <v>-3.349999999999999E-4</v>
      </c>
    </row>
    <row r="1293" spans="1:10" s="107" customFormat="1" x14ac:dyDescent="0.25">
      <c r="A1293" s="5"/>
      <c r="B1293" s="38" t="s">
        <v>67</v>
      </c>
      <c r="C1293" s="38" t="s">
        <v>67</v>
      </c>
      <c r="D1293" s="119" t="s">
        <v>1218</v>
      </c>
      <c r="E1293" s="5">
        <v>574.19000000000005</v>
      </c>
      <c r="F1293" s="100">
        <v>574.19000000000005</v>
      </c>
      <c r="G1293" s="119" t="s">
        <v>1218</v>
      </c>
      <c r="H1293" s="53">
        <v>8.0000000000000004E-4</v>
      </c>
      <c r="I1293" s="53">
        <v>4.9299999999999995E-4</v>
      </c>
      <c r="J1293" s="132">
        <f t="shared" si="75"/>
        <v>3.0700000000000009E-4</v>
      </c>
    </row>
    <row r="1294" spans="1:10" s="107" customFormat="1" x14ac:dyDescent="0.25">
      <c r="A1294" s="5"/>
      <c r="B1294" s="38" t="s">
        <v>67</v>
      </c>
      <c r="C1294" s="38" t="s">
        <v>67</v>
      </c>
      <c r="D1294" s="119" t="s">
        <v>1247</v>
      </c>
      <c r="E1294" s="5">
        <v>553.95000000000005</v>
      </c>
      <c r="F1294" s="100">
        <v>553.95000000000005</v>
      </c>
      <c r="G1294" s="119" t="s">
        <v>1247</v>
      </c>
      <c r="H1294" s="53">
        <v>1.5E-3</v>
      </c>
      <c r="I1294" s="53">
        <v>1.5E-3</v>
      </c>
      <c r="J1294" s="132">
        <f t="shared" si="75"/>
        <v>0</v>
      </c>
    </row>
    <row r="1295" spans="1:10" s="107" customFormat="1" x14ac:dyDescent="0.25">
      <c r="A1295" s="5"/>
      <c r="B1295" s="38" t="s">
        <v>67</v>
      </c>
      <c r="C1295" s="38" t="s">
        <v>67</v>
      </c>
      <c r="D1295" s="119" t="s">
        <v>1242</v>
      </c>
      <c r="E1295" s="5">
        <v>553.95000000000005</v>
      </c>
      <c r="F1295" s="100">
        <v>553.95000000000005</v>
      </c>
      <c r="G1295" s="119" t="s">
        <v>1242</v>
      </c>
      <c r="H1295" s="53">
        <v>1.5E-3</v>
      </c>
      <c r="I1295" s="53">
        <v>1.1999999999999999E-3</v>
      </c>
      <c r="J1295" s="132">
        <f t="shared" si="75"/>
        <v>3.0000000000000014E-4</v>
      </c>
    </row>
    <row r="1296" spans="1:10" s="107" customFormat="1" x14ac:dyDescent="0.25">
      <c r="A1296" s="5"/>
      <c r="B1296" s="38" t="s">
        <v>67</v>
      </c>
      <c r="C1296" s="38" t="s">
        <v>67</v>
      </c>
      <c r="D1296" s="119" t="s">
        <v>1236</v>
      </c>
      <c r="E1296" s="5">
        <v>553.95000000000005</v>
      </c>
      <c r="F1296" s="100">
        <v>553.95000000000005</v>
      </c>
      <c r="G1296" s="119" t="s">
        <v>1236</v>
      </c>
      <c r="H1296" s="53">
        <v>2.5000000000000001E-3</v>
      </c>
      <c r="I1296" s="53">
        <v>7.3300000000000004E-4</v>
      </c>
      <c r="J1296" s="132">
        <f t="shared" si="75"/>
        <v>1.7669999999999999E-3</v>
      </c>
    </row>
    <row r="1297" spans="1:10" s="107" customFormat="1" x14ac:dyDescent="0.25">
      <c r="A1297" s="5"/>
      <c r="B1297" s="38" t="s">
        <v>67</v>
      </c>
      <c r="C1297" s="38" t="s">
        <v>67</v>
      </c>
      <c r="D1297" s="119" t="s">
        <v>1265</v>
      </c>
      <c r="E1297" s="5">
        <v>574.19000000000005</v>
      </c>
      <c r="F1297" s="100">
        <v>574.19000000000005</v>
      </c>
      <c r="G1297" s="119" t="s">
        <v>1265</v>
      </c>
      <c r="H1297" s="53">
        <v>1.16E-3</v>
      </c>
      <c r="I1297" s="53">
        <v>4.4999999999999999E-4</v>
      </c>
      <c r="J1297" s="132">
        <f t="shared" si="75"/>
        <v>7.1000000000000002E-4</v>
      </c>
    </row>
    <row r="1298" spans="1:10" s="107" customFormat="1" x14ac:dyDescent="0.25">
      <c r="A1298" s="5"/>
      <c r="B1298" s="38" t="s">
        <v>67</v>
      </c>
      <c r="C1298" s="38" t="s">
        <v>67</v>
      </c>
      <c r="D1298" s="119" t="s">
        <v>1277</v>
      </c>
      <c r="E1298" s="5">
        <v>553.95000000000005</v>
      </c>
      <c r="F1298" s="100">
        <v>553.95000000000005</v>
      </c>
      <c r="G1298" s="119" t="s">
        <v>1277</v>
      </c>
      <c r="H1298" s="53">
        <v>3.0000000000000001E-3</v>
      </c>
      <c r="I1298" s="53">
        <v>1.6429999999999999E-3</v>
      </c>
      <c r="J1298" s="132">
        <f t="shared" si="75"/>
        <v>1.3570000000000001E-3</v>
      </c>
    </row>
    <row r="1299" spans="1:10" s="107" customFormat="1" x14ac:dyDescent="0.25">
      <c r="A1299" s="5"/>
      <c r="B1299" s="38" t="s">
        <v>67</v>
      </c>
      <c r="C1299" s="38" t="s">
        <v>67</v>
      </c>
      <c r="D1299" s="119" t="s">
        <v>1264</v>
      </c>
      <c r="E1299" s="5">
        <v>553.95000000000005</v>
      </c>
      <c r="F1299" s="100">
        <v>553.95000000000005</v>
      </c>
      <c r="G1299" s="119" t="s">
        <v>1264</v>
      </c>
      <c r="H1299" s="53">
        <v>1.0800000000000001E-2</v>
      </c>
      <c r="I1299" s="53">
        <v>1.2869E-2</v>
      </c>
      <c r="J1299" s="132">
        <f t="shared" si="75"/>
        <v>-2.0689999999999997E-3</v>
      </c>
    </row>
    <row r="1300" spans="1:10" s="107" customFormat="1" x14ac:dyDescent="0.25">
      <c r="A1300" s="5"/>
      <c r="B1300" s="38" t="s">
        <v>67</v>
      </c>
      <c r="C1300" s="38" t="s">
        <v>67</v>
      </c>
      <c r="D1300" s="119" t="s">
        <v>1225</v>
      </c>
      <c r="E1300" s="5">
        <v>553.95000000000005</v>
      </c>
      <c r="F1300" s="100">
        <v>553.95000000000005</v>
      </c>
      <c r="G1300" s="119" t="s">
        <v>1225</v>
      </c>
      <c r="H1300" s="53">
        <v>2.5000000000000001E-3</v>
      </c>
      <c r="I1300" s="53">
        <v>1.6790000000000002E-3</v>
      </c>
      <c r="J1300" s="132">
        <f t="shared" si="75"/>
        <v>8.209999999999999E-4</v>
      </c>
    </row>
    <row r="1301" spans="1:10" s="107" customFormat="1" x14ac:dyDescent="0.25">
      <c r="A1301" s="5"/>
      <c r="B1301" s="38" t="s">
        <v>67</v>
      </c>
      <c r="C1301" s="38" t="s">
        <v>67</v>
      </c>
      <c r="D1301" s="119" t="s">
        <v>1212</v>
      </c>
      <c r="E1301" s="5">
        <v>553.95000000000005</v>
      </c>
      <c r="F1301" s="100">
        <v>553.95000000000005</v>
      </c>
      <c r="G1301" s="119" t="s">
        <v>1212</v>
      </c>
      <c r="H1301" s="53">
        <v>3.0000000000000001E-3</v>
      </c>
      <c r="I1301" s="53">
        <v>1.2780000000000001E-3</v>
      </c>
      <c r="J1301" s="132">
        <f t="shared" si="75"/>
        <v>1.722E-3</v>
      </c>
    </row>
    <row r="1302" spans="1:10" s="107" customFormat="1" x14ac:dyDescent="0.25">
      <c r="A1302" s="5"/>
      <c r="B1302" s="38" t="s">
        <v>67</v>
      </c>
      <c r="C1302" s="38" t="s">
        <v>67</v>
      </c>
      <c r="D1302" s="119" t="s">
        <v>1214</v>
      </c>
      <c r="E1302" s="5">
        <v>553.95000000000005</v>
      </c>
      <c r="F1302" s="100">
        <v>553.95000000000005</v>
      </c>
      <c r="G1302" s="119" t="s">
        <v>1214</v>
      </c>
      <c r="H1302" s="53">
        <v>1.75E-3</v>
      </c>
      <c r="I1302" s="53">
        <v>5.3600000000000002E-4</v>
      </c>
      <c r="J1302" s="132">
        <f t="shared" si="75"/>
        <v>1.214E-3</v>
      </c>
    </row>
    <row r="1303" spans="1:10" s="107" customFormat="1" ht="30" x14ac:dyDescent="0.25">
      <c r="A1303" s="5"/>
      <c r="B1303" s="38" t="s">
        <v>67</v>
      </c>
      <c r="C1303" s="38" t="s">
        <v>67</v>
      </c>
      <c r="D1303" s="119" t="s">
        <v>845</v>
      </c>
      <c r="E1303" s="5">
        <v>553.95000000000005</v>
      </c>
      <c r="F1303" s="100">
        <v>553.95000000000005</v>
      </c>
      <c r="G1303" s="119" t="s">
        <v>845</v>
      </c>
      <c r="H1303" s="53">
        <v>1.3189999999999999E-3</v>
      </c>
      <c r="I1303" s="53">
        <v>1.3189999999999999E-3</v>
      </c>
      <c r="J1303" s="132">
        <f t="shared" si="75"/>
        <v>0</v>
      </c>
    </row>
    <row r="1304" spans="1:10" s="107" customFormat="1" ht="30" x14ac:dyDescent="0.25">
      <c r="A1304" s="5"/>
      <c r="B1304" s="38" t="s">
        <v>67</v>
      </c>
      <c r="C1304" s="38" t="s">
        <v>67</v>
      </c>
      <c r="D1304" s="119" t="s">
        <v>1280</v>
      </c>
      <c r="E1304" s="5">
        <v>460.47</v>
      </c>
      <c r="F1304" s="100">
        <v>460.47</v>
      </c>
      <c r="G1304" s="119" t="s">
        <v>1280</v>
      </c>
      <c r="H1304" s="53">
        <v>1</v>
      </c>
      <c r="I1304" s="53">
        <v>0.93327300000000002</v>
      </c>
      <c r="J1304" s="132">
        <f t="shared" si="75"/>
        <v>6.6726999999999981E-2</v>
      </c>
    </row>
    <row r="1305" spans="1:10" s="107" customFormat="1" ht="45" x14ac:dyDescent="0.25">
      <c r="A1305" s="5"/>
      <c r="B1305" s="38" t="s">
        <v>67</v>
      </c>
      <c r="C1305" s="38" t="s">
        <v>67</v>
      </c>
      <c r="D1305" s="119" t="s">
        <v>1244</v>
      </c>
      <c r="E1305" s="5">
        <v>5.43</v>
      </c>
      <c r="F1305" s="100">
        <v>5.43</v>
      </c>
      <c r="G1305" s="119" t="s">
        <v>1244</v>
      </c>
      <c r="H1305" s="53">
        <v>9.35</v>
      </c>
      <c r="I1305" s="53">
        <v>6.9358760000000004</v>
      </c>
      <c r="J1305" s="132">
        <f t="shared" si="75"/>
        <v>2.4141239999999993</v>
      </c>
    </row>
    <row r="1306" spans="1:10" s="107" customFormat="1" ht="30" x14ac:dyDescent="0.25">
      <c r="A1306" s="5"/>
      <c r="B1306" s="38" t="s">
        <v>67</v>
      </c>
      <c r="C1306" s="38" t="s">
        <v>67</v>
      </c>
      <c r="D1306" s="119" t="s">
        <v>1279</v>
      </c>
      <c r="E1306" s="5">
        <v>500.99</v>
      </c>
      <c r="F1306" s="100">
        <v>500.99</v>
      </c>
      <c r="G1306" s="119" t="s">
        <v>1279</v>
      </c>
      <c r="H1306" s="53">
        <v>1.4137E-2</v>
      </c>
      <c r="I1306" s="53">
        <v>1.4137E-2</v>
      </c>
      <c r="J1306" s="132">
        <f t="shared" si="75"/>
        <v>0</v>
      </c>
    </row>
    <row r="1307" spans="1:10" s="107" customFormat="1" x14ac:dyDescent="0.25">
      <c r="A1307" s="5"/>
      <c r="B1307" s="38" t="s">
        <v>67</v>
      </c>
      <c r="C1307" s="38" t="s">
        <v>67</v>
      </c>
      <c r="D1307" s="119" t="s">
        <v>1283</v>
      </c>
      <c r="E1307" s="5">
        <v>460.47</v>
      </c>
      <c r="F1307" s="100">
        <v>460.47</v>
      </c>
      <c r="G1307" s="119" t="s">
        <v>1283</v>
      </c>
      <c r="H1307" s="53">
        <v>0.6</v>
      </c>
      <c r="I1307" s="53">
        <v>0.13788</v>
      </c>
      <c r="J1307" s="132">
        <f t="shared" si="75"/>
        <v>0.46211999999999998</v>
      </c>
    </row>
    <row r="1308" spans="1:10" s="107" customFormat="1" x14ac:dyDescent="0.25">
      <c r="A1308" s="5"/>
      <c r="B1308" s="38" t="s">
        <v>67</v>
      </c>
      <c r="C1308" s="38" t="s">
        <v>67</v>
      </c>
      <c r="D1308" s="119" t="s">
        <v>1284</v>
      </c>
      <c r="E1308" s="5">
        <v>460.47</v>
      </c>
      <c r="F1308" s="100">
        <v>460.47</v>
      </c>
      <c r="G1308" s="119" t="s">
        <v>1284</v>
      </c>
      <c r="H1308" s="53">
        <v>0.23</v>
      </c>
      <c r="I1308" s="53">
        <v>0.14590799999999998</v>
      </c>
      <c r="J1308" s="132">
        <f t="shared" si="75"/>
        <v>8.4092000000000028E-2</v>
      </c>
    </row>
    <row r="1309" spans="1:10" s="107" customFormat="1" ht="30" x14ac:dyDescent="0.25">
      <c r="A1309" s="5"/>
      <c r="B1309" s="38" t="s">
        <v>67</v>
      </c>
      <c r="C1309" s="38" t="s">
        <v>67</v>
      </c>
      <c r="D1309" s="119" t="s">
        <v>1282</v>
      </c>
      <c r="E1309" s="5">
        <v>500.99</v>
      </c>
      <c r="F1309" s="100">
        <v>500.99</v>
      </c>
      <c r="G1309" s="119" t="s">
        <v>1282</v>
      </c>
      <c r="H1309" s="53">
        <v>3.5000000000000003E-2</v>
      </c>
      <c r="I1309" s="53">
        <v>8.2070000000000008E-3</v>
      </c>
      <c r="J1309" s="132">
        <f t="shared" si="75"/>
        <v>2.6793000000000004E-2</v>
      </c>
    </row>
    <row r="1310" spans="1:10" s="107" customFormat="1" ht="30" x14ac:dyDescent="0.25">
      <c r="A1310" s="5"/>
      <c r="B1310" s="38" t="s">
        <v>67</v>
      </c>
      <c r="C1310" s="38" t="s">
        <v>67</v>
      </c>
      <c r="D1310" s="119" t="s">
        <v>1281</v>
      </c>
      <c r="E1310" s="5">
        <v>5.43</v>
      </c>
      <c r="F1310" s="100">
        <v>5.43</v>
      </c>
      <c r="G1310" s="119" t="s">
        <v>1281</v>
      </c>
      <c r="H1310" s="53">
        <v>3</v>
      </c>
      <c r="I1310" s="53">
        <v>0.14708399999999999</v>
      </c>
      <c r="J1310" s="132">
        <f t="shared" si="75"/>
        <v>2.852916</v>
      </c>
    </row>
    <row r="1311" spans="1:10" s="107" customFormat="1" ht="30" x14ac:dyDescent="0.25">
      <c r="A1311" s="5"/>
      <c r="B1311" s="38" t="s">
        <v>67</v>
      </c>
      <c r="C1311" s="38" t="s">
        <v>67</v>
      </c>
      <c r="D1311" s="119" t="s">
        <v>1281</v>
      </c>
      <c r="E1311" s="5">
        <v>5.43</v>
      </c>
      <c r="F1311" s="100">
        <v>5.43</v>
      </c>
      <c r="G1311" s="119" t="s">
        <v>1281</v>
      </c>
      <c r="H1311" s="53">
        <v>2.5</v>
      </c>
      <c r="I1311" s="53">
        <v>2.5</v>
      </c>
      <c r="J1311" s="132">
        <f t="shared" si="75"/>
        <v>0</v>
      </c>
    </row>
    <row r="1312" spans="1:10" s="107" customFormat="1" ht="30" x14ac:dyDescent="0.25">
      <c r="A1312" s="5"/>
      <c r="B1312" s="38" t="s">
        <v>67</v>
      </c>
      <c r="C1312" s="38" t="s">
        <v>67</v>
      </c>
      <c r="D1312" s="119" t="s">
        <v>1185</v>
      </c>
      <c r="E1312" s="5">
        <v>460.47</v>
      </c>
      <c r="F1312" s="100">
        <v>460.47</v>
      </c>
      <c r="G1312" s="119" t="s">
        <v>1185</v>
      </c>
      <c r="H1312" s="53">
        <v>0.10943800000000001</v>
      </c>
      <c r="I1312" s="53">
        <v>0.10943800000000001</v>
      </c>
      <c r="J1312" s="132">
        <f t="shared" si="75"/>
        <v>0</v>
      </c>
    </row>
    <row r="1313" spans="1:10" s="107" customFormat="1" x14ac:dyDescent="0.25">
      <c r="A1313" s="5"/>
      <c r="B1313" s="105" t="s">
        <v>2073</v>
      </c>
      <c r="C1313" s="105" t="s">
        <v>2073</v>
      </c>
      <c r="D1313" s="120"/>
      <c r="E1313" s="5"/>
      <c r="F1313" s="100"/>
      <c r="G1313" s="120"/>
      <c r="H1313" s="133">
        <f>SUM(H1225:H1312)</f>
        <v>17.922912999999998</v>
      </c>
      <c r="I1313" s="133">
        <f t="shared" ref="I1313:J1313" si="76">SUM(I1225:I1312)</f>
        <v>11.695900000000002</v>
      </c>
      <c r="J1313" s="133">
        <f t="shared" si="76"/>
        <v>6.2270129999999995</v>
      </c>
    </row>
    <row r="1314" spans="1:10" s="107" customFormat="1" x14ac:dyDescent="0.25">
      <c r="A1314" s="5"/>
      <c r="B1314" s="38" t="s">
        <v>25</v>
      </c>
      <c r="C1314" s="38" t="s">
        <v>25</v>
      </c>
      <c r="D1314" s="119" t="s">
        <v>2023</v>
      </c>
      <c r="E1314" s="5">
        <v>460.47</v>
      </c>
      <c r="F1314" s="100">
        <v>460.47</v>
      </c>
      <c r="G1314" s="119" t="s">
        <v>2023</v>
      </c>
      <c r="H1314" s="53">
        <v>0.12243000000000001</v>
      </c>
      <c r="I1314" s="53">
        <v>0.12243000000000001</v>
      </c>
      <c r="J1314" s="132">
        <f t="shared" si="75"/>
        <v>0</v>
      </c>
    </row>
    <row r="1315" spans="1:10" s="107" customFormat="1" x14ac:dyDescent="0.25">
      <c r="A1315" s="5"/>
      <c r="B1315" s="105" t="s">
        <v>110</v>
      </c>
      <c r="C1315" s="105" t="s">
        <v>110</v>
      </c>
      <c r="D1315" s="120"/>
      <c r="E1315" s="5"/>
      <c r="F1315" s="100"/>
      <c r="G1315" s="120"/>
      <c r="H1315" s="133">
        <f>SUM(H1314)</f>
        <v>0.12243000000000001</v>
      </c>
      <c r="I1315" s="133">
        <f t="shared" ref="I1315:J1315" si="77">SUM(I1314)</f>
        <v>0.12243000000000001</v>
      </c>
      <c r="J1315" s="133">
        <f t="shared" si="77"/>
        <v>0</v>
      </c>
    </row>
    <row r="1316" spans="1:10" s="107" customFormat="1" x14ac:dyDescent="0.25">
      <c r="A1316" s="5"/>
      <c r="B1316" s="38" t="s">
        <v>68</v>
      </c>
      <c r="C1316" s="38" t="s">
        <v>68</v>
      </c>
      <c r="D1316" s="119" t="s">
        <v>1286</v>
      </c>
      <c r="E1316" s="5">
        <v>500.99</v>
      </c>
      <c r="F1316" s="100">
        <v>500.99</v>
      </c>
      <c r="G1316" s="119" t="s">
        <v>1286</v>
      </c>
      <c r="H1316" s="53">
        <v>0.03</v>
      </c>
      <c r="I1316" s="53">
        <v>2.6106999999999998E-2</v>
      </c>
      <c r="J1316" s="132">
        <f t="shared" si="75"/>
        <v>3.8930000000000006E-3</v>
      </c>
    </row>
    <row r="1317" spans="1:10" s="107" customFormat="1" x14ac:dyDescent="0.25">
      <c r="A1317" s="5"/>
      <c r="B1317" s="38" t="s">
        <v>68</v>
      </c>
      <c r="C1317" s="38" t="s">
        <v>68</v>
      </c>
      <c r="D1317" s="119" t="s">
        <v>1088</v>
      </c>
      <c r="E1317" s="5">
        <v>460.47</v>
      </c>
      <c r="F1317" s="100">
        <v>460.47</v>
      </c>
      <c r="G1317" s="119" t="s">
        <v>1088</v>
      </c>
      <c r="H1317" s="53">
        <v>0.16928399999999999</v>
      </c>
      <c r="I1317" s="53">
        <v>0.16928399999999999</v>
      </c>
      <c r="J1317" s="132">
        <f t="shared" si="75"/>
        <v>0</v>
      </c>
    </row>
    <row r="1318" spans="1:10" s="107" customFormat="1" x14ac:dyDescent="0.25">
      <c r="A1318" s="5"/>
      <c r="B1318" s="38" t="s">
        <v>68</v>
      </c>
      <c r="C1318" s="38" t="s">
        <v>68</v>
      </c>
      <c r="D1318" s="119" t="s">
        <v>1287</v>
      </c>
      <c r="E1318" s="5">
        <v>500.99</v>
      </c>
      <c r="F1318" s="100">
        <v>500.99</v>
      </c>
      <c r="G1318" s="119" t="s">
        <v>1287</v>
      </c>
      <c r="H1318" s="53">
        <v>2.8000000000000001E-2</v>
      </c>
      <c r="I1318" s="53">
        <v>3.3822000000000005E-2</v>
      </c>
      <c r="J1318" s="132">
        <f t="shared" si="75"/>
        <v>-5.8220000000000043E-3</v>
      </c>
    </row>
    <row r="1319" spans="1:10" s="107" customFormat="1" x14ac:dyDescent="0.25">
      <c r="A1319" s="5"/>
      <c r="B1319" s="105" t="s">
        <v>120</v>
      </c>
      <c r="C1319" s="105" t="s">
        <v>120</v>
      </c>
      <c r="D1319" s="120"/>
      <c r="E1319" s="5"/>
      <c r="F1319" s="100"/>
      <c r="G1319" s="120"/>
      <c r="H1319" s="133">
        <f>SUM(H1316:H1318)</f>
        <v>0.22728399999999999</v>
      </c>
      <c r="I1319" s="133">
        <f t="shared" ref="I1319:J1319" si="78">SUM(I1316:I1318)</f>
        <v>0.229213</v>
      </c>
      <c r="J1319" s="133">
        <f t="shared" si="78"/>
        <v>-1.9290000000000036E-3</v>
      </c>
    </row>
    <row r="1320" spans="1:10" s="107" customFormat="1" x14ac:dyDescent="0.25">
      <c r="A1320" s="5"/>
      <c r="B1320" s="38" t="s">
        <v>1827</v>
      </c>
      <c r="C1320" s="38" t="s">
        <v>1827</v>
      </c>
      <c r="D1320" s="119" t="s">
        <v>1294</v>
      </c>
      <c r="E1320" s="5">
        <v>500.99</v>
      </c>
      <c r="F1320" s="100">
        <v>500.99</v>
      </c>
      <c r="G1320" s="119" t="s">
        <v>1294</v>
      </c>
      <c r="H1320" s="53">
        <v>2.6119E-2</v>
      </c>
      <c r="I1320" s="53">
        <v>2.6119E-2</v>
      </c>
      <c r="J1320" s="132">
        <f t="shared" si="75"/>
        <v>0</v>
      </c>
    </row>
    <row r="1321" spans="1:10" s="107" customFormat="1" ht="60" x14ac:dyDescent="0.25">
      <c r="A1321" s="5"/>
      <c r="B1321" s="38" t="s">
        <v>1827</v>
      </c>
      <c r="C1321" s="38" t="s">
        <v>1827</v>
      </c>
      <c r="D1321" s="119" t="s">
        <v>1304</v>
      </c>
      <c r="E1321" s="5">
        <v>553.95000000000005</v>
      </c>
      <c r="F1321" s="100">
        <v>553.95000000000005</v>
      </c>
      <c r="G1321" s="119" t="s">
        <v>1304</v>
      </c>
      <c r="H1321" s="53">
        <v>5.0000000000000001E-3</v>
      </c>
      <c r="I1321" s="53">
        <v>4.9000000000000007E-3</v>
      </c>
      <c r="J1321" s="132">
        <f t="shared" si="75"/>
        <v>9.9999999999999395E-5</v>
      </c>
    </row>
    <row r="1322" spans="1:10" s="107" customFormat="1" ht="60" x14ac:dyDescent="0.25">
      <c r="A1322" s="5"/>
      <c r="B1322" s="38" t="s">
        <v>1827</v>
      </c>
      <c r="C1322" s="38" t="s">
        <v>1827</v>
      </c>
      <c r="D1322" s="119" t="s">
        <v>365</v>
      </c>
      <c r="E1322" s="5">
        <v>574.19000000000005</v>
      </c>
      <c r="F1322" s="100">
        <v>574.19000000000005</v>
      </c>
      <c r="G1322" s="119" t="s">
        <v>365</v>
      </c>
      <c r="H1322" s="53">
        <v>4.0000000000000003E-5</v>
      </c>
      <c r="I1322" s="53">
        <v>2.5999999999999998E-5</v>
      </c>
      <c r="J1322" s="132">
        <f t="shared" si="75"/>
        <v>1.4000000000000005E-5</v>
      </c>
    </row>
    <row r="1323" spans="1:10" s="107" customFormat="1" x14ac:dyDescent="0.25">
      <c r="A1323" s="5"/>
      <c r="B1323" s="38" t="s">
        <v>1827</v>
      </c>
      <c r="C1323" s="38" t="s">
        <v>1827</v>
      </c>
      <c r="D1323" s="119" t="s">
        <v>1291</v>
      </c>
      <c r="E1323" s="5">
        <v>574.19000000000005</v>
      </c>
      <c r="F1323" s="100">
        <v>574.19000000000005</v>
      </c>
      <c r="G1323" s="119" t="s">
        <v>1291</v>
      </c>
      <c r="H1323" s="53">
        <v>1.2999999999999999E-3</v>
      </c>
      <c r="I1323" s="53">
        <v>1.2869999999999999E-3</v>
      </c>
      <c r="J1323" s="132">
        <f t="shared" si="75"/>
        <v>1.2999999999999991E-5</v>
      </c>
    </row>
    <row r="1324" spans="1:10" s="107" customFormat="1" ht="30" x14ac:dyDescent="0.25">
      <c r="A1324" s="5"/>
      <c r="B1324" s="38" t="s">
        <v>1827</v>
      </c>
      <c r="C1324" s="38" t="s">
        <v>1827</v>
      </c>
      <c r="D1324" s="119" t="s">
        <v>997</v>
      </c>
      <c r="E1324" s="5">
        <v>333.99</v>
      </c>
      <c r="F1324" s="100">
        <v>333.99</v>
      </c>
      <c r="G1324" s="119" t="s">
        <v>997</v>
      </c>
      <c r="H1324" s="53">
        <v>2.0447070000000003</v>
      </c>
      <c r="I1324" s="53">
        <v>2.0447070000000003</v>
      </c>
      <c r="J1324" s="132">
        <f t="shared" si="75"/>
        <v>0</v>
      </c>
    </row>
    <row r="1325" spans="1:10" s="107" customFormat="1" x14ac:dyDescent="0.25">
      <c r="A1325" s="5"/>
      <c r="B1325" s="38" t="s">
        <v>1827</v>
      </c>
      <c r="C1325" s="38" t="s">
        <v>1827</v>
      </c>
      <c r="D1325" s="119" t="s">
        <v>587</v>
      </c>
      <c r="E1325" s="5">
        <v>500.99</v>
      </c>
      <c r="F1325" s="100">
        <v>500.99</v>
      </c>
      <c r="G1325" s="119" t="s">
        <v>587</v>
      </c>
      <c r="H1325" s="53">
        <v>1.4E-2</v>
      </c>
      <c r="I1325" s="53">
        <v>1.3611E-2</v>
      </c>
      <c r="J1325" s="132">
        <f t="shared" si="75"/>
        <v>3.8900000000000046E-4</v>
      </c>
    </row>
    <row r="1326" spans="1:10" s="107" customFormat="1" ht="30" x14ac:dyDescent="0.25">
      <c r="A1326" s="5"/>
      <c r="B1326" s="38" t="s">
        <v>1827</v>
      </c>
      <c r="C1326" s="38" t="s">
        <v>1827</v>
      </c>
      <c r="D1326" s="119" t="s">
        <v>1828</v>
      </c>
      <c r="E1326" s="5">
        <v>500.99</v>
      </c>
      <c r="F1326" s="100">
        <v>500.99</v>
      </c>
      <c r="G1326" s="119" t="s">
        <v>1828</v>
      </c>
      <c r="H1326" s="53">
        <v>1.8515999999999998E-2</v>
      </c>
      <c r="I1326" s="53">
        <v>1.8515999999999998E-2</v>
      </c>
      <c r="J1326" s="132">
        <f t="shared" si="75"/>
        <v>0</v>
      </c>
    </row>
    <row r="1327" spans="1:10" s="107" customFormat="1" ht="30" x14ac:dyDescent="0.25">
      <c r="A1327" s="5"/>
      <c r="B1327" s="38" t="s">
        <v>1827</v>
      </c>
      <c r="C1327" s="38" t="s">
        <v>1827</v>
      </c>
      <c r="D1327" s="119" t="s">
        <v>1829</v>
      </c>
      <c r="E1327" s="5">
        <v>460.47</v>
      </c>
      <c r="F1327" s="100">
        <v>460.47</v>
      </c>
      <c r="G1327" s="119" t="s">
        <v>1829</v>
      </c>
      <c r="H1327" s="53">
        <v>1.126061</v>
      </c>
      <c r="I1327" s="53">
        <v>1.126061</v>
      </c>
      <c r="J1327" s="132">
        <f t="shared" si="75"/>
        <v>0</v>
      </c>
    </row>
    <row r="1328" spans="1:10" s="107" customFormat="1" ht="30" x14ac:dyDescent="0.25">
      <c r="A1328" s="5"/>
      <c r="B1328" s="38" t="s">
        <v>1827</v>
      </c>
      <c r="C1328" s="38" t="s">
        <v>1827</v>
      </c>
      <c r="D1328" s="119" t="s">
        <v>1830</v>
      </c>
      <c r="E1328" s="5">
        <v>500.99</v>
      </c>
      <c r="F1328" s="100">
        <v>500.99</v>
      </c>
      <c r="G1328" s="119" t="s">
        <v>1830</v>
      </c>
      <c r="H1328" s="53">
        <v>8.5252999999999995E-2</v>
      </c>
      <c r="I1328" s="53">
        <v>8.5252999999999995E-2</v>
      </c>
      <c r="J1328" s="132">
        <f t="shared" si="75"/>
        <v>0</v>
      </c>
    </row>
    <row r="1329" spans="1:10" s="107" customFormat="1" x14ac:dyDescent="0.25">
      <c r="A1329" s="5"/>
      <c r="B1329" s="38" t="s">
        <v>1827</v>
      </c>
      <c r="C1329" s="38" t="s">
        <v>1827</v>
      </c>
      <c r="D1329" s="119" t="s">
        <v>1831</v>
      </c>
      <c r="E1329" s="5">
        <v>500.99</v>
      </c>
      <c r="F1329" s="100">
        <v>500.99</v>
      </c>
      <c r="G1329" s="119" t="s">
        <v>1831</v>
      </c>
      <c r="H1329" s="53">
        <v>7.8015000000000001E-2</v>
      </c>
      <c r="I1329" s="53">
        <v>7.8015000000000001E-2</v>
      </c>
      <c r="J1329" s="132">
        <f t="shared" si="75"/>
        <v>0</v>
      </c>
    </row>
    <row r="1330" spans="1:10" s="107" customFormat="1" ht="30" x14ac:dyDescent="0.25">
      <c r="A1330" s="5"/>
      <c r="B1330" s="38" t="s">
        <v>1827</v>
      </c>
      <c r="C1330" s="38" t="s">
        <v>1827</v>
      </c>
      <c r="D1330" s="119" t="s">
        <v>2024</v>
      </c>
      <c r="E1330" s="5">
        <v>500.99</v>
      </c>
      <c r="F1330" s="100">
        <v>500.99</v>
      </c>
      <c r="G1330" s="119" t="s">
        <v>2024</v>
      </c>
      <c r="H1330" s="53">
        <v>1.4832000000000001E-2</v>
      </c>
      <c r="I1330" s="53">
        <v>1.4832000000000001E-2</v>
      </c>
      <c r="J1330" s="132">
        <f t="shared" si="75"/>
        <v>0</v>
      </c>
    </row>
    <row r="1331" spans="1:10" s="107" customFormat="1" ht="30" x14ac:dyDescent="0.25">
      <c r="A1331" s="5"/>
      <c r="B1331" s="38" t="s">
        <v>1827</v>
      </c>
      <c r="C1331" s="38" t="s">
        <v>1827</v>
      </c>
      <c r="D1331" s="119" t="s">
        <v>1297</v>
      </c>
      <c r="E1331" s="5">
        <v>460.47</v>
      </c>
      <c r="F1331" s="100">
        <v>460.47</v>
      </c>
      <c r="G1331" s="119" t="s">
        <v>1297</v>
      </c>
      <c r="H1331" s="53">
        <v>0.167825</v>
      </c>
      <c r="I1331" s="53">
        <v>0.167825</v>
      </c>
      <c r="J1331" s="132">
        <f t="shared" si="75"/>
        <v>0</v>
      </c>
    </row>
    <row r="1332" spans="1:10" s="107" customFormat="1" ht="30" x14ac:dyDescent="0.25">
      <c r="A1332" s="5"/>
      <c r="B1332" s="38" t="s">
        <v>1827</v>
      </c>
      <c r="C1332" s="38" t="s">
        <v>1827</v>
      </c>
      <c r="D1332" s="119" t="s">
        <v>2025</v>
      </c>
      <c r="E1332" s="5">
        <v>500.99</v>
      </c>
      <c r="F1332" s="100">
        <v>500.99</v>
      </c>
      <c r="G1332" s="119" t="s">
        <v>2025</v>
      </c>
      <c r="H1332" s="53">
        <v>8.8552999999999993E-2</v>
      </c>
      <c r="I1332" s="53">
        <v>8.8552999999999993E-2</v>
      </c>
      <c r="J1332" s="132">
        <f t="shared" si="75"/>
        <v>0</v>
      </c>
    </row>
    <row r="1333" spans="1:10" s="107" customFormat="1" ht="30" x14ac:dyDescent="0.25">
      <c r="A1333" s="5"/>
      <c r="B1333" s="38" t="s">
        <v>1827</v>
      </c>
      <c r="C1333" s="38" t="s">
        <v>1827</v>
      </c>
      <c r="D1333" s="119" t="s">
        <v>2026</v>
      </c>
      <c r="E1333" s="5">
        <v>500.99</v>
      </c>
      <c r="F1333" s="100">
        <v>500.99</v>
      </c>
      <c r="G1333" s="119" t="s">
        <v>2026</v>
      </c>
      <c r="H1333" s="53">
        <v>0.13888999999999999</v>
      </c>
      <c r="I1333" s="53">
        <v>0.13888999999999999</v>
      </c>
      <c r="J1333" s="132">
        <f t="shared" si="75"/>
        <v>0</v>
      </c>
    </row>
    <row r="1334" spans="1:10" s="107" customFormat="1" x14ac:dyDescent="0.25">
      <c r="A1334" s="5"/>
      <c r="B1334" s="38" t="s">
        <v>1827</v>
      </c>
      <c r="C1334" s="38" t="s">
        <v>1827</v>
      </c>
      <c r="D1334" s="119" t="s">
        <v>1291</v>
      </c>
      <c r="E1334" s="5">
        <v>574.19000000000005</v>
      </c>
      <c r="F1334" s="100">
        <v>574.19000000000005</v>
      </c>
      <c r="G1334" s="119" t="s">
        <v>1291</v>
      </c>
      <c r="H1334" s="53">
        <v>1.1999999999999999E-3</v>
      </c>
      <c r="I1334" s="53">
        <v>3.8099999999999999E-4</v>
      </c>
      <c r="J1334" s="132">
        <f t="shared" si="75"/>
        <v>8.1899999999999985E-4</v>
      </c>
    </row>
    <row r="1335" spans="1:10" s="107" customFormat="1" ht="30" x14ac:dyDescent="0.25">
      <c r="A1335" s="5"/>
      <c r="B1335" s="38" t="s">
        <v>1827</v>
      </c>
      <c r="C1335" s="38" t="s">
        <v>1827</v>
      </c>
      <c r="D1335" s="119" t="s">
        <v>1835</v>
      </c>
      <c r="E1335" s="5">
        <v>574.19000000000005</v>
      </c>
      <c r="F1335" s="100">
        <v>574.19000000000005</v>
      </c>
      <c r="G1335" s="119" t="s">
        <v>1835</v>
      </c>
      <c r="H1335" s="53">
        <v>5.3000000000000001E-5</v>
      </c>
      <c r="I1335" s="53">
        <v>5.3000000000000001E-5</v>
      </c>
      <c r="J1335" s="132">
        <f t="shared" si="75"/>
        <v>0</v>
      </c>
    </row>
    <row r="1336" spans="1:10" s="107" customFormat="1" ht="30" x14ac:dyDescent="0.25">
      <c r="A1336" s="5"/>
      <c r="B1336" s="38" t="s">
        <v>1827</v>
      </c>
      <c r="C1336" s="38" t="s">
        <v>1827</v>
      </c>
      <c r="D1336" s="119" t="s">
        <v>1836</v>
      </c>
      <c r="E1336" s="5">
        <v>553.95000000000005</v>
      </c>
      <c r="F1336" s="100">
        <v>553.95000000000005</v>
      </c>
      <c r="G1336" s="119" t="s">
        <v>1836</v>
      </c>
      <c r="H1336" s="53">
        <v>7.7700000000000002E-4</v>
      </c>
      <c r="I1336" s="53">
        <v>7.7700000000000002E-4</v>
      </c>
      <c r="J1336" s="132">
        <f t="shared" si="75"/>
        <v>0</v>
      </c>
    </row>
    <row r="1337" spans="1:10" s="107" customFormat="1" x14ac:dyDescent="0.25">
      <c r="A1337" s="5"/>
      <c r="B1337" s="38" t="s">
        <v>1827</v>
      </c>
      <c r="C1337" s="38" t="s">
        <v>1827</v>
      </c>
      <c r="D1337" s="119" t="s">
        <v>1295</v>
      </c>
      <c r="E1337" s="5">
        <v>460.47</v>
      </c>
      <c r="F1337" s="100">
        <v>460.47</v>
      </c>
      <c r="G1337" s="119" t="s">
        <v>1295</v>
      </c>
      <c r="H1337" s="53">
        <v>0.64</v>
      </c>
      <c r="I1337" s="53">
        <v>0.46005599999999996</v>
      </c>
      <c r="J1337" s="132">
        <f t="shared" si="75"/>
        <v>0.17994400000000005</v>
      </c>
    </row>
    <row r="1338" spans="1:10" s="107" customFormat="1" x14ac:dyDescent="0.25">
      <c r="A1338" s="5"/>
      <c r="B1338" s="38" t="s">
        <v>1827</v>
      </c>
      <c r="C1338" s="38" t="s">
        <v>1827</v>
      </c>
      <c r="D1338" s="119" t="s">
        <v>1292</v>
      </c>
      <c r="E1338" s="5">
        <v>574.19000000000005</v>
      </c>
      <c r="F1338" s="100">
        <v>574.19000000000005</v>
      </c>
      <c r="G1338" s="119" t="s">
        <v>1292</v>
      </c>
      <c r="H1338" s="53">
        <v>4.55E-4</v>
      </c>
      <c r="I1338" s="53">
        <v>2.4899999999999998E-4</v>
      </c>
      <c r="J1338" s="132">
        <f t="shared" si="75"/>
        <v>2.0600000000000002E-4</v>
      </c>
    </row>
    <row r="1339" spans="1:10" s="107" customFormat="1" x14ac:dyDescent="0.25">
      <c r="A1339" s="5"/>
      <c r="B1339" s="38" t="s">
        <v>1827</v>
      </c>
      <c r="C1339" s="38" t="s">
        <v>1827</v>
      </c>
      <c r="D1339" s="119" t="s">
        <v>1289</v>
      </c>
      <c r="E1339" s="5">
        <v>553.95000000000005</v>
      </c>
      <c r="F1339" s="100">
        <v>553.95000000000005</v>
      </c>
      <c r="G1339" s="119" t="s">
        <v>1289</v>
      </c>
      <c r="H1339" s="53">
        <v>2E-3</v>
      </c>
      <c r="I1339" s="53">
        <v>3.8999999999999999E-4</v>
      </c>
      <c r="J1339" s="132">
        <f t="shared" si="75"/>
        <v>1.6100000000000001E-3</v>
      </c>
    </row>
    <row r="1340" spans="1:10" s="107" customFormat="1" x14ac:dyDescent="0.25">
      <c r="A1340" s="5"/>
      <c r="B1340" s="38" t="s">
        <v>1827</v>
      </c>
      <c r="C1340" s="38" t="s">
        <v>1827</v>
      </c>
      <c r="D1340" s="119" t="s">
        <v>1293</v>
      </c>
      <c r="E1340" s="5">
        <v>553.95000000000005</v>
      </c>
      <c r="F1340" s="100">
        <v>553.95000000000005</v>
      </c>
      <c r="G1340" s="119" t="s">
        <v>1293</v>
      </c>
      <c r="H1340" s="53">
        <v>1.5E-3</v>
      </c>
      <c r="I1340" s="53">
        <v>4.6000000000000001E-4</v>
      </c>
      <c r="J1340" s="132">
        <f t="shared" si="75"/>
        <v>1.0400000000000001E-3</v>
      </c>
    </row>
    <row r="1341" spans="1:10" s="107" customFormat="1" x14ac:dyDescent="0.25">
      <c r="A1341" s="5"/>
      <c r="B1341" s="38" t="s">
        <v>1827</v>
      </c>
      <c r="C1341" s="38" t="s">
        <v>1827</v>
      </c>
      <c r="D1341" s="119" t="s">
        <v>1302</v>
      </c>
      <c r="E1341" s="5">
        <v>553.95000000000005</v>
      </c>
      <c r="F1341" s="100">
        <v>553.95000000000005</v>
      </c>
      <c r="G1341" s="119" t="s">
        <v>1302</v>
      </c>
      <c r="H1341" s="53">
        <v>2E-3</v>
      </c>
      <c r="I1341" s="53">
        <v>1.5E-3</v>
      </c>
      <c r="J1341" s="132">
        <f t="shared" si="75"/>
        <v>5.0000000000000001E-4</v>
      </c>
    </row>
    <row r="1342" spans="1:10" s="107" customFormat="1" x14ac:dyDescent="0.25">
      <c r="A1342" s="5"/>
      <c r="B1342" s="38" t="s">
        <v>1827</v>
      </c>
      <c r="C1342" s="38" t="s">
        <v>1827</v>
      </c>
      <c r="D1342" s="119" t="s">
        <v>1290</v>
      </c>
      <c r="E1342" s="5">
        <v>574.19000000000005</v>
      </c>
      <c r="F1342" s="100">
        <v>574.19000000000005</v>
      </c>
      <c r="G1342" s="119" t="s">
        <v>1290</v>
      </c>
      <c r="H1342" s="53">
        <v>8.0000000000000004E-4</v>
      </c>
      <c r="I1342" s="53">
        <v>4.0000000000000002E-4</v>
      </c>
      <c r="J1342" s="132">
        <f t="shared" si="75"/>
        <v>4.0000000000000002E-4</v>
      </c>
    </row>
    <row r="1343" spans="1:10" s="107" customFormat="1" ht="30" x14ac:dyDescent="0.25">
      <c r="A1343" s="5"/>
      <c r="B1343" s="38" t="s">
        <v>1827</v>
      </c>
      <c r="C1343" s="38" t="s">
        <v>1827</v>
      </c>
      <c r="D1343" s="119" t="s">
        <v>1288</v>
      </c>
      <c r="E1343" s="5">
        <v>553.95000000000005</v>
      </c>
      <c r="F1343" s="100">
        <v>553.95000000000005</v>
      </c>
      <c r="G1343" s="119" t="s">
        <v>1288</v>
      </c>
      <c r="H1343" s="53">
        <v>1.853E-3</v>
      </c>
      <c r="I1343" s="53">
        <v>1.853E-3</v>
      </c>
      <c r="J1343" s="132">
        <f t="shared" ref="J1343:J1408" si="79">H1343-I1343</f>
        <v>0</v>
      </c>
    </row>
    <row r="1344" spans="1:10" s="107" customFormat="1" x14ac:dyDescent="0.25">
      <c r="A1344" s="5"/>
      <c r="B1344" s="38" t="s">
        <v>1827</v>
      </c>
      <c r="C1344" s="38" t="s">
        <v>1827</v>
      </c>
      <c r="D1344" s="119" t="s">
        <v>1305</v>
      </c>
      <c r="E1344" s="5">
        <v>553.95000000000005</v>
      </c>
      <c r="F1344" s="100">
        <v>553.95000000000005</v>
      </c>
      <c r="G1344" s="119" t="s">
        <v>1305</v>
      </c>
      <c r="H1344" s="53">
        <v>9.1210000000000006E-3</v>
      </c>
      <c r="I1344" s="53">
        <v>9.1210000000000006E-3</v>
      </c>
      <c r="J1344" s="132">
        <f t="shared" si="79"/>
        <v>0</v>
      </c>
    </row>
    <row r="1345" spans="1:10" s="107" customFormat="1" x14ac:dyDescent="0.25">
      <c r="A1345" s="5"/>
      <c r="B1345" s="105" t="s">
        <v>40</v>
      </c>
      <c r="C1345" s="105" t="s">
        <v>40</v>
      </c>
      <c r="D1345" s="120"/>
      <c r="E1345" s="5"/>
      <c r="F1345" s="100"/>
      <c r="G1345" s="120"/>
      <c r="H1345" s="133">
        <f>SUM(H1320:H1344)</f>
        <v>4.468869999999999</v>
      </c>
      <c r="I1345" s="133">
        <f t="shared" ref="I1345:J1345" si="80">SUM(I1320:I1344)</f>
        <v>4.2838350000000007</v>
      </c>
      <c r="J1345" s="133">
        <f t="shared" si="80"/>
        <v>0.18503500000000009</v>
      </c>
    </row>
    <row r="1346" spans="1:10" s="107" customFormat="1" x14ac:dyDescent="0.25">
      <c r="A1346" s="5"/>
      <c r="B1346" s="38" t="s">
        <v>69</v>
      </c>
      <c r="C1346" s="38" t="s">
        <v>1306</v>
      </c>
      <c r="D1346" s="119" t="s">
        <v>1294</v>
      </c>
      <c r="E1346" s="5">
        <v>500.99</v>
      </c>
      <c r="F1346" s="100">
        <v>500.99</v>
      </c>
      <c r="G1346" s="119" t="s">
        <v>1294</v>
      </c>
      <c r="H1346" s="53">
        <v>7.028100000000001E-2</v>
      </c>
      <c r="I1346" s="53">
        <v>7.028100000000001E-2</v>
      </c>
      <c r="J1346" s="132">
        <f t="shared" si="79"/>
        <v>0</v>
      </c>
    </row>
    <row r="1347" spans="1:10" s="107" customFormat="1" x14ac:dyDescent="0.25">
      <c r="A1347" s="5"/>
      <c r="B1347" s="38" t="s">
        <v>69</v>
      </c>
      <c r="C1347" s="38" t="s">
        <v>69</v>
      </c>
      <c r="D1347" s="119" t="s">
        <v>1308</v>
      </c>
      <c r="E1347" s="5">
        <v>333.99</v>
      </c>
      <c r="F1347" s="100">
        <v>333.99</v>
      </c>
      <c r="G1347" s="119" t="s">
        <v>1308</v>
      </c>
      <c r="H1347" s="53">
        <v>4.3</v>
      </c>
      <c r="I1347" s="53">
        <v>5.9200150000000002</v>
      </c>
      <c r="J1347" s="132">
        <f t="shared" si="79"/>
        <v>-1.6200150000000004</v>
      </c>
    </row>
    <row r="1348" spans="1:10" s="107" customFormat="1" x14ac:dyDescent="0.25">
      <c r="A1348" s="5"/>
      <c r="B1348" s="38" t="s">
        <v>69</v>
      </c>
      <c r="C1348" s="38" t="s">
        <v>69</v>
      </c>
      <c r="D1348" s="119" t="s">
        <v>1310</v>
      </c>
      <c r="E1348" s="5">
        <v>553.95000000000005</v>
      </c>
      <c r="F1348" s="100">
        <v>553.95000000000005</v>
      </c>
      <c r="G1348" s="119" t="s">
        <v>1310</v>
      </c>
      <c r="H1348" s="53">
        <v>3.5000000000000001E-3</v>
      </c>
      <c r="I1348" s="53">
        <v>1.9950000000000002E-3</v>
      </c>
      <c r="J1348" s="132">
        <f t="shared" si="79"/>
        <v>1.5049999999999998E-3</v>
      </c>
    </row>
    <row r="1349" spans="1:10" s="107" customFormat="1" ht="30" x14ac:dyDescent="0.25">
      <c r="A1349" s="5"/>
      <c r="B1349" s="38" t="s">
        <v>69</v>
      </c>
      <c r="C1349" s="38" t="s">
        <v>69</v>
      </c>
      <c r="D1349" s="119" t="s">
        <v>997</v>
      </c>
      <c r="E1349" s="5">
        <v>333.99</v>
      </c>
      <c r="F1349" s="100">
        <v>333.99</v>
      </c>
      <c r="G1349" s="119" t="s">
        <v>997</v>
      </c>
      <c r="H1349" s="53">
        <v>4.6320839999999999</v>
      </c>
      <c r="I1349" s="53">
        <v>4.6320839999999999</v>
      </c>
      <c r="J1349" s="132">
        <f t="shared" si="79"/>
        <v>0</v>
      </c>
    </row>
    <row r="1350" spans="1:10" s="107" customFormat="1" ht="30" x14ac:dyDescent="0.25">
      <c r="A1350" s="5"/>
      <c r="B1350" s="38" t="s">
        <v>69</v>
      </c>
      <c r="C1350" s="38" t="s">
        <v>69</v>
      </c>
      <c r="D1350" s="119" t="s">
        <v>2027</v>
      </c>
      <c r="E1350" s="5">
        <v>333.99</v>
      </c>
      <c r="F1350" s="100">
        <v>333.99</v>
      </c>
      <c r="G1350" s="119" t="s">
        <v>2027</v>
      </c>
      <c r="H1350" s="53">
        <v>5.8</v>
      </c>
      <c r="I1350" s="53">
        <v>5.8</v>
      </c>
      <c r="J1350" s="132">
        <f t="shared" si="79"/>
        <v>0</v>
      </c>
    </row>
    <row r="1351" spans="1:10" s="107" customFormat="1" ht="60" x14ac:dyDescent="0.25">
      <c r="A1351" s="5"/>
      <c r="B1351" s="38" t="s">
        <v>69</v>
      </c>
      <c r="C1351" s="38" t="s">
        <v>69</v>
      </c>
      <c r="D1351" s="119" t="s">
        <v>1031</v>
      </c>
      <c r="E1351" s="5">
        <v>553.95000000000005</v>
      </c>
      <c r="F1351" s="100">
        <v>553.95000000000005</v>
      </c>
      <c r="G1351" s="119" t="s">
        <v>1031</v>
      </c>
      <c r="H1351" s="53">
        <v>1.2E-2</v>
      </c>
      <c r="I1351" s="53">
        <v>1.1070999999999999E-2</v>
      </c>
      <c r="J1351" s="132">
        <f t="shared" si="79"/>
        <v>9.2900000000000101E-4</v>
      </c>
    </row>
    <row r="1352" spans="1:10" s="107" customFormat="1" x14ac:dyDescent="0.25">
      <c r="A1352" s="5"/>
      <c r="B1352" s="38" t="s">
        <v>69</v>
      </c>
      <c r="C1352" s="38" t="s">
        <v>69</v>
      </c>
      <c r="D1352" s="119" t="s">
        <v>1313</v>
      </c>
      <c r="E1352" s="5">
        <v>500.99</v>
      </c>
      <c r="F1352" s="100">
        <v>500.99</v>
      </c>
      <c r="G1352" s="119" t="s">
        <v>1313</v>
      </c>
      <c r="H1352" s="53">
        <v>0.11</v>
      </c>
      <c r="I1352" s="53">
        <v>9.2743999999999993E-2</v>
      </c>
      <c r="J1352" s="132">
        <f t="shared" si="79"/>
        <v>1.7256000000000007E-2</v>
      </c>
    </row>
    <row r="1353" spans="1:10" s="107" customFormat="1" x14ac:dyDescent="0.25">
      <c r="A1353" s="5"/>
      <c r="B1353" s="38" t="s">
        <v>69</v>
      </c>
      <c r="C1353" s="38" t="s">
        <v>69</v>
      </c>
      <c r="D1353" s="119" t="s">
        <v>1311</v>
      </c>
      <c r="E1353" s="5">
        <v>500.99</v>
      </c>
      <c r="F1353" s="100">
        <v>500.99</v>
      </c>
      <c r="G1353" s="119" t="s">
        <v>1311</v>
      </c>
      <c r="H1353" s="53">
        <v>1.2E-2</v>
      </c>
      <c r="I1353" s="53">
        <v>7.9379999999999989E-3</v>
      </c>
      <c r="J1353" s="132">
        <f t="shared" si="79"/>
        <v>4.0620000000000014E-3</v>
      </c>
    </row>
    <row r="1354" spans="1:10" s="107" customFormat="1" x14ac:dyDescent="0.25">
      <c r="A1354" s="5"/>
      <c r="B1354" s="38" t="s">
        <v>69</v>
      </c>
      <c r="C1354" s="38" t="s">
        <v>69</v>
      </c>
      <c r="D1354" s="119" t="s">
        <v>1307</v>
      </c>
      <c r="E1354" s="5">
        <v>500.99</v>
      </c>
      <c r="F1354" s="100">
        <v>500.99</v>
      </c>
      <c r="G1354" s="119" t="s">
        <v>1307</v>
      </c>
      <c r="H1354" s="53">
        <v>0.03</v>
      </c>
      <c r="I1354" s="53">
        <v>1.8941E-2</v>
      </c>
      <c r="J1354" s="132">
        <f t="shared" si="79"/>
        <v>1.1058999999999999E-2</v>
      </c>
    </row>
    <row r="1355" spans="1:10" s="107" customFormat="1" ht="30" x14ac:dyDescent="0.25">
      <c r="A1355" s="5"/>
      <c r="B1355" s="38" t="s">
        <v>69</v>
      </c>
      <c r="C1355" s="38" t="s">
        <v>69</v>
      </c>
      <c r="D1355" s="119" t="s">
        <v>1838</v>
      </c>
      <c r="E1355" s="5">
        <v>553.95000000000005</v>
      </c>
      <c r="F1355" s="100">
        <v>553.95000000000005</v>
      </c>
      <c r="G1355" s="119" t="s">
        <v>1838</v>
      </c>
      <c r="H1355" s="53">
        <v>1.0029E-2</v>
      </c>
      <c r="I1355" s="53">
        <v>1.0029E-2</v>
      </c>
      <c r="J1355" s="132">
        <f t="shared" si="79"/>
        <v>0</v>
      </c>
    </row>
    <row r="1356" spans="1:10" s="107" customFormat="1" ht="30" x14ac:dyDescent="0.25">
      <c r="A1356" s="5"/>
      <c r="B1356" s="38" t="s">
        <v>69</v>
      </c>
      <c r="C1356" s="38" t="s">
        <v>69</v>
      </c>
      <c r="D1356" s="119" t="s">
        <v>2028</v>
      </c>
      <c r="E1356" s="5">
        <v>553.95000000000005</v>
      </c>
      <c r="F1356" s="100">
        <v>553.95000000000005</v>
      </c>
      <c r="G1356" s="119" t="s">
        <v>2028</v>
      </c>
      <c r="H1356" s="53">
        <v>8.0099999999999998E-3</v>
      </c>
      <c r="I1356" s="53">
        <v>8.0099999999999998E-3</v>
      </c>
      <c r="J1356" s="132">
        <f t="shared" si="79"/>
        <v>0</v>
      </c>
    </row>
    <row r="1357" spans="1:10" s="107" customFormat="1" x14ac:dyDescent="0.25">
      <c r="A1357" s="5"/>
      <c r="B1357" s="38" t="s">
        <v>69</v>
      </c>
      <c r="C1357" s="38" t="s">
        <v>69</v>
      </c>
      <c r="D1357" s="119" t="s">
        <v>2029</v>
      </c>
      <c r="E1357" s="5">
        <v>553.95000000000005</v>
      </c>
      <c r="F1357" s="100">
        <v>553.95000000000005</v>
      </c>
      <c r="G1357" s="119" t="s">
        <v>2029</v>
      </c>
      <c r="H1357" s="53">
        <v>2E-3</v>
      </c>
      <c r="I1357" s="53">
        <v>7.45E-4</v>
      </c>
      <c r="J1357" s="132">
        <f t="shared" si="79"/>
        <v>1.255E-3</v>
      </c>
    </row>
    <row r="1358" spans="1:10" s="107" customFormat="1" x14ac:dyDescent="0.25">
      <c r="A1358" s="5"/>
      <c r="B1358" s="105" t="s">
        <v>116</v>
      </c>
      <c r="C1358" s="105" t="s">
        <v>116</v>
      </c>
      <c r="D1358" s="120"/>
      <c r="E1358" s="5"/>
      <c r="F1358" s="100"/>
      <c r="G1358" s="120"/>
      <c r="H1358" s="133">
        <f>SUM(H1346:H1357)</f>
        <v>14.989904000000001</v>
      </c>
      <c r="I1358" s="133">
        <f>SUM(I1346:I1357)</f>
        <v>16.573853</v>
      </c>
      <c r="J1358" s="133">
        <f>SUM(J1346:J1357)</f>
        <v>-1.5839490000000005</v>
      </c>
    </row>
    <row r="1359" spans="1:10" s="107" customFormat="1" x14ac:dyDescent="0.25">
      <c r="A1359" s="5"/>
      <c r="B1359" s="38" t="s">
        <v>85</v>
      </c>
      <c r="C1359" s="38" t="s">
        <v>85</v>
      </c>
      <c r="D1359" s="119" t="s">
        <v>1317</v>
      </c>
      <c r="E1359" s="5">
        <v>553.95000000000005</v>
      </c>
      <c r="F1359" s="100">
        <v>553.95000000000005</v>
      </c>
      <c r="G1359" s="119" t="s">
        <v>1317</v>
      </c>
      <c r="H1359" s="53">
        <v>3.5000000000000001E-3</v>
      </c>
      <c r="I1359" s="53">
        <v>1.8340000000000001E-3</v>
      </c>
      <c r="J1359" s="132">
        <f t="shared" si="79"/>
        <v>1.6659999999999999E-3</v>
      </c>
    </row>
    <row r="1360" spans="1:10" s="107" customFormat="1" x14ac:dyDescent="0.25">
      <c r="A1360" s="5"/>
      <c r="B1360" s="38" t="s">
        <v>85</v>
      </c>
      <c r="C1360" s="38" t="s">
        <v>85</v>
      </c>
      <c r="D1360" s="119" t="s">
        <v>671</v>
      </c>
      <c r="E1360" s="5">
        <v>500.99</v>
      </c>
      <c r="F1360" s="100">
        <v>500.99</v>
      </c>
      <c r="G1360" s="119" t="s">
        <v>671</v>
      </c>
      <c r="H1360" s="53">
        <v>6.8000000000000005E-2</v>
      </c>
      <c r="I1360" s="53">
        <v>3.3790000000000001E-2</v>
      </c>
      <c r="J1360" s="132">
        <f t="shared" si="79"/>
        <v>3.4210000000000004E-2</v>
      </c>
    </row>
    <row r="1361" spans="1:10" s="107" customFormat="1" x14ac:dyDescent="0.25">
      <c r="A1361" s="5"/>
      <c r="B1361" s="38" t="s">
        <v>85</v>
      </c>
      <c r="C1361" s="38" t="s">
        <v>85</v>
      </c>
      <c r="D1361" s="119" t="s">
        <v>1314</v>
      </c>
      <c r="E1361" s="5">
        <v>500.99</v>
      </c>
      <c r="F1361" s="100">
        <v>500.99</v>
      </c>
      <c r="G1361" s="119" t="s">
        <v>1314</v>
      </c>
      <c r="H1361" s="53">
        <v>7.4972999999999998E-2</v>
      </c>
      <c r="I1361" s="53">
        <v>7.4972999999999998E-2</v>
      </c>
      <c r="J1361" s="132">
        <f t="shared" si="79"/>
        <v>0</v>
      </c>
    </row>
    <row r="1362" spans="1:10" s="107" customFormat="1" x14ac:dyDescent="0.25">
      <c r="A1362" s="5"/>
      <c r="B1362" s="38" t="s">
        <v>85</v>
      </c>
      <c r="C1362" s="38" t="s">
        <v>85</v>
      </c>
      <c r="D1362" s="119" t="s">
        <v>1318</v>
      </c>
      <c r="E1362" s="5">
        <v>460.47</v>
      </c>
      <c r="F1362" s="100">
        <v>460.47</v>
      </c>
      <c r="G1362" s="119" t="s">
        <v>1318</v>
      </c>
      <c r="H1362" s="53">
        <v>0.45</v>
      </c>
      <c r="I1362" s="53">
        <v>0.484043</v>
      </c>
      <c r="J1362" s="132">
        <f t="shared" si="79"/>
        <v>-3.404299999999999E-2</v>
      </c>
    </row>
    <row r="1363" spans="1:10" s="107" customFormat="1" ht="30" x14ac:dyDescent="0.25">
      <c r="A1363" s="5"/>
      <c r="B1363" s="38" t="s">
        <v>85</v>
      </c>
      <c r="C1363" s="38" t="s">
        <v>85</v>
      </c>
      <c r="D1363" s="119" t="s">
        <v>1316</v>
      </c>
      <c r="E1363" s="5">
        <v>460.47</v>
      </c>
      <c r="F1363" s="100">
        <v>460.47</v>
      </c>
      <c r="G1363" s="119" t="s">
        <v>1316</v>
      </c>
      <c r="H1363" s="53">
        <v>0.14721700000000001</v>
      </c>
      <c r="I1363" s="53">
        <v>0.14721700000000001</v>
      </c>
      <c r="J1363" s="132">
        <f t="shared" si="79"/>
        <v>0</v>
      </c>
    </row>
    <row r="1364" spans="1:10" s="107" customFormat="1" x14ac:dyDescent="0.25">
      <c r="A1364" s="5"/>
      <c r="B1364" s="38" t="s">
        <v>85</v>
      </c>
      <c r="C1364" s="38" t="s">
        <v>85</v>
      </c>
      <c r="D1364" s="119" t="s">
        <v>397</v>
      </c>
      <c r="E1364" s="5">
        <v>553.95000000000005</v>
      </c>
      <c r="F1364" s="100">
        <v>553.95000000000005</v>
      </c>
      <c r="G1364" s="119" t="s">
        <v>397</v>
      </c>
      <c r="H1364" s="53">
        <v>8.1999999999999998E-4</v>
      </c>
      <c r="I1364" s="53">
        <v>8.1999999999999998E-4</v>
      </c>
      <c r="J1364" s="132">
        <f t="shared" si="79"/>
        <v>0</v>
      </c>
    </row>
    <row r="1365" spans="1:10" s="107" customFormat="1" x14ac:dyDescent="0.25">
      <c r="A1365" s="5"/>
      <c r="B1365" s="105" t="s">
        <v>41</v>
      </c>
      <c r="C1365" s="105" t="s">
        <v>41</v>
      </c>
      <c r="D1365" s="120"/>
      <c r="E1365" s="5"/>
      <c r="F1365" s="100"/>
      <c r="G1365" s="120"/>
      <c r="H1365" s="133">
        <f>SUM(H1359:H1364)</f>
        <v>0.74451000000000012</v>
      </c>
      <c r="I1365" s="133">
        <f t="shared" ref="I1365:J1365" si="81">SUM(I1359:I1364)</f>
        <v>0.74267700000000014</v>
      </c>
      <c r="J1365" s="133">
        <f t="shared" si="81"/>
        <v>1.8330000000000152E-3</v>
      </c>
    </row>
    <row r="1366" spans="1:10" s="107" customFormat="1" x14ac:dyDescent="0.25">
      <c r="A1366" s="5"/>
      <c r="B1366" s="38" t="s">
        <v>70</v>
      </c>
      <c r="C1366" s="38" t="s">
        <v>70</v>
      </c>
      <c r="D1366" s="119" t="s">
        <v>1330</v>
      </c>
      <c r="E1366" s="5">
        <v>333.99</v>
      </c>
      <c r="F1366" s="100">
        <v>333.99</v>
      </c>
      <c r="G1366" s="119" t="s">
        <v>1330</v>
      </c>
      <c r="H1366" s="53">
        <v>1.7</v>
      </c>
      <c r="I1366" s="53">
        <v>1.7</v>
      </c>
      <c r="J1366" s="132">
        <f t="shared" si="79"/>
        <v>0</v>
      </c>
    </row>
    <row r="1367" spans="1:10" s="107" customFormat="1" ht="30" x14ac:dyDescent="0.25">
      <c r="A1367" s="5"/>
      <c r="B1367" s="38" t="s">
        <v>70</v>
      </c>
      <c r="C1367" s="38" t="s">
        <v>70</v>
      </c>
      <c r="D1367" s="119" t="s">
        <v>1840</v>
      </c>
      <c r="E1367" s="5">
        <v>460.47</v>
      </c>
      <c r="F1367" s="100">
        <v>460.47</v>
      </c>
      <c r="G1367" s="119" t="s">
        <v>1840</v>
      </c>
      <c r="H1367" s="53">
        <v>0.18</v>
      </c>
      <c r="I1367" s="53">
        <v>0.14208199999999999</v>
      </c>
      <c r="J1367" s="132">
        <f t="shared" si="79"/>
        <v>3.7918000000000007E-2</v>
      </c>
    </row>
    <row r="1368" spans="1:10" s="107" customFormat="1" ht="30" x14ac:dyDescent="0.25">
      <c r="A1368" s="5"/>
      <c r="B1368" s="38" t="s">
        <v>70</v>
      </c>
      <c r="C1368" s="38" t="s">
        <v>70</v>
      </c>
      <c r="D1368" s="119" t="s">
        <v>1329</v>
      </c>
      <c r="E1368" s="5">
        <v>500.99</v>
      </c>
      <c r="F1368" s="100">
        <v>500.99</v>
      </c>
      <c r="G1368" s="119" t="s">
        <v>1329</v>
      </c>
      <c r="H1368" s="53">
        <v>3.5200000000000002E-2</v>
      </c>
      <c r="I1368" s="53">
        <v>3.2252999999999997E-2</v>
      </c>
      <c r="J1368" s="132">
        <f t="shared" si="79"/>
        <v>2.9470000000000052E-3</v>
      </c>
    </row>
    <row r="1369" spans="1:10" s="107" customFormat="1" x14ac:dyDescent="0.25">
      <c r="A1369" s="5"/>
      <c r="B1369" s="38" t="s">
        <v>70</v>
      </c>
      <c r="C1369" s="38" t="s">
        <v>70</v>
      </c>
      <c r="D1369" s="119" t="s">
        <v>1322</v>
      </c>
      <c r="E1369" s="5">
        <v>500.99</v>
      </c>
      <c r="F1369" s="100">
        <v>500.99</v>
      </c>
      <c r="G1369" s="119" t="s">
        <v>1322</v>
      </c>
      <c r="H1369" s="53">
        <v>5.2999999999999999E-2</v>
      </c>
      <c r="I1369" s="53">
        <v>4.2707000000000002E-2</v>
      </c>
      <c r="J1369" s="132">
        <f t="shared" si="79"/>
        <v>1.0292999999999997E-2</v>
      </c>
    </row>
    <row r="1370" spans="1:10" s="107" customFormat="1" x14ac:dyDescent="0.25">
      <c r="A1370" s="5"/>
      <c r="B1370" s="38" t="s">
        <v>70</v>
      </c>
      <c r="C1370" s="38" t="s">
        <v>70</v>
      </c>
      <c r="D1370" s="119" t="s">
        <v>1324</v>
      </c>
      <c r="E1370" s="5">
        <v>553.95000000000005</v>
      </c>
      <c r="F1370" s="100">
        <v>553.95000000000005</v>
      </c>
      <c r="G1370" s="119" t="s">
        <v>1324</v>
      </c>
      <c r="H1370" s="53">
        <v>3.0000000000000001E-3</v>
      </c>
      <c r="I1370" s="53">
        <v>2.578E-3</v>
      </c>
      <c r="J1370" s="132">
        <f t="shared" si="79"/>
        <v>4.2200000000000007E-4</v>
      </c>
    </row>
    <row r="1371" spans="1:10" s="107" customFormat="1" x14ac:dyDescent="0.25">
      <c r="A1371" s="5"/>
      <c r="B1371" s="38" t="s">
        <v>70</v>
      </c>
      <c r="C1371" s="38" t="s">
        <v>70</v>
      </c>
      <c r="D1371" s="119" t="s">
        <v>1327</v>
      </c>
      <c r="E1371" s="5">
        <v>553.95000000000005</v>
      </c>
      <c r="F1371" s="100">
        <v>553.95000000000005</v>
      </c>
      <c r="G1371" s="119" t="s">
        <v>1327</v>
      </c>
      <c r="H1371" s="53">
        <v>5.3E-3</v>
      </c>
      <c r="I1371" s="53">
        <v>5.6980000000000008E-3</v>
      </c>
      <c r="J1371" s="132">
        <f t="shared" si="79"/>
        <v>-3.9800000000000078E-4</v>
      </c>
    </row>
    <row r="1372" spans="1:10" s="107" customFormat="1" x14ac:dyDescent="0.25">
      <c r="A1372" s="5"/>
      <c r="B1372" s="38" t="s">
        <v>70</v>
      </c>
      <c r="C1372" s="38" t="s">
        <v>70</v>
      </c>
      <c r="D1372" s="119" t="s">
        <v>1331</v>
      </c>
      <c r="E1372" s="5">
        <v>500.99</v>
      </c>
      <c r="F1372" s="100">
        <v>500.99</v>
      </c>
      <c r="G1372" s="119" t="s">
        <v>1331</v>
      </c>
      <c r="H1372" s="53">
        <v>8.0000000000000002E-3</v>
      </c>
      <c r="I1372" s="53">
        <v>8.0000000000000002E-3</v>
      </c>
      <c r="J1372" s="132">
        <f t="shared" si="79"/>
        <v>0</v>
      </c>
    </row>
    <row r="1373" spans="1:10" s="107" customFormat="1" ht="30" x14ac:dyDescent="0.25">
      <c r="A1373" s="5"/>
      <c r="B1373" s="38" t="s">
        <v>70</v>
      </c>
      <c r="C1373" s="38" t="s">
        <v>70</v>
      </c>
      <c r="D1373" s="119" t="s">
        <v>1332</v>
      </c>
      <c r="E1373" s="5">
        <v>574.19000000000005</v>
      </c>
      <c r="F1373" s="100">
        <v>574.19000000000005</v>
      </c>
      <c r="G1373" s="119" t="s">
        <v>1332</v>
      </c>
      <c r="H1373" s="53">
        <v>1.3000000000000002E-4</v>
      </c>
      <c r="I1373" s="53">
        <v>8.7999999999999998E-5</v>
      </c>
      <c r="J1373" s="132">
        <f t="shared" si="79"/>
        <v>4.2000000000000018E-5</v>
      </c>
    </row>
    <row r="1374" spans="1:10" s="107" customFormat="1" x14ac:dyDescent="0.25">
      <c r="A1374" s="5"/>
      <c r="B1374" s="38" t="s">
        <v>70</v>
      </c>
      <c r="C1374" s="38" t="s">
        <v>70</v>
      </c>
      <c r="D1374" s="119" t="s">
        <v>1330</v>
      </c>
      <c r="E1374" s="5">
        <v>333.99</v>
      </c>
      <c r="F1374" s="100">
        <v>333.99</v>
      </c>
      <c r="G1374" s="119" t="s">
        <v>1330</v>
      </c>
      <c r="H1374" s="53">
        <v>0.8</v>
      </c>
      <c r="I1374" s="53">
        <v>0.55978599999999989</v>
      </c>
      <c r="J1374" s="132">
        <f t="shared" si="79"/>
        <v>0.24021400000000015</v>
      </c>
    </row>
    <row r="1375" spans="1:10" s="107" customFormat="1" ht="30" x14ac:dyDescent="0.25">
      <c r="A1375" s="5"/>
      <c r="B1375" s="38" t="s">
        <v>70</v>
      </c>
      <c r="C1375" s="38" t="s">
        <v>70</v>
      </c>
      <c r="D1375" s="119" t="s">
        <v>1840</v>
      </c>
      <c r="E1375" s="5">
        <v>460.47</v>
      </c>
      <c r="F1375" s="100">
        <v>460.47</v>
      </c>
      <c r="G1375" s="119" t="s">
        <v>1840</v>
      </c>
      <c r="H1375" s="53">
        <v>0.43</v>
      </c>
      <c r="I1375" s="53">
        <v>0.35736900000000005</v>
      </c>
      <c r="J1375" s="132">
        <f t="shared" si="79"/>
        <v>7.2630999999999946E-2</v>
      </c>
    </row>
    <row r="1376" spans="1:10" s="107" customFormat="1" x14ac:dyDescent="0.25">
      <c r="A1376" s="5"/>
      <c r="B1376" s="38" t="s">
        <v>70</v>
      </c>
      <c r="C1376" s="38" t="s">
        <v>70</v>
      </c>
      <c r="D1376" s="119" t="s">
        <v>1331</v>
      </c>
      <c r="E1376" s="5">
        <v>500.99</v>
      </c>
      <c r="F1376" s="100">
        <v>500.99</v>
      </c>
      <c r="G1376" s="119" t="s">
        <v>1331</v>
      </c>
      <c r="H1376" s="53">
        <v>0.03</v>
      </c>
      <c r="I1376" s="53">
        <v>2.1779999999999998E-3</v>
      </c>
      <c r="J1376" s="132">
        <f t="shared" si="79"/>
        <v>2.7822E-2</v>
      </c>
    </row>
    <row r="1377" spans="1:10" s="107" customFormat="1" x14ac:dyDescent="0.25">
      <c r="A1377" s="5"/>
      <c r="B1377" s="38" t="s">
        <v>70</v>
      </c>
      <c r="C1377" s="38" t="s">
        <v>70</v>
      </c>
      <c r="D1377" s="119" t="s">
        <v>1328</v>
      </c>
      <c r="E1377" s="5">
        <v>460.47</v>
      </c>
      <c r="F1377" s="100">
        <v>460.47</v>
      </c>
      <c r="G1377" s="119" t="s">
        <v>1328</v>
      </c>
      <c r="H1377" s="53">
        <v>0.2</v>
      </c>
      <c r="I1377" s="53">
        <v>0.20519900000000002</v>
      </c>
      <c r="J1377" s="132">
        <f t="shared" si="79"/>
        <v>-5.1990000000000092E-3</v>
      </c>
    </row>
    <row r="1378" spans="1:10" s="107" customFormat="1" x14ac:dyDescent="0.25">
      <c r="A1378" s="5"/>
      <c r="B1378" s="38" t="s">
        <v>70</v>
      </c>
      <c r="C1378" s="38" t="s">
        <v>70</v>
      </c>
      <c r="D1378" s="119" t="s">
        <v>1323</v>
      </c>
      <c r="E1378" s="5">
        <v>500.99</v>
      </c>
      <c r="F1378" s="100">
        <v>500.99</v>
      </c>
      <c r="G1378" s="119" t="s">
        <v>1323</v>
      </c>
      <c r="H1378" s="53">
        <v>0.03</v>
      </c>
      <c r="I1378" s="53">
        <v>1.5474E-2</v>
      </c>
      <c r="J1378" s="132">
        <f t="shared" si="79"/>
        <v>1.4525999999999999E-2</v>
      </c>
    </row>
    <row r="1379" spans="1:10" s="107" customFormat="1" ht="30" x14ac:dyDescent="0.25">
      <c r="A1379" s="5"/>
      <c r="B1379" s="38" t="s">
        <v>70</v>
      </c>
      <c r="C1379" s="38" t="s">
        <v>70</v>
      </c>
      <c r="D1379" s="119" t="s">
        <v>1321</v>
      </c>
      <c r="E1379" s="5">
        <v>553.95000000000005</v>
      </c>
      <c r="F1379" s="100">
        <v>553.95000000000005</v>
      </c>
      <c r="G1379" s="119" t="s">
        <v>1321</v>
      </c>
      <c r="H1379" s="53">
        <v>3.3999999999999998E-3</v>
      </c>
      <c r="I1379" s="53">
        <v>2.382E-3</v>
      </c>
      <c r="J1379" s="132">
        <f t="shared" si="79"/>
        <v>1.0179999999999998E-3</v>
      </c>
    </row>
    <row r="1380" spans="1:10" s="107" customFormat="1" x14ac:dyDescent="0.25">
      <c r="A1380" s="5"/>
      <c r="B1380" s="38" t="s">
        <v>70</v>
      </c>
      <c r="C1380" s="38" t="s">
        <v>70</v>
      </c>
      <c r="D1380" s="119" t="s">
        <v>1319</v>
      </c>
      <c r="E1380" s="5">
        <v>214.71</v>
      </c>
      <c r="F1380" s="100">
        <v>214.71</v>
      </c>
      <c r="G1380" s="119" t="s">
        <v>1319</v>
      </c>
      <c r="H1380" s="53">
        <v>65.314537999999999</v>
      </c>
      <c r="I1380" s="53">
        <v>65.314537999999999</v>
      </c>
      <c r="J1380" s="132">
        <f>H1380-I1380</f>
        <v>0</v>
      </c>
    </row>
    <row r="1381" spans="1:10" s="107" customFormat="1" x14ac:dyDescent="0.25">
      <c r="A1381" s="5"/>
      <c r="B1381" s="38" t="s">
        <v>70</v>
      </c>
      <c r="C1381" s="38" t="s">
        <v>70</v>
      </c>
      <c r="D1381" s="119" t="s">
        <v>1320</v>
      </c>
      <c r="E1381" s="5">
        <v>214.71</v>
      </c>
      <c r="F1381" s="100">
        <v>214.71</v>
      </c>
      <c r="G1381" s="119" t="s">
        <v>1320</v>
      </c>
      <c r="H1381" s="53">
        <v>60.626685000000002</v>
      </c>
      <c r="I1381" s="53">
        <v>60.626685000000002</v>
      </c>
      <c r="J1381" s="132">
        <f>H1381-I1381</f>
        <v>0</v>
      </c>
    </row>
    <row r="1382" spans="1:10" s="107" customFormat="1" x14ac:dyDescent="0.25">
      <c r="A1382" s="5"/>
      <c r="B1382" s="105" t="s">
        <v>1333</v>
      </c>
      <c r="C1382" s="105" t="s">
        <v>1333</v>
      </c>
      <c r="D1382" s="120"/>
      <c r="E1382" s="5"/>
      <c r="F1382" s="100"/>
      <c r="G1382" s="120"/>
      <c r="H1382" s="133">
        <f>SUM(H1366:H1381)</f>
        <v>129.419253</v>
      </c>
      <c r="I1382" s="133">
        <f t="shared" ref="I1382:J1382" si="82">SUM(I1366:I1381)</f>
        <v>129.01701700000001</v>
      </c>
      <c r="J1382" s="133">
        <f t="shared" si="82"/>
        <v>0.40223600000000009</v>
      </c>
    </row>
    <row r="1383" spans="1:10" s="107" customFormat="1" x14ac:dyDescent="0.25">
      <c r="A1383" s="5"/>
      <c r="B1383" s="38" t="s">
        <v>71</v>
      </c>
      <c r="C1383" s="38" t="s">
        <v>71</v>
      </c>
      <c r="D1383" s="119" t="s">
        <v>810</v>
      </c>
      <c r="E1383" s="5">
        <v>333.99</v>
      </c>
      <c r="F1383" s="100">
        <v>333.99</v>
      </c>
      <c r="G1383" s="119" t="s">
        <v>810</v>
      </c>
      <c r="H1383" s="53">
        <v>1.5</v>
      </c>
      <c r="I1383" s="53">
        <v>1.5</v>
      </c>
      <c r="J1383" s="132">
        <f t="shared" si="79"/>
        <v>0</v>
      </c>
    </row>
    <row r="1384" spans="1:10" s="107" customFormat="1" x14ac:dyDescent="0.25">
      <c r="A1384" s="5"/>
      <c r="B1384" s="38" t="s">
        <v>71</v>
      </c>
      <c r="C1384" s="38" t="s">
        <v>71</v>
      </c>
      <c r="D1384" s="119" t="s">
        <v>1354</v>
      </c>
      <c r="E1384" s="5">
        <v>574.19000000000005</v>
      </c>
      <c r="F1384" s="100">
        <v>574.19000000000005</v>
      </c>
      <c r="G1384" s="119" t="s">
        <v>1354</v>
      </c>
      <c r="H1384" s="53">
        <v>8.9999999999999998E-4</v>
      </c>
      <c r="I1384" s="53">
        <v>5.0000000000000001E-4</v>
      </c>
      <c r="J1384" s="132">
        <f t="shared" si="79"/>
        <v>3.9999999999999996E-4</v>
      </c>
    </row>
    <row r="1385" spans="1:10" s="107" customFormat="1" x14ac:dyDescent="0.25">
      <c r="A1385" s="5"/>
      <c r="B1385" s="38" t="s">
        <v>71</v>
      </c>
      <c r="C1385" s="38" t="s">
        <v>71</v>
      </c>
      <c r="D1385" s="119" t="s">
        <v>1363</v>
      </c>
      <c r="E1385" s="5">
        <v>553.95000000000005</v>
      </c>
      <c r="F1385" s="100">
        <v>553.95000000000005</v>
      </c>
      <c r="G1385" s="119" t="s">
        <v>1363</v>
      </c>
      <c r="H1385" s="53">
        <v>8.9999999999999993E-3</v>
      </c>
      <c r="I1385" s="53">
        <v>2.892E-3</v>
      </c>
      <c r="J1385" s="132">
        <f t="shared" si="79"/>
        <v>6.1079999999999988E-3</v>
      </c>
    </row>
    <row r="1386" spans="1:10" s="107" customFormat="1" x14ac:dyDescent="0.25">
      <c r="A1386" s="5"/>
      <c r="B1386" s="38" t="s">
        <v>71</v>
      </c>
      <c r="C1386" s="38" t="s">
        <v>71</v>
      </c>
      <c r="D1386" s="119" t="s">
        <v>1355</v>
      </c>
      <c r="E1386" s="5">
        <v>553.95000000000005</v>
      </c>
      <c r="F1386" s="100">
        <v>553.95000000000005</v>
      </c>
      <c r="G1386" s="119" t="s">
        <v>1355</v>
      </c>
      <c r="H1386" s="53">
        <v>8.9999999999999993E-3</v>
      </c>
      <c r="I1386" s="53">
        <v>8.9899999999999997E-3</v>
      </c>
      <c r="J1386" s="132">
        <f t="shared" si="79"/>
        <v>9.9999999999995925E-6</v>
      </c>
    </row>
    <row r="1387" spans="1:10" s="107" customFormat="1" x14ac:dyDescent="0.25">
      <c r="A1387" s="5"/>
      <c r="B1387" s="38" t="s">
        <v>71</v>
      </c>
      <c r="C1387" s="38" t="s">
        <v>71</v>
      </c>
      <c r="D1387" s="119" t="s">
        <v>1357</v>
      </c>
      <c r="E1387" s="5">
        <v>553.95000000000005</v>
      </c>
      <c r="F1387" s="100">
        <v>553.95000000000005</v>
      </c>
      <c r="G1387" s="119" t="s">
        <v>1357</v>
      </c>
      <c r="H1387" s="53">
        <v>2.3999999999999998E-3</v>
      </c>
      <c r="I1387" s="53">
        <v>1.2960000000000001E-3</v>
      </c>
      <c r="J1387" s="132">
        <f t="shared" si="79"/>
        <v>1.1039999999999997E-3</v>
      </c>
    </row>
    <row r="1388" spans="1:10" s="107" customFormat="1" x14ac:dyDescent="0.25">
      <c r="A1388" s="5"/>
      <c r="B1388" s="38" t="s">
        <v>71</v>
      </c>
      <c r="C1388" s="38" t="s">
        <v>71</v>
      </c>
      <c r="D1388" s="119" t="s">
        <v>1364</v>
      </c>
      <c r="E1388" s="5">
        <v>500.99</v>
      </c>
      <c r="F1388" s="100">
        <v>500.99</v>
      </c>
      <c r="G1388" s="119" t="s">
        <v>1364</v>
      </c>
      <c r="H1388" s="53">
        <v>7.0000000000000007E-2</v>
      </c>
      <c r="I1388" s="53">
        <v>6.9835999999999995E-2</v>
      </c>
      <c r="J1388" s="132">
        <f t="shared" si="79"/>
        <v>1.6400000000001136E-4</v>
      </c>
    </row>
    <row r="1389" spans="1:10" s="107" customFormat="1" x14ac:dyDescent="0.25">
      <c r="A1389" s="5"/>
      <c r="B1389" s="38" t="s">
        <v>71</v>
      </c>
      <c r="C1389" s="38" t="s">
        <v>71</v>
      </c>
      <c r="D1389" s="119" t="s">
        <v>1367</v>
      </c>
      <c r="E1389" s="5">
        <v>553.95000000000005</v>
      </c>
      <c r="F1389" s="100">
        <v>553.95000000000005</v>
      </c>
      <c r="G1389" s="119" t="s">
        <v>1367</v>
      </c>
      <c r="H1389" s="53">
        <v>8.9999999999999993E-3</v>
      </c>
      <c r="I1389" s="53">
        <v>7.4599999999999996E-3</v>
      </c>
      <c r="J1389" s="132">
        <f t="shared" si="79"/>
        <v>1.5399999999999997E-3</v>
      </c>
    </row>
    <row r="1390" spans="1:10" s="107" customFormat="1" x14ac:dyDescent="0.25">
      <c r="A1390" s="5"/>
      <c r="B1390" s="38" t="s">
        <v>71</v>
      </c>
      <c r="C1390" s="38" t="s">
        <v>71</v>
      </c>
      <c r="D1390" s="119" t="s">
        <v>1342</v>
      </c>
      <c r="E1390" s="5">
        <v>574.19000000000005</v>
      </c>
      <c r="F1390" s="100">
        <v>574.19000000000005</v>
      </c>
      <c r="G1390" s="119" t="s">
        <v>1342</v>
      </c>
      <c r="H1390" s="53">
        <v>8.0000000000000004E-4</v>
      </c>
      <c r="I1390" s="53">
        <v>8.0000000000000004E-4</v>
      </c>
      <c r="J1390" s="132">
        <f t="shared" si="79"/>
        <v>0</v>
      </c>
    </row>
    <row r="1391" spans="1:10" s="107" customFormat="1" ht="45" x14ac:dyDescent="0.25">
      <c r="A1391" s="5"/>
      <c r="B1391" s="38" t="s">
        <v>71</v>
      </c>
      <c r="C1391" s="38" t="s">
        <v>71</v>
      </c>
      <c r="D1391" s="119" t="s">
        <v>1334</v>
      </c>
      <c r="E1391" s="5">
        <v>553.95000000000005</v>
      </c>
      <c r="F1391" s="100">
        <v>553.95000000000005</v>
      </c>
      <c r="G1391" s="119" t="s">
        <v>1334</v>
      </c>
      <c r="H1391" s="53">
        <v>3.1949999999999999E-3</v>
      </c>
      <c r="I1391" s="53">
        <v>3.1949999999999999E-3</v>
      </c>
      <c r="J1391" s="132">
        <f t="shared" si="79"/>
        <v>0</v>
      </c>
    </row>
    <row r="1392" spans="1:10" s="107" customFormat="1" x14ac:dyDescent="0.25">
      <c r="A1392" s="5"/>
      <c r="B1392" s="38" t="s">
        <v>71</v>
      </c>
      <c r="C1392" s="38" t="s">
        <v>71</v>
      </c>
      <c r="D1392" s="119" t="s">
        <v>1841</v>
      </c>
      <c r="E1392" s="5">
        <v>500.99</v>
      </c>
      <c r="F1392" s="100">
        <v>500.99</v>
      </c>
      <c r="G1392" s="119" t="s">
        <v>1841</v>
      </c>
      <c r="H1392" s="53">
        <v>7.0000000000000007E-2</v>
      </c>
      <c r="I1392" s="53">
        <v>6.6855999999999999E-2</v>
      </c>
      <c r="J1392" s="132">
        <f t="shared" si="79"/>
        <v>3.1440000000000079E-3</v>
      </c>
    </row>
    <row r="1393" spans="1:10" s="107" customFormat="1" ht="45" x14ac:dyDescent="0.25">
      <c r="A1393" s="5"/>
      <c r="B1393" s="38" t="s">
        <v>71</v>
      </c>
      <c r="C1393" s="38" t="s">
        <v>71</v>
      </c>
      <c r="D1393" s="119" t="s">
        <v>2030</v>
      </c>
      <c r="E1393" s="5">
        <v>460.47</v>
      </c>
      <c r="F1393" s="100">
        <v>460.47</v>
      </c>
      <c r="G1393" s="119" t="s">
        <v>2030</v>
      </c>
      <c r="H1393" s="53">
        <v>0.37107799999999996</v>
      </c>
      <c r="I1393" s="53">
        <v>0.37107799999999996</v>
      </c>
      <c r="J1393" s="132">
        <f t="shared" si="79"/>
        <v>0</v>
      </c>
    </row>
    <row r="1394" spans="1:10" s="107" customFormat="1" ht="30" x14ac:dyDescent="0.25">
      <c r="A1394" s="5"/>
      <c r="B1394" s="38" t="s">
        <v>71</v>
      </c>
      <c r="C1394" s="38" t="s">
        <v>71</v>
      </c>
      <c r="D1394" s="119" t="s">
        <v>1347</v>
      </c>
      <c r="E1394" s="5">
        <v>460.47</v>
      </c>
      <c r="F1394" s="100">
        <v>460.47</v>
      </c>
      <c r="G1394" s="119" t="s">
        <v>1347</v>
      </c>
      <c r="H1394" s="53">
        <v>0.10850899999999999</v>
      </c>
      <c r="I1394" s="53">
        <v>0.10850899999999999</v>
      </c>
      <c r="J1394" s="132">
        <f t="shared" si="79"/>
        <v>0</v>
      </c>
    </row>
    <row r="1395" spans="1:10" s="107" customFormat="1" ht="30" x14ac:dyDescent="0.25">
      <c r="A1395" s="5"/>
      <c r="B1395" s="38" t="s">
        <v>71</v>
      </c>
      <c r="C1395" s="38" t="s">
        <v>71</v>
      </c>
      <c r="D1395" s="119" t="s">
        <v>2031</v>
      </c>
      <c r="E1395" s="5">
        <v>333.99</v>
      </c>
      <c r="F1395" s="100">
        <v>333.99</v>
      </c>
      <c r="G1395" s="119" t="s">
        <v>2031</v>
      </c>
      <c r="H1395" s="53">
        <v>1.5162660000000001</v>
      </c>
      <c r="I1395" s="53">
        <v>1.5162660000000001</v>
      </c>
      <c r="J1395" s="132">
        <f t="shared" si="79"/>
        <v>0</v>
      </c>
    </row>
    <row r="1396" spans="1:10" s="107" customFormat="1" ht="30" x14ac:dyDescent="0.25">
      <c r="A1396" s="5"/>
      <c r="B1396" s="38" t="s">
        <v>71</v>
      </c>
      <c r="C1396" s="38" t="s">
        <v>71</v>
      </c>
      <c r="D1396" s="119" t="s">
        <v>1843</v>
      </c>
      <c r="E1396" s="5">
        <v>333.99</v>
      </c>
      <c r="F1396" s="100">
        <v>333.99</v>
      </c>
      <c r="G1396" s="119" t="s">
        <v>1843</v>
      </c>
      <c r="H1396" s="53">
        <v>0.83932000000000007</v>
      </c>
      <c r="I1396" s="53">
        <v>0.83932000000000007</v>
      </c>
      <c r="J1396" s="132">
        <f t="shared" si="79"/>
        <v>0</v>
      </c>
    </row>
    <row r="1397" spans="1:10" s="107" customFormat="1" x14ac:dyDescent="0.25">
      <c r="A1397" s="5"/>
      <c r="B1397" s="38" t="s">
        <v>71</v>
      </c>
      <c r="C1397" s="38" t="s">
        <v>71</v>
      </c>
      <c r="D1397" s="119" t="s">
        <v>1364</v>
      </c>
      <c r="E1397" s="5">
        <v>500.99</v>
      </c>
      <c r="F1397" s="100">
        <v>500.99</v>
      </c>
      <c r="G1397" s="119" t="s">
        <v>1364</v>
      </c>
      <c r="H1397" s="53">
        <v>2.5000000000000001E-2</v>
      </c>
      <c r="I1397" s="53">
        <v>3.1500000000000001E-4</v>
      </c>
      <c r="J1397" s="132">
        <f t="shared" si="79"/>
        <v>2.4685000000000002E-2</v>
      </c>
    </row>
    <row r="1398" spans="1:10" s="107" customFormat="1" x14ac:dyDescent="0.25">
      <c r="A1398" s="5"/>
      <c r="B1398" s="38" t="s">
        <v>71</v>
      </c>
      <c r="C1398" s="38" t="s">
        <v>71</v>
      </c>
      <c r="D1398" s="119" t="s">
        <v>397</v>
      </c>
      <c r="E1398" s="5">
        <v>553.95000000000005</v>
      </c>
      <c r="F1398" s="100">
        <v>553.95000000000005</v>
      </c>
      <c r="G1398" s="119" t="s">
        <v>397</v>
      </c>
      <c r="H1398" s="53">
        <v>2.428E-3</v>
      </c>
      <c r="I1398" s="53">
        <v>2.428E-3</v>
      </c>
      <c r="J1398" s="132">
        <f t="shared" si="79"/>
        <v>0</v>
      </c>
    </row>
    <row r="1399" spans="1:10" s="107" customFormat="1" x14ac:dyDescent="0.25">
      <c r="A1399" s="5"/>
      <c r="B1399" s="38" t="s">
        <v>71</v>
      </c>
      <c r="C1399" s="38" t="s">
        <v>71</v>
      </c>
      <c r="D1399" s="119" t="s">
        <v>1373</v>
      </c>
      <c r="E1399" s="5">
        <v>553.95000000000005</v>
      </c>
      <c r="F1399" s="100">
        <v>553.95000000000005</v>
      </c>
      <c r="G1399" s="119" t="s">
        <v>1373</v>
      </c>
      <c r="H1399" s="53">
        <v>4.0000000000000001E-3</v>
      </c>
      <c r="I1399" s="53">
        <v>3.0600000000000002E-3</v>
      </c>
      <c r="J1399" s="132">
        <f t="shared" si="79"/>
        <v>9.3999999999999986E-4</v>
      </c>
    </row>
    <row r="1400" spans="1:10" s="107" customFormat="1" x14ac:dyDescent="0.25">
      <c r="A1400" s="5"/>
      <c r="B1400" s="38" t="s">
        <v>71</v>
      </c>
      <c r="C1400" s="38" t="s">
        <v>71</v>
      </c>
      <c r="D1400" s="119" t="s">
        <v>1343</v>
      </c>
      <c r="E1400" s="5">
        <v>574.19000000000005</v>
      </c>
      <c r="F1400" s="100">
        <v>574.19000000000005</v>
      </c>
      <c r="G1400" s="119" t="s">
        <v>1343</v>
      </c>
      <c r="H1400" s="53">
        <v>8.0000000000000004E-4</v>
      </c>
      <c r="I1400" s="53">
        <v>8.5599999999999999E-4</v>
      </c>
      <c r="J1400" s="132">
        <f t="shared" si="79"/>
        <v>-5.5999999999999952E-5</v>
      </c>
    </row>
    <row r="1401" spans="1:10" s="107" customFormat="1" x14ac:dyDescent="0.25">
      <c r="A1401" s="5"/>
      <c r="B1401" s="38" t="s">
        <v>71</v>
      </c>
      <c r="C1401" s="38" t="s">
        <v>71</v>
      </c>
      <c r="D1401" s="119" t="s">
        <v>1368</v>
      </c>
      <c r="E1401" s="5">
        <v>460.47</v>
      </c>
      <c r="F1401" s="100">
        <v>460.47</v>
      </c>
      <c r="G1401" s="119" t="s">
        <v>1368</v>
      </c>
      <c r="H1401" s="53">
        <v>0.1</v>
      </c>
      <c r="I1401" s="53">
        <v>0.11419199999999999</v>
      </c>
      <c r="J1401" s="132">
        <f t="shared" si="79"/>
        <v>-1.4191999999999982E-2</v>
      </c>
    </row>
    <row r="1402" spans="1:10" s="107" customFormat="1" x14ac:dyDescent="0.25">
      <c r="A1402" s="5"/>
      <c r="B1402" s="38" t="s">
        <v>71</v>
      </c>
      <c r="C1402" s="38" t="s">
        <v>71</v>
      </c>
      <c r="D1402" s="119" t="s">
        <v>1362</v>
      </c>
      <c r="E1402" s="5">
        <v>553.95000000000005</v>
      </c>
      <c r="F1402" s="100">
        <v>553.95000000000005</v>
      </c>
      <c r="G1402" s="119" t="s">
        <v>1362</v>
      </c>
      <c r="H1402" s="53">
        <v>3.0999999999999999E-3</v>
      </c>
      <c r="I1402" s="53">
        <v>3.094E-3</v>
      </c>
      <c r="J1402" s="132">
        <f t="shared" si="79"/>
        <v>5.999999999999929E-6</v>
      </c>
    </row>
    <row r="1403" spans="1:10" s="107" customFormat="1" x14ac:dyDescent="0.25">
      <c r="A1403" s="5"/>
      <c r="B1403" s="38" t="s">
        <v>71</v>
      </c>
      <c r="C1403" s="38" t="s">
        <v>71</v>
      </c>
      <c r="D1403" s="119" t="s">
        <v>1371</v>
      </c>
      <c r="E1403" s="5">
        <v>553.95000000000005</v>
      </c>
      <c r="F1403" s="100">
        <v>553.95000000000005</v>
      </c>
      <c r="G1403" s="119" t="s">
        <v>1371</v>
      </c>
      <c r="H1403" s="53">
        <v>2.2000000000000001E-3</v>
      </c>
      <c r="I1403" s="53">
        <v>1.2999999999999999E-3</v>
      </c>
      <c r="J1403" s="132">
        <f t="shared" si="79"/>
        <v>9.0000000000000019E-4</v>
      </c>
    </row>
    <row r="1404" spans="1:10" s="107" customFormat="1" x14ac:dyDescent="0.25">
      <c r="A1404" s="5"/>
      <c r="B1404" s="38" t="s">
        <v>71</v>
      </c>
      <c r="C1404" s="38" t="s">
        <v>71</v>
      </c>
      <c r="D1404" s="119" t="s">
        <v>1339</v>
      </c>
      <c r="E1404" s="5">
        <v>553.95000000000005</v>
      </c>
      <c r="F1404" s="100">
        <v>553.95000000000005</v>
      </c>
      <c r="G1404" s="119" t="s">
        <v>1339</v>
      </c>
      <c r="H1404" s="53">
        <v>3.0000000000000001E-3</v>
      </c>
      <c r="I1404" s="53">
        <v>2.7190000000000001E-3</v>
      </c>
      <c r="J1404" s="132">
        <f t="shared" si="79"/>
        <v>2.81E-4</v>
      </c>
    </row>
    <row r="1405" spans="1:10" s="107" customFormat="1" x14ac:dyDescent="0.25">
      <c r="A1405" s="5"/>
      <c r="B1405" s="38" t="s">
        <v>71</v>
      </c>
      <c r="C1405" s="38" t="s">
        <v>71</v>
      </c>
      <c r="D1405" s="119" t="s">
        <v>1365</v>
      </c>
      <c r="E1405" s="5">
        <v>553.95000000000005</v>
      </c>
      <c r="F1405" s="100">
        <v>553.95000000000005</v>
      </c>
      <c r="G1405" s="119" t="s">
        <v>1365</v>
      </c>
      <c r="H1405" s="53">
        <v>3.496E-3</v>
      </c>
      <c r="I1405" s="53">
        <v>3.496E-3</v>
      </c>
      <c r="J1405" s="132">
        <f t="shared" si="79"/>
        <v>0</v>
      </c>
    </row>
    <row r="1406" spans="1:10" s="107" customFormat="1" x14ac:dyDescent="0.25">
      <c r="A1406" s="5"/>
      <c r="B1406" s="38" t="s">
        <v>71</v>
      </c>
      <c r="C1406" s="38" t="s">
        <v>71</v>
      </c>
      <c r="D1406" s="119" t="s">
        <v>1348</v>
      </c>
      <c r="E1406" s="5">
        <v>553.95000000000005</v>
      </c>
      <c r="F1406" s="100">
        <v>553.95000000000005</v>
      </c>
      <c r="G1406" s="119" t="s">
        <v>1348</v>
      </c>
      <c r="H1406" s="53">
        <v>2.2000000000000001E-3</v>
      </c>
      <c r="I1406" s="53">
        <v>1.56E-3</v>
      </c>
      <c r="J1406" s="132">
        <f t="shared" si="79"/>
        <v>6.4000000000000016E-4</v>
      </c>
    </row>
    <row r="1407" spans="1:10" s="107" customFormat="1" x14ac:dyDescent="0.25">
      <c r="A1407" s="5"/>
      <c r="B1407" s="38" t="s">
        <v>71</v>
      </c>
      <c r="C1407" s="38" t="s">
        <v>71</v>
      </c>
      <c r="D1407" s="119" t="s">
        <v>1356</v>
      </c>
      <c r="E1407" s="5">
        <v>500.99</v>
      </c>
      <c r="F1407" s="100">
        <v>500.99</v>
      </c>
      <c r="G1407" s="119" t="s">
        <v>1356</v>
      </c>
      <c r="H1407" s="53">
        <v>0.02</v>
      </c>
      <c r="I1407" s="53">
        <v>1.4189E-2</v>
      </c>
      <c r="J1407" s="132">
        <f t="shared" si="79"/>
        <v>5.8110000000000002E-3</v>
      </c>
    </row>
    <row r="1408" spans="1:10" s="107" customFormat="1" x14ac:dyDescent="0.25">
      <c r="A1408" s="5"/>
      <c r="B1408" s="38" t="s">
        <v>71</v>
      </c>
      <c r="C1408" s="38" t="s">
        <v>71</v>
      </c>
      <c r="D1408" s="119" t="s">
        <v>1369</v>
      </c>
      <c r="E1408" s="5">
        <v>553.95000000000005</v>
      </c>
      <c r="F1408" s="100">
        <v>553.95000000000005</v>
      </c>
      <c r="G1408" s="119" t="s">
        <v>1369</v>
      </c>
      <c r="H1408" s="53">
        <v>6.0000000000000001E-3</v>
      </c>
      <c r="I1408" s="53">
        <v>4.9000000000000007E-3</v>
      </c>
      <c r="J1408" s="132">
        <f t="shared" si="79"/>
        <v>1.0999999999999994E-3</v>
      </c>
    </row>
    <row r="1409" spans="1:10" s="107" customFormat="1" ht="30" x14ac:dyDescent="0.25">
      <c r="A1409" s="5"/>
      <c r="B1409" s="38" t="s">
        <v>71</v>
      </c>
      <c r="C1409" s="38" t="s">
        <v>71</v>
      </c>
      <c r="D1409" s="119" t="s">
        <v>1353</v>
      </c>
      <c r="E1409" s="5">
        <v>500.99</v>
      </c>
      <c r="F1409" s="100">
        <v>500.99</v>
      </c>
      <c r="G1409" s="119" t="s">
        <v>1353</v>
      </c>
      <c r="H1409" s="53">
        <v>4.2999999999999997E-2</v>
      </c>
      <c r="I1409" s="53">
        <v>2.9917000000000003E-2</v>
      </c>
      <c r="J1409" s="132">
        <f t="shared" ref="J1409:J1471" si="83">H1409-I1409</f>
        <v>1.3082999999999994E-2</v>
      </c>
    </row>
    <row r="1410" spans="1:10" s="107" customFormat="1" x14ac:dyDescent="0.25">
      <c r="A1410" s="5"/>
      <c r="B1410" s="38" t="s">
        <v>71</v>
      </c>
      <c r="C1410" s="38" t="s">
        <v>71</v>
      </c>
      <c r="D1410" s="119" t="s">
        <v>1341</v>
      </c>
      <c r="E1410" s="5">
        <v>553.95000000000005</v>
      </c>
      <c r="F1410" s="100">
        <v>553.95000000000005</v>
      </c>
      <c r="G1410" s="119" t="s">
        <v>1341</v>
      </c>
      <c r="H1410" s="53">
        <v>1.0220000000000001E-3</v>
      </c>
      <c r="I1410" s="53">
        <v>1.0220000000000001E-3</v>
      </c>
      <c r="J1410" s="132">
        <f t="shared" si="83"/>
        <v>0</v>
      </c>
    </row>
    <row r="1411" spans="1:10" s="107" customFormat="1" x14ac:dyDescent="0.25">
      <c r="A1411" s="5"/>
      <c r="B1411" s="38" t="s">
        <v>71</v>
      </c>
      <c r="C1411" s="38" t="s">
        <v>71</v>
      </c>
      <c r="D1411" s="119" t="s">
        <v>1841</v>
      </c>
      <c r="E1411" s="5">
        <v>500.99</v>
      </c>
      <c r="F1411" s="100">
        <v>500.99</v>
      </c>
      <c r="G1411" s="119" t="s">
        <v>1841</v>
      </c>
      <c r="H1411" s="53">
        <v>0.03</v>
      </c>
      <c r="I1411" s="53">
        <v>3.5904000000000005E-2</v>
      </c>
      <c r="J1411" s="132">
        <f t="shared" si="83"/>
        <v>-5.9040000000000065E-3</v>
      </c>
    </row>
    <row r="1412" spans="1:10" s="107" customFormat="1" ht="30" x14ac:dyDescent="0.25">
      <c r="A1412" s="5"/>
      <c r="B1412" s="38" t="s">
        <v>71</v>
      </c>
      <c r="C1412" s="38" t="s">
        <v>71</v>
      </c>
      <c r="D1412" s="119" t="s">
        <v>1372</v>
      </c>
      <c r="E1412" s="5">
        <v>574.19000000000005</v>
      </c>
      <c r="F1412" s="100">
        <v>574.19000000000005</v>
      </c>
      <c r="G1412" s="119" t="s">
        <v>1372</v>
      </c>
      <c r="H1412" s="53">
        <v>4.4999999999999999E-4</v>
      </c>
      <c r="I1412" s="53">
        <v>4.0000000000000002E-4</v>
      </c>
      <c r="J1412" s="132">
        <f t="shared" si="83"/>
        <v>4.9999999999999969E-5</v>
      </c>
    </row>
    <row r="1413" spans="1:10" s="107" customFormat="1" ht="30" x14ac:dyDescent="0.25">
      <c r="A1413" s="5"/>
      <c r="B1413" s="38" t="s">
        <v>71</v>
      </c>
      <c r="C1413" s="38" t="s">
        <v>71</v>
      </c>
      <c r="D1413" s="119" t="s">
        <v>1359</v>
      </c>
      <c r="E1413" s="5">
        <v>553.95000000000005</v>
      </c>
      <c r="F1413" s="100">
        <v>553.95000000000005</v>
      </c>
      <c r="G1413" s="119" t="s">
        <v>1359</v>
      </c>
      <c r="H1413" s="53">
        <v>4.0000000000000001E-3</v>
      </c>
      <c r="I1413" s="53">
        <v>4.0000000000000001E-3</v>
      </c>
      <c r="J1413" s="132">
        <f t="shared" si="83"/>
        <v>0</v>
      </c>
    </row>
    <row r="1414" spans="1:10" s="107" customFormat="1" x14ac:dyDescent="0.25">
      <c r="A1414" s="5"/>
      <c r="B1414" s="38" t="s">
        <v>71</v>
      </c>
      <c r="C1414" s="38" t="s">
        <v>71</v>
      </c>
      <c r="D1414" s="119" t="s">
        <v>1336</v>
      </c>
      <c r="E1414" s="5">
        <v>574.19000000000005</v>
      </c>
      <c r="F1414" s="100">
        <v>574.19000000000005</v>
      </c>
      <c r="G1414" s="119" t="s">
        <v>1336</v>
      </c>
      <c r="H1414" s="53">
        <v>1.39E-3</v>
      </c>
      <c r="I1414" s="53">
        <v>1.25E-3</v>
      </c>
      <c r="J1414" s="132">
        <f t="shared" si="83"/>
        <v>1.3999999999999993E-4</v>
      </c>
    </row>
    <row r="1415" spans="1:10" s="107" customFormat="1" x14ac:dyDescent="0.25">
      <c r="A1415" s="5"/>
      <c r="B1415" s="38" t="s">
        <v>71</v>
      </c>
      <c r="C1415" s="38" t="s">
        <v>71</v>
      </c>
      <c r="D1415" s="119" t="s">
        <v>1350</v>
      </c>
      <c r="E1415" s="5">
        <v>553.95000000000005</v>
      </c>
      <c r="F1415" s="100">
        <v>553.95000000000005</v>
      </c>
      <c r="G1415" s="119" t="s">
        <v>1350</v>
      </c>
      <c r="H1415" s="53">
        <v>1.0500000000000001E-2</v>
      </c>
      <c r="I1415" s="53">
        <v>1.0199999999999999E-2</v>
      </c>
      <c r="J1415" s="132">
        <f t="shared" si="83"/>
        <v>3.0000000000000165E-4</v>
      </c>
    </row>
    <row r="1416" spans="1:10" s="107" customFormat="1" x14ac:dyDescent="0.25">
      <c r="A1416" s="5"/>
      <c r="B1416" s="38" t="s">
        <v>71</v>
      </c>
      <c r="C1416" s="38" t="s">
        <v>71</v>
      </c>
      <c r="D1416" s="119" t="s">
        <v>1366</v>
      </c>
      <c r="E1416" s="5">
        <v>553.95000000000005</v>
      </c>
      <c r="F1416" s="100">
        <v>553.95000000000005</v>
      </c>
      <c r="G1416" s="119" t="s">
        <v>1366</v>
      </c>
      <c r="H1416" s="53">
        <v>1.2999999999999999E-2</v>
      </c>
      <c r="I1416" s="53">
        <v>8.3680000000000004E-3</v>
      </c>
      <c r="J1416" s="132">
        <f t="shared" si="83"/>
        <v>4.631999999999999E-3</v>
      </c>
    </row>
    <row r="1417" spans="1:10" s="107" customFormat="1" x14ac:dyDescent="0.25">
      <c r="A1417" s="5"/>
      <c r="B1417" s="38" t="s">
        <v>71</v>
      </c>
      <c r="C1417" s="38" t="s">
        <v>71</v>
      </c>
      <c r="D1417" s="119" t="s">
        <v>1361</v>
      </c>
      <c r="E1417" s="5">
        <v>553.95000000000005</v>
      </c>
      <c r="F1417" s="100">
        <v>553.95000000000005</v>
      </c>
      <c r="G1417" s="119" t="s">
        <v>1361</v>
      </c>
      <c r="H1417" s="53">
        <v>4.2599999999999999E-3</v>
      </c>
      <c r="I1417" s="53">
        <v>4.1939999999999998E-3</v>
      </c>
      <c r="J1417" s="132">
        <f t="shared" si="83"/>
        <v>6.6000000000000086E-5</v>
      </c>
    </row>
    <row r="1418" spans="1:10" s="107" customFormat="1" x14ac:dyDescent="0.25">
      <c r="A1418" s="5"/>
      <c r="B1418" s="38" t="s">
        <v>71</v>
      </c>
      <c r="C1418" s="38" t="s">
        <v>71</v>
      </c>
      <c r="D1418" s="119" t="s">
        <v>1349</v>
      </c>
      <c r="E1418" s="5">
        <v>553.95000000000005</v>
      </c>
      <c r="F1418" s="100">
        <v>553.95000000000005</v>
      </c>
      <c r="G1418" s="119" t="s">
        <v>1349</v>
      </c>
      <c r="H1418" s="53">
        <v>3.3E-3</v>
      </c>
      <c r="I1418" s="53">
        <v>1.9170000000000001E-3</v>
      </c>
      <c r="J1418" s="132">
        <f t="shared" si="83"/>
        <v>1.3829999999999999E-3</v>
      </c>
    </row>
    <row r="1419" spans="1:10" s="107" customFormat="1" x14ac:dyDescent="0.25">
      <c r="A1419" s="5"/>
      <c r="B1419" s="38" t="s">
        <v>71</v>
      </c>
      <c r="C1419" s="38" t="s">
        <v>71</v>
      </c>
      <c r="D1419" s="119" t="s">
        <v>1338</v>
      </c>
      <c r="E1419" s="5">
        <v>574.19000000000005</v>
      </c>
      <c r="F1419" s="100">
        <v>574.19000000000005</v>
      </c>
      <c r="G1419" s="119" t="s">
        <v>1338</v>
      </c>
      <c r="H1419" s="53">
        <v>7.5000000000000002E-4</v>
      </c>
      <c r="I1419" s="53">
        <v>5.5000000000000003E-4</v>
      </c>
      <c r="J1419" s="132">
        <f t="shared" si="83"/>
        <v>1.9999999999999998E-4</v>
      </c>
    </row>
    <row r="1420" spans="1:10" s="107" customFormat="1" x14ac:dyDescent="0.25">
      <c r="A1420" s="5"/>
      <c r="B1420" s="38" t="s">
        <v>71</v>
      </c>
      <c r="C1420" s="38" t="s">
        <v>71</v>
      </c>
      <c r="D1420" s="119" t="s">
        <v>1340</v>
      </c>
      <c r="E1420" s="5">
        <v>553.95000000000005</v>
      </c>
      <c r="F1420" s="100">
        <v>553.95000000000005</v>
      </c>
      <c r="G1420" s="119" t="s">
        <v>1340</v>
      </c>
      <c r="H1420" s="53">
        <v>1.6000000000000001E-3</v>
      </c>
      <c r="I1420" s="53">
        <v>1E-3</v>
      </c>
      <c r="J1420" s="132">
        <f t="shared" si="83"/>
        <v>6.0000000000000006E-4</v>
      </c>
    </row>
    <row r="1421" spans="1:10" s="107" customFormat="1" x14ac:dyDescent="0.25">
      <c r="A1421" s="5"/>
      <c r="B1421" s="38" t="s">
        <v>71</v>
      </c>
      <c r="C1421" s="38" t="s">
        <v>71</v>
      </c>
      <c r="D1421" s="119" t="s">
        <v>1360</v>
      </c>
      <c r="E1421" s="5">
        <v>553.95000000000005</v>
      </c>
      <c r="F1421" s="100">
        <v>553.95000000000005</v>
      </c>
      <c r="G1421" s="119" t="s">
        <v>1360</v>
      </c>
      <c r="H1421" s="53">
        <v>4.0000000000000001E-3</v>
      </c>
      <c r="I1421" s="53">
        <v>3.2000000000000002E-3</v>
      </c>
      <c r="J1421" s="132">
        <f t="shared" si="83"/>
        <v>7.9999999999999993E-4</v>
      </c>
    </row>
    <row r="1422" spans="1:10" s="107" customFormat="1" x14ac:dyDescent="0.25">
      <c r="A1422" s="5"/>
      <c r="B1422" s="38" t="s">
        <v>71</v>
      </c>
      <c r="C1422" s="38" t="s">
        <v>71</v>
      </c>
      <c r="D1422" s="119" t="s">
        <v>1335</v>
      </c>
      <c r="E1422" s="5">
        <v>553.95000000000005</v>
      </c>
      <c r="F1422" s="100">
        <v>553.95000000000005</v>
      </c>
      <c r="G1422" s="119" t="s">
        <v>1335</v>
      </c>
      <c r="H1422" s="53">
        <v>2E-3</v>
      </c>
      <c r="I1422" s="53">
        <v>2E-3</v>
      </c>
      <c r="J1422" s="132">
        <f t="shared" si="83"/>
        <v>0</v>
      </c>
    </row>
    <row r="1423" spans="1:10" s="107" customFormat="1" x14ac:dyDescent="0.25">
      <c r="A1423" s="5"/>
      <c r="B1423" s="38" t="s">
        <v>71</v>
      </c>
      <c r="C1423" s="38" t="s">
        <v>71</v>
      </c>
      <c r="D1423" s="119" t="s">
        <v>1358</v>
      </c>
      <c r="E1423" s="5">
        <v>553.95000000000005</v>
      </c>
      <c r="F1423" s="100">
        <v>553.95000000000005</v>
      </c>
      <c r="G1423" s="119" t="s">
        <v>1358</v>
      </c>
      <c r="H1423" s="53">
        <v>1.2999999999999999E-2</v>
      </c>
      <c r="I1423" s="53">
        <v>6.1939999999999999E-3</v>
      </c>
      <c r="J1423" s="132">
        <f t="shared" si="83"/>
        <v>6.8059999999999996E-3</v>
      </c>
    </row>
    <row r="1424" spans="1:10" s="107" customFormat="1" x14ac:dyDescent="0.25">
      <c r="A1424" s="5"/>
      <c r="B1424" s="38" t="s">
        <v>71</v>
      </c>
      <c r="C1424" s="38" t="s">
        <v>71</v>
      </c>
      <c r="D1424" s="119" t="s">
        <v>1344</v>
      </c>
      <c r="E1424" s="5">
        <v>553.95000000000005</v>
      </c>
      <c r="F1424" s="100">
        <v>553.95000000000005</v>
      </c>
      <c r="G1424" s="119" t="s">
        <v>1344</v>
      </c>
      <c r="H1424" s="53">
        <v>4.2000000000000006E-3</v>
      </c>
      <c r="I1424" s="53">
        <v>1.653E-3</v>
      </c>
      <c r="J1424" s="132">
        <f t="shared" si="83"/>
        <v>2.5470000000000007E-3</v>
      </c>
    </row>
    <row r="1425" spans="1:10" s="107" customFormat="1" x14ac:dyDescent="0.25">
      <c r="A1425" s="5"/>
      <c r="B1425" s="38" t="s">
        <v>71</v>
      </c>
      <c r="C1425" s="38" t="s">
        <v>71</v>
      </c>
      <c r="D1425" s="119" t="s">
        <v>1377</v>
      </c>
      <c r="E1425" s="5">
        <v>553.95000000000005</v>
      </c>
      <c r="F1425" s="100">
        <v>553.95000000000005</v>
      </c>
      <c r="G1425" s="119" t="s">
        <v>1377</v>
      </c>
      <c r="H1425" s="53">
        <v>2.8E-3</v>
      </c>
      <c r="I1425" s="53">
        <v>1.8580000000000001E-3</v>
      </c>
      <c r="J1425" s="132">
        <f t="shared" si="83"/>
        <v>9.4199999999999991E-4</v>
      </c>
    </row>
    <row r="1426" spans="1:10" s="107" customFormat="1" x14ac:dyDescent="0.25">
      <c r="A1426" s="5"/>
      <c r="B1426" s="38" t="s">
        <v>71</v>
      </c>
      <c r="C1426" s="38" t="s">
        <v>71</v>
      </c>
      <c r="D1426" s="119" t="s">
        <v>1337</v>
      </c>
      <c r="E1426" s="5">
        <v>553.95000000000005</v>
      </c>
      <c r="F1426" s="100">
        <v>553.95000000000005</v>
      </c>
      <c r="G1426" s="119" t="s">
        <v>1337</v>
      </c>
      <c r="H1426" s="53">
        <v>4.5709999999999995E-3</v>
      </c>
      <c r="I1426" s="53">
        <v>1.75E-3</v>
      </c>
      <c r="J1426" s="132">
        <f t="shared" si="83"/>
        <v>2.8209999999999997E-3</v>
      </c>
    </row>
    <row r="1427" spans="1:10" s="107" customFormat="1" ht="30" x14ac:dyDescent="0.25">
      <c r="A1427" s="5"/>
      <c r="B1427" s="38" t="s">
        <v>71</v>
      </c>
      <c r="C1427" s="38" t="s">
        <v>71</v>
      </c>
      <c r="D1427" s="119" t="s">
        <v>1352</v>
      </c>
      <c r="E1427" s="5">
        <v>553.95000000000005</v>
      </c>
      <c r="F1427" s="100">
        <v>553.95000000000005</v>
      </c>
      <c r="G1427" s="119" t="s">
        <v>1352</v>
      </c>
      <c r="H1427" s="53">
        <v>2.1000000000000003E-3</v>
      </c>
      <c r="I1427" s="53">
        <v>1.6999999999999999E-3</v>
      </c>
      <c r="J1427" s="132">
        <f t="shared" si="83"/>
        <v>4.000000000000004E-4</v>
      </c>
    </row>
    <row r="1428" spans="1:10" s="107" customFormat="1" x14ac:dyDescent="0.25">
      <c r="A1428" s="5"/>
      <c r="B1428" s="38" t="s">
        <v>71</v>
      </c>
      <c r="C1428" s="38" t="s">
        <v>71</v>
      </c>
      <c r="D1428" s="119" t="s">
        <v>1374</v>
      </c>
      <c r="E1428" s="5">
        <v>500.99</v>
      </c>
      <c r="F1428" s="100">
        <v>500.99</v>
      </c>
      <c r="G1428" s="119" t="s">
        <v>1374</v>
      </c>
      <c r="H1428" s="53">
        <v>1.9E-2</v>
      </c>
      <c r="I1428" s="53">
        <v>1.3888999999999999E-2</v>
      </c>
      <c r="J1428" s="132">
        <f t="shared" si="83"/>
        <v>5.111000000000001E-3</v>
      </c>
    </row>
    <row r="1429" spans="1:10" s="107" customFormat="1" x14ac:dyDescent="0.25">
      <c r="A1429" s="5"/>
      <c r="B1429" s="38" t="s">
        <v>71</v>
      </c>
      <c r="C1429" s="38" t="s">
        <v>71</v>
      </c>
      <c r="D1429" s="119" t="s">
        <v>1351</v>
      </c>
      <c r="E1429" s="5">
        <v>553.95000000000005</v>
      </c>
      <c r="F1429" s="100">
        <v>553.95000000000005</v>
      </c>
      <c r="G1429" s="119" t="s">
        <v>1351</v>
      </c>
      <c r="H1429" s="53">
        <v>4.0999999999999995E-3</v>
      </c>
      <c r="I1429" s="53">
        <v>1.8E-3</v>
      </c>
      <c r="J1429" s="132">
        <f t="shared" si="83"/>
        <v>2.2999999999999995E-3</v>
      </c>
    </row>
    <row r="1430" spans="1:10" s="107" customFormat="1" x14ac:dyDescent="0.25">
      <c r="A1430" s="5"/>
      <c r="B1430" s="38" t="s">
        <v>71</v>
      </c>
      <c r="C1430" s="38" t="s">
        <v>71</v>
      </c>
      <c r="D1430" s="119" t="s">
        <v>1370</v>
      </c>
      <c r="E1430" s="5">
        <v>460.47</v>
      </c>
      <c r="F1430" s="100">
        <v>460.47</v>
      </c>
      <c r="G1430" s="119" t="s">
        <v>1370</v>
      </c>
      <c r="H1430" s="53">
        <v>0.56999999999999995</v>
      </c>
      <c r="I1430" s="53">
        <v>5.0587E-2</v>
      </c>
      <c r="J1430" s="132">
        <f t="shared" si="83"/>
        <v>0.5194129999999999</v>
      </c>
    </row>
    <row r="1431" spans="1:10" s="107" customFormat="1" x14ac:dyDescent="0.25">
      <c r="A1431" s="5"/>
      <c r="B1431" s="38" t="s">
        <v>71</v>
      </c>
      <c r="C1431" s="38" t="s">
        <v>71</v>
      </c>
      <c r="D1431" s="119" t="s">
        <v>1845</v>
      </c>
      <c r="E1431" s="5">
        <v>553.95000000000005</v>
      </c>
      <c r="F1431" s="100">
        <v>553.95000000000005</v>
      </c>
      <c r="G1431" s="119" t="s">
        <v>1845</v>
      </c>
      <c r="H1431" s="53">
        <v>2E-3</v>
      </c>
      <c r="I1431" s="53">
        <v>1.322E-3</v>
      </c>
      <c r="J1431" s="132">
        <f t="shared" si="83"/>
        <v>6.78E-4</v>
      </c>
    </row>
    <row r="1432" spans="1:10" s="107" customFormat="1" ht="30" x14ac:dyDescent="0.25">
      <c r="A1432" s="5"/>
      <c r="B1432" s="38" t="s">
        <v>71</v>
      </c>
      <c r="C1432" s="38" t="s">
        <v>71</v>
      </c>
      <c r="D1432" s="119" t="s">
        <v>1345</v>
      </c>
      <c r="E1432" s="5">
        <v>333.99</v>
      </c>
      <c r="F1432" s="100">
        <v>333.99</v>
      </c>
      <c r="G1432" s="119" t="s">
        <v>1345</v>
      </c>
      <c r="H1432" s="53">
        <v>7.1</v>
      </c>
      <c r="I1432" s="53">
        <v>4.1130849999999999</v>
      </c>
      <c r="J1432" s="132">
        <f t="shared" si="83"/>
        <v>2.9869149999999998</v>
      </c>
    </row>
    <row r="1433" spans="1:10" s="107" customFormat="1" x14ac:dyDescent="0.25">
      <c r="A1433" s="5"/>
      <c r="B1433" s="105" t="s">
        <v>1378</v>
      </c>
      <c r="C1433" s="105" t="s">
        <v>1378</v>
      </c>
      <c r="D1433" s="120"/>
      <c r="E1433" s="5"/>
      <c r="F1433" s="100"/>
      <c r="G1433" s="120"/>
      <c r="H1433" s="133">
        <f>SUM(H1383:H1432)</f>
        <v>12.522735000000001</v>
      </c>
      <c r="I1433" s="133">
        <f t="shared" ref="I1433:J1433" si="84">SUM(I1383:I1432)</f>
        <v>8.9468669999999975</v>
      </c>
      <c r="J1433" s="133">
        <f t="shared" si="84"/>
        <v>3.5758679999999998</v>
      </c>
    </row>
    <row r="1434" spans="1:10" s="107" customFormat="1" ht="30" x14ac:dyDescent="0.25">
      <c r="A1434" s="5"/>
      <c r="B1434" s="38" t="s">
        <v>72</v>
      </c>
      <c r="C1434" s="38" t="s">
        <v>72</v>
      </c>
      <c r="D1434" s="119" t="s">
        <v>1384</v>
      </c>
      <c r="E1434" s="5">
        <v>460.47</v>
      </c>
      <c r="F1434" s="100">
        <v>460.47</v>
      </c>
      <c r="G1434" s="119" t="s">
        <v>1384</v>
      </c>
      <c r="H1434" s="53">
        <v>0.18</v>
      </c>
      <c r="I1434" s="53">
        <v>0.13190700000000002</v>
      </c>
      <c r="J1434" s="132">
        <f t="shared" si="83"/>
        <v>4.8092999999999969E-2</v>
      </c>
    </row>
    <row r="1435" spans="1:10" s="107" customFormat="1" ht="30" x14ac:dyDescent="0.25">
      <c r="A1435" s="5"/>
      <c r="B1435" s="38" t="s">
        <v>72</v>
      </c>
      <c r="C1435" s="38" t="s">
        <v>72</v>
      </c>
      <c r="D1435" s="119" t="s">
        <v>1379</v>
      </c>
      <c r="E1435" s="5">
        <v>460.47</v>
      </c>
      <c r="F1435" s="100">
        <v>460.47</v>
      </c>
      <c r="G1435" s="119" t="s">
        <v>1379</v>
      </c>
      <c r="H1435" s="53">
        <v>0.21172300000000002</v>
      </c>
      <c r="I1435" s="53">
        <v>0.21172300000000002</v>
      </c>
      <c r="J1435" s="132">
        <f t="shared" si="83"/>
        <v>0</v>
      </c>
    </row>
    <row r="1436" spans="1:10" s="107" customFormat="1" ht="30" x14ac:dyDescent="0.25">
      <c r="A1436" s="5"/>
      <c r="B1436" s="38" t="s">
        <v>72</v>
      </c>
      <c r="C1436" s="38" t="s">
        <v>72</v>
      </c>
      <c r="D1436" s="119" t="s">
        <v>1846</v>
      </c>
      <c r="E1436" s="5">
        <v>500.99</v>
      </c>
      <c r="F1436" s="100">
        <v>500.99</v>
      </c>
      <c r="G1436" s="119" t="s">
        <v>1846</v>
      </c>
      <c r="H1436" s="53">
        <v>1.9951E-2</v>
      </c>
      <c r="I1436" s="53">
        <v>1.9951E-2</v>
      </c>
      <c r="J1436" s="132">
        <f t="shared" si="83"/>
        <v>0</v>
      </c>
    </row>
    <row r="1437" spans="1:10" s="107" customFormat="1" ht="30" x14ac:dyDescent="0.25">
      <c r="A1437" s="5"/>
      <c r="B1437" s="38" t="s">
        <v>72</v>
      </c>
      <c r="C1437" s="38" t="s">
        <v>72</v>
      </c>
      <c r="D1437" s="119" t="s">
        <v>1380</v>
      </c>
      <c r="E1437" s="5">
        <v>460.47</v>
      </c>
      <c r="F1437" s="100">
        <v>460.47</v>
      </c>
      <c r="G1437" s="119" t="s">
        <v>1380</v>
      </c>
      <c r="H1437" s="53">
        <v>0.34493099999999999</v>
      </c>
      <c r="I1437" s="53">
        <v>0.34493099999999999</v>
      </c>
      <c r="J1437" s="132">
        <f t="shared" si="83"/>
        <v>0</v>
      </c>
    </row>
    <row r="1438" spans="1:10" s="107" customFormat="1" ht="30" x14ac:dyDescent="0.25">
      <c r="A1438" s="5"/>
      <c r="B1438" s="38" t="s">
        <v>72</v>
      </c>
      <c r="C1438" s="38" t="s">
        <v>72</v>
      </c>
      <c r="D1438" s="119" t="s">
        <v>2032</v>
      </c>
      <c r="E1438" s="5">
        <v>500.99</v>
      </c>
      <c r="F1438" s="100">
        <v>500.99</v>
      </c>
      <c r="G1438" s="119" t="s">
        <v>2032</v>
      </c>
      <c r="H1438" s="53">
        <v>8.0706999999999987E-2</v>
      </c>
      <c r="I1438" s="53">
        <v>8.0706999999999987E-2</v>
      </c>
      <c r="J1438" s="132">
        <f t="shared" si="83"/>
        <v>0</v>
      </c>
    </row>
    <row r="1439" spans="1:10" s="107" customFormat="1" x14ac:dyDescent="0.25">
      <c r="A1439" s="5"/>
      <c r="B1439" s="38" t="s">
        <v>72</v>
      </c>
      <c r="C1439" s="38" t="s">
        <v>72</v>
      </c>
      <c r="D1439" s="119" t="s">
        <v>1385</v>
      </c>
      <c r="E1439" s="5">
        <v>574.19000000000005</v>
      </c>
      <c r="F1439" s="100">
        <v>574.19000000000005</v>
      </c>
      <c r="G1439" s="119" t="s">
        <v>1385</v>
      </c>
      <c r="H1439" s="53">
        <v>1E-3</v>
      </c>
      <c r="I1439" s="53">
        <v>5.2400000000000005E-4</v>
      </c>
      <c r="J1439" s="132">
        <f t="shared" si="83"/>
        <v>4.7599999999999997E-4</v>
      </c>
    </row>
    <row r="1440" spans="1:10" s="107" customFormat="1" ht="45" x14ac:dyDescent="0.25">
      <c r="A1440" s="5"/>
      <c r="B1440" s="38" t="s">
        <v>72</v>
      </c>
      <c r="C1440" s="38" t="s">
        <v>72</v>
      </c>
      <c r="D1440" s="119" t="s">
        <v>1334</v>
      </c>
      <c r="E1440" s="5">
        <v>574.19000000000005</v>
      </c>
      <c r="F1440" s="100">
        <v>574.19000000000005</v>
      </c>
      <c r="G1440" s="119" t="s">
        <v>1334</v>
      </c>
      <c r="H1440" s="53">
        <v>1.4899999999999999E-4</v>
      </c>
      <c r="I1440" s="53">
        <v>1.4899999999999999E-4</v>
      </c>
      <c r="J1440" s="132">
        <f t="shared" si="83"/>
        <v>0</v>
      </c>
    </row>
    <row r="1441" spans="1:10" s="107" customFormat="1" x14ac:dyDescent="0.25">
      <c r="A1441" s="5"/>
      <c r="B1441" s="38" t="s">
        <v>72</v>
      </c>
      <c r="C1441" s="38" t="s">
        <v>72</v>
      </c>
      <c r="D1441" s="119" t="s">
        <v>1383</v>
      </c>
      <c r="E1441" s="5">
        <v>574.19000000000005</v>
      </c>
      <c r="F1441" s="100">
        <v>574.19000000000005</v>
      </c>
      <c r="G1441" s="119" t="s">
        <v>1383</v>
      </c>
      <c r="H1441" s="53">
        <v>1.15E-3</v>
      </c>
      <c r="I1441" s="53">
        <v>6.9699999999999992E-4</v>
      </c>
      <c r="J1441" s="132">
        <f t="shared" si="83"/>
        <v>4.5300000000000006E-4</v>
      </c>
    </row>
    <row r="1442" spans="1:10" s="107" customFormat="1" x14ac:dyDescent="0.25">
      <c r="A1442" s="5"/>
      <c r="B1442" s="105" t="s">
        <v>1386</v>
      </c>
      <c r="C1442" s="105" t="s">
        <v>1386</v>
      </c>
      <c r="D1442" s="120"/>
      <c r="E1442" s="5"/>
      <c r="F1442" s="100"/>
      <c r="G1442" s="120"/>
      <c r="H1442" s="133">
        <f>SUM(H1434:H1441)</f>
        <v>0.83961099999999989</v>
      </c>
      <c r="I1442" s="133">
        <f t="shared" ref="I1442:J1442" si="85">SUM(I1434:I1441)</f>
        <v>0.79058899999999988</v>
      </c>
      <c r="J1442" s="133">
        <f t="shared" si="85"/>
        <v>4.9021999999999968E-2</v>
      </c>
    </row>
    <row r="1443" spans="1:10" s="107" customFormat="1" x14ac:dyDescent="0.25">
      <c r="A1443" s="5"/>
      <c r="B1443" s="38" t="s">
        <v>73</v>
      </c>
      <c r="C1443" s="38" t="s">
        <v>73</v>
      </c>
      <c r="D1443" s="119" t="s">
        <v>1391</v>
      </c>
      <c r="E1443" s="5">
        <v>574.19000000000005</v>
      </c>
      <c r="F1443" s="100">
        <v>574.19000000000005</v>
      </c>
      <c r="G1443" s="119" t="s">
        <v>1391</v>
      </c>
      <c r="H1443" s="53">
        <v>1E-3</v>
      </c>
      <c r="I1443" s="53">
        <v>8.52E-4</v>
      </c>
      <c r="J1443" s="132">
        <f t="shared" si="83"/>
        <v>1.4800000000000002E-4</v>
      </c>
    </row>
    <row r="1444" spans="1:10" s="107" customFormat="1" ht="30" x14ac:dyDescent="0.25">
      <c r="A1444" s="5"/>
      <c r="B1444" s="38" t="s">
        <v>73</v>
      </c>
      <c r="C1444" s="38" t="s">
        <v>73</v>
      </c>
      <c r="D1444" s="119" t="s">
        <v>1847</v>
      </c>
      <c r="E1444" s="5">
        <v>574.19000000000005</v>
      </c>
      <c r="F1444" s="100">
        <v>574.19000000000005</v>
      </c>
      <c r="G1444" s="119" t="s">
        <v>1847</v>
      </c>
      <c r="H1444" s="53">
        <v>6.9999999999999999E-4</v>
      </c>
      <c r="I1444" s="53">
        <v>6.9999999999999999E-4</v>
      </c>
      <c r="J1444" s="132">
        <f t="shared" si="83"/>
        <v>0</v>
      </c>
    </row>
    <row r="1445" spans="1:10" s="107" customFormat="1" ht="30" x14ac:dyDescent="0.25">
      <c r="A1445" s="5"/>
      <c r="B1445" s="38" t="s">
        <v>73</v>
      </c>
      <c r="C1445" s="38" t="s">
        <v>73</v>
      </c>
      <c r="D1445" s="119" t="s">
        <v>1848</v>
      </c>
      <c r="E1445" s="5">
        <v>574.19000000000005</v>
      </c>
      <c r="F1445" s="100">
        <v>574.19000000000005</v>
      </c>
      <c r="G1445" s="119" t="s">
        <v>1848</v>
      </c>
      <c r="H1445" s="53">
        <v>9.0499999999999999E-4</v>
      </c>
      <c r="I1445" s="53">
        <v>9.0499999999999999E-4</v>
      </c>
      <c r="J1445" s="132">
        <f t="shared" si="83"/>
        <v>0</v>
      </c>
    </row>
    <row r="1446" spans="1:10" s="107" customFormat="1" x14ac:dyDescent="0.25">
      <c r="A1446" s="5"/>
      <c r="B1446" s="38" t="s">
        <v>73</v>
      </c>
      <c r="C1446" s="38" t="s">
        <v>73</v>
      </c>
      <c r="D1446" s="119" t="s">
        <v>1388</v>
      </c>
      <c r="E1446" s="5">
        <v>574.19000000000005</v>
      </c>
      <c r="F1446" s="100">
        <v>574.19000000000005</v>
      </c>
      <c r="G1446" s="119" t="s">
        <v>1388</v>
      </c>
      <c r="H1446" s="53">
        <v>4.0000000000000002E-4</v>
      </c>
      <c r="I1446" s="53">
        <v>8.3000000000000001E-4</v>
      </c>
      <c r="J1446" s="132">
        <f t="shared" si="83"/>
        <v>-4.2999999999999999E-4</v>
      </c>
    </row>
    <row r="1447" spans="1:10" s="107" customFormat="1" ht="30" x14ac:dyDescent="0.25">
      <c r="A1447" s="5"/>
      <c r="B1447" s="38" t="s">
        <v>73</v>
      </c>
      <c r="C1447" s="38" t="s">
        <v>73</v>
      </c>
      <c r="D1447" s="119" t="s">
        <v>1397</v>
      </c>
      <c r="E1447" s="5">
        <v>553.95000000000005</v>
      </c>
      <c r="F1447" s="100">
        <v>553.95000000000005</v>
      </c>
      <c r="G1447" s="119" t="s">
        <v>1397</v>
      </c>
      <c r="H1447" s="53">
        <v>2.5000000000000001E-3</v>
      </c>
      <c r="I1447" s="53">
        <v>1.1999999999999999E-3</v>
      </c>
      <c r="J1447" s="132">
        <f t="shared" si="83"/>
        <v>1.3000000000000002E-3</v>
      </c>
    </row>
    <row r="1448" spans="1:10" s="107" customFormat="1" ht="45" x14ac:dyDescent="0.25">
      <c r="A1448" s="5"/>
      <c r="B1448" s="38" t="s">
        <v>73</v>
      </c>
      <c r="C1448" s="38" t="s">
        <v>73</v>
      </c>
      <c r="D1448" s="119" t="s">
        <v>1334</v>
      </c>
      <c r="E1448" s="5">
        <v>574.19000000000005</v>
      </c>
      <c r="F1448" s="100">
        <v>574.19000000000005</v>
      </c>
      <c r="G1448" s="119" t="s">
        <v>1334</v>
      </c>
      <c r="H1448" s="53">
        <v>5.8E-4</v>
      </c>
      <c r="I1448" s="53">
        <v>5.8E-4</v>
      </c>
      <c r="J1448" s="132">
        <f t="shared" si="83"/>
        <v>0</v>
      </c>
    </row>
    <row r="1449" spans="1:10" s="107" customFormat="1" ht="45" x14ac:dyDescent="0.25">
      <c r="A1449" s="5"/>
      <c r="B1449" s="38" t="s">
        <v>73</v>
      </c>
      <c r="C1449" s="38" t="s">
        <v>73</v>
      </c>
      <c r="D1449" s="119" t="s">
        <v>2033</v>
      </c>
      <c r="E1449" s="5">
        <v>500.99</v>
      </c>
      <c r="F1449" s="100">
        <v>500.99</v>
      </c>
      <c r="G1449" s="119" t="s">
        <v>2033</v>
      </c>
      <c r="H1449" s="53">
        <v>6.4504000000000006E-2</v>
      </c>
      <c r="I1449" s="53">
        <v>6.4504000000000006E-2</v>
      </c>
      <c r="J1449" s="132">
        <f t="shared" si="83"/>
        <v>0</v>
      </c>
    </row>
    <row r="1450" spans="1:10" s="107" customFormat="1" ht="30" x14ac:dyDescent="0.25">
      <c r="A1450" s="5"/>
      <c r="B1450" s="38" t="s">
        <v>73</v>
      </c>
      <c r="C1450" s="38" t="s">
        <v>73</v>
      </c>
      <c r="D1450" s="119" t="s">
        <v>1316</v>
      </c>
      <c r="E1450" s="5">
        <v>460.47</v>
      </c>
      <c r="F1450" s="100">
        <v>460.47</v>
      </c>
      <c r="G1450" s="119" t="s">
        <v>1316</v>
      </c>
      <c r="H1450" s="53">
        <v>0.47672899999999996</v>
      </c>
      <c r="I1450" s="53">
        <v>0.47672899999999996</v>
      </c>
      <c r="J1450" s="132">
        <f t="shared" si="83"/>
        <v>0</v>
      </c>
    </row>
    <row r="1451" spans="1:10" s="107" customFormat="1" ht="30" x14ac:dyDescent="0.25">
      <c r="A1451" s="5"/>
      <c r="B1451" s="38" t="s">
        <v>73</v>
      </c>
      <c r="C1451" s="38" t="s">
        <v>73</v>
      </c>
      <c r="D1451" s="119" t="s">
        <v>1316</v>
      </c>
      <c r="E1451" s="5">
        <v>460.47</v>
      </c>
      <c r="F1451" s="100">
        <v>460.47</v>
      </c>
      <c r="G1451" s="119" t="s">
        <v>1316</v>
      </c>
      <c r="H1451" s="53">
        <v>0.18853800000000001</v>
      </c>
      <c r="I1451" s="53">
        <v>0.18853800000000001</v>
      </c>
      <c r="J1451" s="132">
        <f t="shared" si="83"/>
        <v>0</v>
      </c>
    </row>
    <row r="1452" spans="1:10" s="107" customFormat="1" ht="30" x14ac:dyDescent="0.25">
      <c r="A1452" s="5"/>
      <c r="B1452" s="38" t="s">
        <v>73</v>
      </c>
      <c r="C1452" s="38" t="s">
        <v>73</v>
      </c>
      <c r="D1452" s="119" t="s">
        <v>1136</v>
      </c>
      <c r="E1452" s="5">
        <v>574.19000000000005</v>
      </c>
      <c r="F1452" s="100">
        <v>574.19000000000005</v>
      </c>
      <c r="G1452" s="119" t="s">
        <v>1136</v>
      </c>
      <c r="H1452" s="53">
        <v>5.0000000000000004E-6</v>
      </c>
      <c r="I1452" s="53">
        <v>5.0000000000000004E-6</v>
      </c>
      <c r="J1452" s="132">
        <f t="shared" si="83"/>
        <v>0</v>
      </c>
    </row>
    <row r="1453" spans="1:10" s="107" customFormat="1" ht="45" x14ac:dyDescent="0.25">
      <c r="A1453" s="5"/>
      <c r="B1453" s="38" t="s">
        <v>73</v>
      </c>
      <c r="C1453" s="38" t="s">
        <v>73</v>
      </c>
      <c r="D1453" s="119" t="s">
        <v>2034</v>
      </c>
      <c r="E1453" s="5">
        <v>460.47</v>
      </c>
      <c r="F1453" s="100">
        <v>460.47</v>
      </c>
      <c r="G1453" s="119" t="s">
        <v>2034</v>
      </c>
      <c r="H1453" s="53">
        <v>5.5473999999999996E-2</v>
      </c>
      <c r="I1453" s="53">
        <v>5.5473999999999996E-2</v>
      </c>
      <c r="J1453" s="132">
        <f t="shared" si="83"/>
        <v>0</v>
      </c>
    </row>
    <row r="1454" spans="1:10" s="107" customFormat="1" x14ac:dyDescent="0.25">
      <c r="A1454" s="5"/>
      <c r="B1454" s="38" t="s">
        <v>73</v>
      </c>
      <c r="C1454" s="38" t="s">
        <v>73</v>
      </c>
      <c r="D1454" s="119" t="s">
        <v>1389</v>
      </c>
      <c r="E1454" s="5">
        <v>574.19000000000005</v>
      </c>
      <c r="F1454" s="100">
        <v>574.19000000000005</v>
      </c>
      <c r="G1454" s="119" t="s">
        <v>1389</v>
      </c>
      <c r="H1454" s="53">
        <v>1.4E-3</v>
      </c>
      <c r="I1454" s="53">
        <v>1.1799999999999998E-3</v>
      </c>
      <c r="J1454" s="132">
        <f t="shared" si="83"/>
        <v>2.2000000000000014E-4</v>
      </c>
    </row>
    <row r="1455" spans="1:10" s="107" customFormat="1" x14ac:dyDescent="0.25">
      <c r="A1455" s="5"/>
      <c r="B1455" s="38" t="s">
        <v>73</v>
      </c>
      <c r="C1455" s="38" t="s">
        <v>73</v>
      </c>
      <c r="D1455" s="119" t="s">
        <v>1396</v>
      </c>
      <c r="E1455" s="5">
        <v>574.19000000000005</v>
      </c>
      <c r="F1455" s="100">
        <v>574.19000000000005</v>
      </c>
      <c r="G1455" s="119" t="s">
        <v>1396</v>
      </c>
      <c r="H1455" s="53">
        <v>1E-3</v>
      </c>
      <c r="I1455" s="53">
        <v>1E-3</v>
      </c>
      <c r="J1455" s="132">
        <f t="shared" si="83"/>
        <v>0</v>
      </c>
    </row>
    <row r="1456" spans="1:10" s="107" customFormat="1" x14ac:dyDescent="0.25">
      <c r="A1456" s="5"/>
      <c r="B1456" s="38" t="s">
        <v>73</v>
      </c>
      <c r="C1456" s="38" t="s">
        <v>73</v>
      </c>
      <c r="D1456" s="119" t="s">
        <v>1401</v>
      </c>
      <c r="E1456" s="5">
        <v>553.95000000000005</v>
      </c>
      <c r="F1456" s="100">
        <v>553.95000000000005</v>
      </c>
      <c r="G1456" s="119" t="s">
        <v>1401</v>
      </c>
      <c r="H1456" s="53">
        <v>5.0000000000000001E-3</v>
      </c>
      <c r="I1456" s="53">
        <v>4.1899999999999999E-4</v>
      </c>
      <c r="J1456" s="132">
        <f t="shared" si="83"/>
        <v>4.581E-3</v>
      </c>
    </row>
    <row r="1457" spans="1:10" s="107" customFormat="1" x14ac:dyDescent="0.25">
      <c r="A1457" s="5"/>
      <c r="B1457" s="38" t="s">
        <v>73</v>
      </c>
      <c r="C1457" s="38" t="s">
        <v>73</v>
      </c>
      <c r="D1457" s="119" t="s">
        <v>1390</v>
      </c>
      <c r="E1457" s="5">
        <v>574.19000000000005</v>
      </c>
      <c r="F1457" s="100">
        <v>574.19000000000005</v>
      </c>
      <c r="G1457" s="119" t="s">
        <v>1390</v>
      </c>
      <c r="H1457" s="53">
        <v>1.6670000000000001E-3</v>
      </c>
      <c r="I1457" s="53">
        <v>8.2699999999999994E-4</v>
      </c>
      <c r="J1457" s="132">
        <f t="shared" si="83"/>
        <v>8.4000000000000014E-4</v>
      </c>
    </row>
    <row r="1458" spans="1:10" s="107" customFormat="1" ht="30" x14ac:dyDescent="0.25">
      <c r="A1458" s="5"/>
      <c r="B1458" s="38" t="s">
        <v>73</v>
      </c>
      <c r="C1458" s="38" t="s">
        <v>73</v>
      </c>
      <c r="D1458" s="119" t="s">
        <v>1400</v>
      </c>
      <c r="E1458" s="5">
        <v>553.95000000000005</v>
      </c>
      <c r="F1458" s="100">
        <v>553.95000000000005</v>
      </c>
      <c r="G1458" s="119" t="s">
        <v>1400</v>
      </c>
      <c r="H1458" s="53">
        <v>2.2200000000000002E-3</v>
      </c>
      <c r="I1458" s="53">
        <v>2.2200000000000002E-3</v>
      </c>
      <c r="J1458" s="132">
        <f t="shared" si="83"/>
        <v>0</v>
      </c>
    </row>
    <row r="1459" spans="1:10" s="107" customFormat="1" ht="30" x14ac:dyDescent="0.25">
      <c r="A1459" s="5"/>
      <c r="B1459" s="38" t="s">
        <v>73</v>
      </c>
      <c r="C1459" s="38" t="s">
        <v>73</v>
      </c>
      <c r="D1459" s="119" t="s">
        <v>1399</v>
      </c>
      <c r="E1459" s="5">
        <v>553.95000000000005</v>
      </c>
      <c r="F1459" s="100">
        <v>553.95000000000005</v>
      </c>
      <c r="G1459" s="119" t="s">
        <v>1399</v>
      </c>
      <c r="H1459" s="53">
        <v>1.9940000000000001E-3</v>
      </c>
      <c r="I1459" s="53">
        <v>1.9940000000000001E-3</v>
      </c>
      <c r="J1459" s="132">
        <f t="shared" si="83"/>
        <v>0</v>
      </c>
    </row>
    <row r="1460" spans="1:10" s="107" customFormat="1" x14ac:dyDescent="0.25">
      <c r="A1460" s="5"/>
      <c r="B1460" s="38" t="s">
        <v>73</v>
      </c>
      <c r="C1460" s="38" t="s">
        <v>73</v>
      </c>
      <c r="D1460" s="119" t="s">
        <v>1387</v>
      </c>
      <c r="E1460" s="5">
        <v>553.95000000000005</v>
      </c>
      <c r="F1460" s="100">
        <v>553.95000000000005</v>
      </c>
      <c r="G1460" s="119" t="s">
        <v>1387</v>
      </c>
      <c r="H1460" s="53">
        <v>2E-3</v>
      </c>
      <c r="I1460" s="53">
        <v>1.485E-3</v>
      </c>
      <c r="J1460" s="132">
        <f t="shared" si="83"/>
        <v>5.1500000000000005E-4</v>
      </c>
    </row>
    <row r="1461" spans="1:10" s="107" customFormat="1" x14ac:dyDescent="0.25">
      <c r="A1461" s="5"/>
      <c r="B1461" s="38" t="s">
        <v>73</v>
      </c>
      <c r="C1461" s="38" t="s">
        <v>73</v>
      </c>
      <c r="D1461" s="119" t="s">
        <v>2035</v>
      </c>
      <c r="E1461" s="5">
        <v>500.99</v>
      </c>
      <c r="F1461" s="100">
        <v>500.99</v>
      </c>
      <c r="G1461" s="119" t="s">
        <v>2035</v>
      </c>
      <c r="H1461" s="53">
        <v>5.6155999999999998E-2</v>
      </c>
      <c r="I1461" s="53">
        <v>5.6155999999999998E-2</v>
      </c>
      <c r="J1461" s="132">
        <f t="shared" si="83"/>
        <v>0</v>
      </c>
    </row>
    <row r="1462" spans="1:10" s="107" customFormat="1" x14ac:dyDescent="0.25">
      <c r="A1462" s="5"/>
      <c r="B1462" s="38" t="s">
        <v>73</v>
      </c>
      <c r="C1462" s="38" t="s">
        <v>73</v>
      </c>
      <c r="D1462" s="119"/>
      <c r="E1462" s="5">
        <v>500.99</v>
      </c>
      <c r="F1462" s="100">
        <v>500.99</v>
      </c>
      <c r="G1462" s="119"/>
      <c r="H1462" s="53">
        <v>2.8672E-2</v>
      </c>
      <c r="I1462" s="53">
        <v>2.8672E-2</v>
      </c>
      <c r="J1462" s="132">
        <f t="shared" si="83"/>
        <v>0</v>
      </c>
    </row>
    <row r="1463" spans="1:10" s="107" customFormat="1" ht="30" x14ac:dyDescent="0.25">
      <c r="A1463" s="5"/>
      <c r="B1463" s="38" t="s">
        <v>73</v>
      </c>
      <c r="C1463" s="38" t="s">
        <v>73</v>
      </c>
      <c r="D1463" s="119" t="s">
        <v>1392</v>
      </c>
      <c r="E1463" s="5">
        <v>553.95000000000005</v>
      </c>
      <c r="F1463" s="100">
        <v>553.95000000000005</v>
      </c>
      <c r="G1463" s="119" t="s">
        <v>1392</v>
      </c>
      <c r="H1463" s="53">
        <v>1.5E-3</v>
      </c>
      <c r="I1463" s="53">
        <v>1.3700000000000001E-3</v>
      </c>
      <c r="J1463" s="132">
        <f t="shared" si="83"/>
        <v>1.2999999999999991E-4</v>
      </c>
    </row>
    <row r="1464" spans="1:10" s="107" customFormat="1" x14ac:dyDescent="0.25">
      <c r="A1464" s="5"/>
      <c r="B1464" s="38" t="s">
        <v>73</v>
      </c>
      <c r="C1464" s="38" t="s">
        <v>73</v>
      </c>
      <c r="D1464" s="119" t="s">
        <v>1395</v>
      </c>
      <c r="E1464" s="5">
        <v>574.19000000000005</v>
      </c>
      <c r="F1464" s="100">
        <v>574.19000000000005</v>
      </c>
      <c r="G1464" s="119" t="s">
        <v>1395</v>
      </c>
      <c r="H1464" s="53">
        <v>1E-3</v>
      </c>
      <c r="I1464" s="53">
        <v>7.7000000000000007E-4</v>
      </c>
      <c r="J1464" s="132">
        <f t="shared" si="83"/>
        <v>2.2999999999999995E-4</v>
      </c>
    </row>
    <row r="1465" spans="1:10" s="107" customFormat="1" x14ac:dyDescent="0.25">
      <c r="A1465" s="5"/>
      <c r="B1465" s="38" t="s">
        <v>73</v>
      </c>
      <c r="C1465" s="38" t="s">
        <v>73</v>
      </c>
      <c r="D1465" s="119" t="s">
        <v>1404</v>
      </c>
      <c r="E1465" s="5">
        <v>553.95000000000005</v>
      </c>
      <c r="F1465" s="100">
        <v>553.95000000000005</v>
      </c>
      <c r="G1465" s="119" t="s">
        <v>1404</v>
      </c>
      <c r="H1465" s="53">
        <v>2E-3</v>
      </c>
      <c r="I1465" s="53">
        <v>1E-3</v>
      </c>
      <c r="J1465" s="132">
        <f t="shared" si="83"/>
        <v>1E-3</v>
      </c>
    </row>
    <row r="1466" spans="1:10" s="107" customFormat="1" ht="30" x14ac:dyDescent="0.25">
      <c r="A1466" s="5"/>
      <c r="B1466" s="38" t="s">
        <v>73</v>
      </c>
      <c r="C1466" s="38" t="s">
        <v>73</v>
      </c>
      <c r="D1466" s="119" t="s">
        <v>1393</v>
      </c>
      <c r="E1466" s="5">
        <v>500.99</v>
      </c>
      <c r="F1466" s="100">
        <v>500.99</v>
      </c>
      <c r="G1466" s="119" t="s">
        <v>1393</v>
      </c>
      <c r="H1466" s="53">
        <v>1.4999999999999999E-2</v>
      </c>
      <c r="I1466" s="53">
        <v>9.0860000000000003E-3</v>
      </c>
      <c r="J1466" s="132">
        <f t="shared" si="83"/>
        <v>5.9139999999999991E-3</v>
      </c>
    </row>
    <row r="1467" spans="1:10" s="107" customFormat="1" ht="30" x14ac:dyDescent="0.25">
      <c r="A1467" s="5"/>
      <c r="B1467" s="38" t="s">
        <v>73</v>
      </c>
      <c r="C1467" s="38" t="s">
        <v>73</v>
      </c>
      <c r="D1467" s="119" t="s">
        <v>1394</v>
      </c>
      <c r="E1467" s="5">
        <v>574.19000000000005</v>
      </c>
      <c r="F1467" s="100">
        <v>574.19000000000005</v>
      </c>
      <c r="G1467" s="119" t="s">
        <v>1394</v>
      </c>
      <c r="H1467" s="53">
        <v>1.1999999999999999E-3</v>
      </c>
      <c r="I1467" s="53">
        <v>1.2999999999999999E-3</v>
      </c>
      <c r="J1467" s="132">
        <f t="shared" si="83"/>
        <v>-1.0000000000000005E-4</v>
      </c>
    </row>
    <row r="1468" spans="1:10" s="107" customFormat="1" x14ac:dyDescent="0.25">
      <c r="A1468" s="5"/>
      <c r="B1468" s="38" t="s">
        <v>73</v>
      </c>
      <c r="C1468" s="38" t="s">
        <v>73</v>
      </c>
      <c r="D1468" s="119" t="s">
        <v>1398</v>
      </c>
      <c r="E1468" s="5">
        <v>553.95000000000005</v>
      </c>
      <c r="F1468" s="100">
        <v>553.95000000000005</v>
      </c>
      <c r="G1468" s="119" t="s">
        <v>1398</v>
      </c>
      <c r="H1468" s="53">
        <v>1.8E-3</v>
      </c>
      <c r="I1468" s="53">
        <v>6.8999999999999997E-4</v>
      </c>
      <c r="J1468" s="132">
        <f t="shared" si="83"/>
        <v>1.1099999999999999E-3</v>
      </c>
    </row>
    <row r="1469" spans="1:10" s="107" customFormat="1" x14ac:dyDescent="0.25">
      <c r="A1469" s="5"/>
      <c r="B1469" s="38" t="s">
        <v>73</v>
      </c>
      <c r="C1469" s="38" t="s">
        <v>73</v>
      </c>
      <c r="D1469" s="119" t="s">
        <v>1854</v>
      </c>
      <c r="E1469" s="5">
        <v>553.95000000000005</v>
      </c>
      <c r="F1469" s="100">
        <v>553.95000000000005</v>
      </c>
      <c r="G1469" s="119" t="s">
        <v>1854</v>
      </c>
      <c r="H1469" s="53">
        <v>2.9999999999999997E-5</v>
      </c>
      <c r="I1469" s="53">
        <v>2.9999999999999997E-5</v>
      </c>
      <c r="J1469" s="132">
        <f t="shared" si="83"/>
        <v>0</v>
      </c>
    </row>
    <row r="1470" spans="1:10" s="107" customFormat="1" x14ac:dyDescent="0.25">
      <c r="A1470" s="5"/>
      <c r="B1470" s="105" t="s">
        <v>42</v>
      </c>
      <c r="C1470" s="105" t="s">
        <v>42</v>
      </c>
      <c r="D1470" s="120"/>
      <c r="E1470" s="5"/>
      <c r="F1470" s="100"/>
      <c r="G1470" s="120"/>
      <c r="H1470" s="133">
        <f>SUM(H1443:H1469)</f>
        <v>0.91397399999999995</v>
      </c>
      <c r="I1470" s="133">
        <f t="shared" ref="I1470:J1470" si="86">SUM(I1443:I1469)</f>
        <v>0.89851599999999998</v>
      </c>
      <c r="J1470" s="133">
        <f t="shared" si="86"/>
        <v>1.5458E-2</v>
      </c>
    </row>
    <row r="1471" spans="1:10" s="107" customFormat="1" x14ac:dyDescent="0.25">
      <c r="A1471" s="5"/>
      <c r="B1471" s="38" t="s">
        <v>113</v>
      </c>
      <c r="C1471" s="38" t="s">
        <v>113</v>
      </c>
      <c r="D1471" s="119" t="s">
        <v>1285</v>
      </c>
      <c r="E1471" s="5">
        <v>500.99</v>
      </c>
      <c r="F1471" s="100">
        <v>500.99</v>
      </c>
      <c r="G1471" s="119" t="s">
        <v>1285</v>
      </c>
      <c r="H1471" s="53">
        <v>0.105727</v>
      </c>
      <c r="I1471" s="53">
        <v>0.105727</v>
      </c>
      <c r="J1471" s="132">
        <f t="shared" si="83"/>
        <v>0</v>
      </c>
    </row>
    <row r="1472" spans="1:10" s="107" customFormat="1" x14ac:dyDescent="0.25">
      <c r="A1472" s="5"/>
      <c r="B1472" s="105" t="s">
        <v>121</v>
      </c>
      <c r="C1472" s="105" t="s">
        <v>121</v>
      </c>
      <c r="D1472" s="120"/>
      <c r="E1472" s="5"/>
      <c r="F1472" s="100"/>
      <c r="G1472" s="120"/>
      <c r="H1472" s="133">
        <f>SUM(H1471)</f>
        <v>0.105727</v>
      </c>
      <c r="I1472" s="133">
        <f t="shared" ref="I1472:J1472" si="87">SUM(I1471)</f>
        <v>0.105727</v>
      </c>
      <c r="J1472" s="133">
        <f t="shared" si="87"/>
        <v>0</v>
      </c>
    </row>
    <row r="1473" spans="1:10" s="107" customFormat="1" x14ac:dyDescent="0.25">
      <c r="A1473" s="5"/>
      <c r="B1473" s="38" t="s">
        <v>74</v>
      </c>
      <c r="C1473" s="38" t="s">
        <v>74</v>
      </c>
      <c r="D1473" s="119" t="s">
        <v>1415</v>
      </c>
      <c r="E1473" s="5">
        <v>333.99</v>
      </c>
      <c r="F1473" s="100">
        <v>333.99</v>
      </c>
      <c r="G1473" s="119" t="s">
        <v>1415</v>
      </c>
      <c r="H1473" s="53">
        <v>1.1000000000000001</v>
      </c>
      <c r="I1473" s="53">
        <v>0.68975900000000001</v>
      </c>
      <c r="J1473" s="132">
        <f t="shared" ref="J1473:J1536" si="88">H1473-I1473</f>
        <v>0.41024100000000008</v>
      </c>
    </row>
    <row r="1474" spans="1:10" s="107" customFormat="1" ht="30" x14ac:dyDescent="0.25">
      <c r="A1474" s="5"/>
      <c r="B1474" s="38" t="s">
        <v>74</v>
      </c>
      <c r="C1474" s="38" t="s">
        <v>74</v>
      </c>
      <c r="D1474" s="119" t="s">
        <v>1416</v>
      </c>
      <c r="E1474" s="5">
        <v>500.99</v>
      </c>
      <c r="F1474" s="100">
        <v>500.99</v>
      </c>
      <c r="G1474" s="119" t="s">
        <v>1416</v>
      </c>
      <c r="H1474" s="53">
        <v>0.05</v>
      </c>
      <c r="I1474" s="53">
        <v>4.2529000000000004E-2</v>
      </c>
      <c r="J1474" s="132">
        <f t="shared" si="88"/>
        <v>7.4709999999999985E-3</v>
      </c>
    </row>
    <row r="1475" spans="1:10" s="107" customFormat="1" x14ac:dyDescent="0.25">
      <c r="A1475" s="5"/>
      <c r="B1475" s="38" t="s">
        <v>74</v>
      </c>
      <c r="C1475" s="38" t="s">
        <v>74</v>
      </c>
      <c r="D1475" s="119" t="s">
        <v>1440</v>
      </c>
      <c r="E1475" s="5">
        <v>333.99</v>
      </c>
      <c r="F1475" s="100">
        <v>333.99</v>
      </c>
      <c r="G1475" s="119" t="s">
        <v>1440</v>
      </c>
      <c r="H1475" s="53">
        <v>1.75</v>
      </c>
      <c r="I1475" s="53">
        <v>1.8168800000000001</v>
      </c>
      <c r="J1475" s="132">
        <f t="shared" si="88"/>
        <v>-6.6880000000000051E-2</v>
      </c>
    </row>
    <row r="1476" spans="1:10" s="107" customFormat="1" x14ac:dyDescent="0.25">
      <c r="A1476" s="5"/>
      <c r="B1476" s="38" t="s">
        <v>74</v>
      </c>
      <c r="C1476" s="38" t="s">
        <v>74</v>
      </c>
      <c r="D1476" s="119" t="s">
        <v>1441</v>
      </c>
      <c r="E1476" s="5">
        <v>460.47</v>
      </c>
      <c r="F1476" s="100">
        <v>460.47</v>
      </c>
      <c r="G1476" s="119" t="s">
        <v>1441</v>
      </c>
      <c r="H1476" s="53">
        <v>0.41</v>
      </c>
      <c r="I1476" s="53">
        <v>0.50902899999999995</v>
      </c>
      <c r="J1476" s="132">
        <f t="shared" si="88"/>
        <v>-9.9028999999999978E-2</v>
      </c>
    </row>
    <row r="1477" spans="1:10" s="107" customFormat="1" x14ac:dyDescent="0.25">
      <c r="A1477" s="5"/>
      <c r="B1477" s="38" t="s">
        <v>74</v>
      </c>
      <c r="C1477" s="38" t="s">
        <v>74</v>
      </c>
      <c r="D1477" s="119" t="s">
        <v>1414</v>
      </c>
      <c r="E1477" s="5">
        <v>333.99</v>
      </c>
      <c r="F1477" s="100">
        <v>333.99</v>
      </c>
      <c r="G1477" s="119" t="s">
        <v>1414</v>
      </c>
      <c r="H1477" s="53">
        <v>0.5</v>
      </c>
      <c r="I1477" s="53">
        <v>1.0673E-2</v>
      </c>
      <c r="J1477" s="132">
        <f t="shared" si="88"/>
        <v>0.48932700000000001</v>
      </c>
    </row>
    <row r="1478" spans="1:10" s="107" customFormat="1" x14ac:dyDescent="0.25">
      <c r="A1478" s="5"/>
      <c r="B1478" s="38" t="s">
        <v>74</v>
      </c>
      <c r="C1478" s="38" t="s">
        <v>74</v>
      </c>
      <c r="D1478" s="119" t="s">
        <v>1423</v>
      </c>
      <c r="E1478" s="5">
        <v>553.95000000000005</v>
      </c>
      <c r="F1478" s="100">
        <v>553.95000000000005</v>
      </c>
      <c r="G1478" s="119" t="s">
        <v>1423</v>
      </c>
      <c r="H1478" s="53">
        <v>1.8E-3</v>
      </c>
      <c r="I1478" s="53">
        <v>1.418E-3</v>
      </c>
      <c r="J1478" s="132">
        <f t="shared" si="88"/>
        <v>3.8199999999999996E-4</v>
      </c>
    </row>
    <row r="1479" spans="1:10" s="107" customFormat="1" x14ac:dyDescent="0.25">
      <c r="A1479" s="5"/>
      <c r="B1479" s="38" t="s">
        <v>74</v>
      </c>
      <c r="C1479" s="38" t="s">
        <v>74</v>
      </c>
      <c r="D1479" s="119" t="s">
        <v>1449</v>
      </c>
      <c r="E1479" s="5">
        <v>553.95000000000005</v>
      </c>
      <c r="F1479" s="100">
        <v>553.95000000000005</v>
      </c>
      <c r="G1479" s="119" t="s">
        <v>1449</v>
      </c>
      <c r="H1479" s="53">
        <v>4.0999999999999995E-3</v>
      </c>
      <c r="I1479" s="53">
        <v>3.13E-3</v>
      </c>
      <c r="J1479" s="132">
        <f t="shared" si="88"/>
        <v>9.6999999999999951E-4</v>
      </c>
    </row>
    <row r="1480" spans="1:10" s="107" customFormat="1" ht="60" x14ac:dyDescent="0.25">
      <c r="A1480" s="5"/>
      <c r="B1480" s="38" t="s">
        <v>74</v>
      </c>
      <c r="C1480" s="38" t="s">
        <v>74</v>
      </c>
      <c r="D1480" s="119" t="s">
        <v>1481</v>
      </c>
      <c r="E1480" s="5">
        <v>460.47</v>
      </c>
      <c r="F1480" s="100">
        <v>460.47</v>
      </c>
      <c r="G1480" s="119" t="s">
        <v>1481</v>
      </c>
      <c r="H1480" s="53">
        <v>0.215</v>
      </c>
      <c r="I1480" s="53">
        <v>0.18310599999999999</v>
      </c>
      <c r="J1480" s="132">
        <f t="shared" si="88"/>
        <v>3.1894000000000006E-2</v>
      </c>
    </row>
    <row r="1481" spans="1:10" s="107" customFormat="1" ht="75" x14ac:dyDescent="0.25">
      <c r="A1481" s="5"/>
      <c r="B1481" s="38" t="s">
        <v>74</v>
      </c>
      <c r="C1481" s="38" t="s">
        <v>74</v>
      </c>
      <c r="D1481" s="119" t="s">
        <v>1855</v>
      </c>
      <c r="E1481" s="5">
        <v>553.95000000000005</v>
      </c>
      <c r="F1481" s="100">
        <v>553.95000000000005</v>
      </c>
      <c r="G1481" s="119" t="s">
        <v>1855</v>
      </c>
      <c r="H1481" s="53">
        <v>1.6999999999999999E-3</v>
      </c>
      <c r="I1481" s="53">
        <v>1.15E-3</v>
      </c>
      <c r="J1481" s="132">
        <f t="shared" si="88"/>
        <v>5.4999999999999992E-4</v>
      </c>
    </row>
    <row r="1482" spans="1:10" s="107" customFormat="1" ht="30" x14ac:dyDescent="0.25">
      <c r="A1482" s="5"/>
      <c r="B1482" s="38" t="s">
        <v>74</v>
      </c>
      <c r="C1482" s="38" t="s">
        <v>74</v>
      </c>
      <c r="D1482" s="119" t="s">
        <v>1470</v>
      </c>
      <c r="E1482" s="5">
        <v>553.95000000000005</v>
      </c>
      <c r="F1482" s="100">
        <v>553.95000000000005</v>
      </c>
      <c r="G1482" s="119" t="s">
        <v>1470</v>
      </c>
      <c r="H1482" s="53">
        <v>1.2E-2</v>
      </c>
      <c r="I1482" s="53">
        <v>7.0190000000000001E-3</v>
      </c>
      <c r="J1482" s="132">
        <f t="shared" si="88"/>
        <v>4.9810000000000002E-3</v>
      </c>
    </row>
    <row r="1483" spans="1:10" s="107" customFormat="1" x14ac:dyDescent="0.25">
      <c r="A1483" s="5"/>
      <c r="B1483" s="38" t="s">
        <v>74</v>
      </c>
      <c r="C1483" s="38" t="s">
        <v>74</v>
      </c>
      <c r="D1483" s="119" t="s">
        <v>1420</v>
      </c>
      <c r="E1483" s="5">
        <v>574.19000000000005</v>
      </c>
      <c r="F1483" s="100">
        <v>574.19000000000005</v>
      </c>
      <c r="G1483" s="119" t="s">
        <v>1420</v>
      </c>
      <c r="H1483" s="53">
        <v>1.2999999999999999E-3</v>
      </c>
      <c r="I1483" s="53">
        <v>1.24E-3</v>
      </c>
      <c r="J1483" s="132">
        <f t="shared" si="88"/>
        <v>5.9999999999999941E-5</v>
      </c>
    </row>
    <row r="1484" spans="1:10" s="107" customFormat="1" x14ac:dyDescent="0.25">
      <c r="A1484" s="5"/>
      <c r="B1484" s="38" t="s">
        <v>74</v>
      </c>
      <c r="C1484" s="38" t="s">
        <v>74</v>
      </c>
      <c r="D1484" s="119" t="s">
        <v>496</v>
      </c>
      <c r="E1484" s="5">
        <v>553.95000000000005</v>
      </c>
      <c r="F1484" s="100">
        <v>553.95000000000005</v>
      </c>
      <c r="G1484" s="119" t="s">
        <v>496</v>
      </c>
      <c r="H1484" s="53">
        <v>1.5E-3</v>
      </c>
      <c r="I1484" s="53">
        <v>1.1100000000000001E-3</v>
      </c>
      <c r="J1484" s="132">
        <f t="shared" si="88"/>
        <v>3.8999999999999994E-4</v>
      </c>
    </row>
    <row r="1485" spans="1:10" s="107" customFormat="1" x14ac:dyDescent="0.25">
      <c r="A1485" s="5"/>
      <c r="B1485" s="38" t="s">
        <v>74</v>
      </c>
      <c r="C1485" s="38" t="s">
        <v>74</v>
      </c>
      <c r="D1485" s="119" t="s">
        <v>1856</v>
      </c>
      <c r="E1485" s="5">
        <v>553.95000000000005</v>
      </c>
      <c r="F1485" s="100">
        <v>553.95000000000005</v>
      </c>
      <c r="G1485" s="119" t="s">
        <v>1856</v>
      </c>
      <c r="H1485" s="53">
        <v>1.8E-3</v>
      </c>
      <c r="I1485" s="53">
        <v>1.292E-3</v>
      </c>
      <c r="J1485" s="132">
        <f t="shared" si="88"/>
        <v>5.0799999999999999E-4</v>
      </c>
    </row>
    <row r="1486" spans="1:10" s="107" customFormat="1" x14ac:dyDescent="0.25">
      <c r="A1486" s="5"/>
      <c r="B1486" s="38" t="s">
        <v>74</v>
      </c>
      <c r="C1486" s="38" t="s">
        <v>74</v>
      </c>
      <c r="D1486" s="119" t="s">
        <v>1450</v>
      </c>
      <c r="E1486" s="5">
        <v>553.95000000000005</v>
      </c>
      <c r="F1486" s="100">
        <v>553.95000000000005</v>
      </c>
      <c r="G1486" s="119" t="s">
        <v>1450</v>
      </c>
      <c r="H1486" s="53">
        <v>2.5999999999999999E-3</v>
      </c>
      <c r="I1486" s="53">
        <v>2E-3</v>
      </c>
      <c r="J1486" s="132">
        <f t="shared" si="88"/>
        <v>5.9999999999999984E-4</v>
      </c>
    </row>
    <row r="1487" spans="1:10" s="107" customFormat="1" x14ac:dyDescent="0.25">
      <c r="A1487" s="5"/>
      <c r="B1487" s="38" t="s">
        <v>74</v>
      </c>
      <c r="C1487" s="38" t="s">
        <v>74</v>
      </c>
      <c r="D1487" s="119" t="s">
        <v>1408</v>
      </c>
      <c r="E1487" s="5">
        <v>553.95000000000005</v>
      </c>
      <c r="F1487" s="100">
        <v>553.95000000000005</v>
      </c>
      <c r="G1487" s="119" t="s">
        <v>1408</v>
      </c>
      <c r="H1487" s="53">
        <v>1.9E-3</v>
      </c>
      <c r="I1487" s="53">
        <v>1.9E-3</v>
      </c>
      <c r="J1487" s="132">
        <f t="shared" si="88"/>
        <v>0</v>
      </c>
    </row>
    <row r="1488" spans="1:10" s="107" customFormat="1" ht="30" x14ac:dyDescent="0.25">
      <c r="A1488" s="5"/>
      <c r="B1488" s="38" t="s">
        <v>74</v>
      </c>
      <c r="C1488" s="38" t="s">
        <v>74</v>
      </c>
      <c r="D1488" s="119" t="s">
        <v>1480</v>
      </c>
      <c r="E1488" s="5">
        <v>553.95000000000005</v>
      </c>
      <c r="F1488" s="100">
        <v>553.95000000000005</v>
      </c>
      <c r="G1488" s="119" t="s">
        <v>1480</v>
      </c>
      <c r="H1488" s="53">
        <v>5.0000000000000001E-3</v>
      </c>
      <c r="I1488" s="53">
        <v>2.3700000000000001E-3</v>
      </c>
      <c r="J1488" s="132">
        <f t="shared" si="88"/>
        <v>2.63E-3</v>
      </c>
    </row>
    <row r="1489" spans="1:10" s="107" customFormat="1" x14ac:dyDescent="0.25">
      <c r="A1489" s="5"/>
      <c r="B1489" s="38" t="s">
        <v>74</v>
      </c>
      <c r="C1489" s="38" t="s">
        <v>74</v>
      </c>
      <c r="D1489" s="119" t="s">
        <v>1453</v>
      </c>
      <c r="E1489" s="5">
        <v>574.19000000000005</v>
      </c>
      <c r="F1489" s="100">
        <v>574.19000000000005</v>
      </c>
      <c r="G1489" s="119" t="s">
        <v>1453</v>
      </c>
      <c r="H1489" s="53">
        <v>4.7999999999999996E-4</v>
      </c>
      <c r="I1489" s="53">
        <v>1.1379999999999999E-3</v>
      </c>
      <c r="J1489" s="132">
        <f t="shared" si="88"/>
        <v>-6.5799999999999995E-4</v>
      </c>
    </row>
    <row r="1490" spans="1:10" s="107" customFormat="1" x14ac:dyDescent="0.25">
      <c r="A1490" s="5"/>
      <c r="B1490" s="38" t="s">
        <v>74</v>
      </c>
      <c r="C1490" s="38" t="s">
        <v>74</v>
      </c>
      <c r="D1490" s="119" t="s">
        <v>1424</v>
      </c>
      <c r="E1490" s="5">
        <v>574.19000000000005</v>
      </c>
      <c r="F1490" s="100">
        <v>574.19000000000005</v>
      </c>
      <c r="G1490" s="119" t="s">
        <v>1424</v>
      </c>
      <c r="H1490" s="53">
        <v>6.9999999999999999E-4</v>
      </c>
      <c r="I1490" s="53">
        <v>3.4200000000000002E-4</v>
      </c>
      <c r="J1490" s="132">
        <f t="shared" si="88"/>
        <v>3.5799999999999997E-4</v>
      </c>
    </row>
    <row r="1491" spans="1:10" s="107" customFormat="1" ht="30" x14ac:dyDescent="0.25">
      <c r="A1491" s="5"/>
      <c r="B1491" s="38" t="s">
        <v>74</v>
      </c>
      <c r="C1491" s="38" t="s">
        <v>74</v>
      </c>
      <c r="D1491" s="119" t="s">
        <v>2036</v>
      </c>
      <c r="E1491" s="5">
        <v>460.47</v>
      </c>
      <c r="F1491" s="100">
        <v>460.47</v>
      </c>
      <c r="G1491" s="119" t="s">
        <v>2036</v>
      </c>
      <c r="H1491" s="53">
        <v>0.433</v>
      </c>
      <c r="I1491" s="53">
        <v>0.32429000000000002</v>
      </c>
      <c r="J1491" s="132">
        <f t="shared" si="88"/>
        <v>0.10870999999999997</v>
      </c>
    </row>
    <row r="1492" spans="1:10" s="107" customFormat="1" ht="30" x14ac:dyDescent="0.25">
      <c r="A1492" s="5"/>
      <c r="B1492" s="38" t="s">
        <v>74</v>
      </c>
      <c r="C1492" s="38" t="s">
        <v>74</v>
      </c>
      <c r="D1492" s="119" t="s">
        <v>1442</v>
      </c>
      <c r="E1492" s="5">
        <v>460.47</v>
      </c>
      <c r="F1492" s="100">
        <v>460.47</v>
      </c>
      <c r="G1492" s="119" t="s">
        <v>1442</v>
      </c>
      <c r="H1492" s="53">
        <v>1.0663800000000001</v>
      </c>
      <c r="I1492" s="53">
        <v>1.0663800000000001</v>
      </c>
      <c r="J1492" s="132">
        <f t="shared" si="88"/>
        <v>0</v>
      </c>
    </row>
    <row r="1493" spans="1:10" s="107" customFormat="1" ht="30" x14ac:dyDescent="0.25">
      <c r="A1493" s="5"/>
      <c r="B1493" s="38" t="s">
        <v>74</v>
      </c>
      <c r="C1493" s="38" t="s">
        <v>74</v>
      </c>
      <c r="D1493" s="119" t="s">
        <v>1443</v>
      </c>
      <c r="E1493" s="5">
        <v>460.47</v>
      </c>
      <c r="F1493" s="100">
        <v>460.47</v>
      </c>
      <c r="G1493" s="119" t="s">
        <v>1443</v>
      </c>
      <c r="H1493" s="53">
        <v>0.231599</v>
      </c>
      <c r="I1493" s="53">
        <v>0.231599</v>
      </c>
      <c r="J1493" s="132">
        <f t="shared" si="88"/>
        <v>0</v>
      </c>
    </row>
    <row r="1494" spans="1:10" s="107" customFormat="1" x14ac:dyDescent="0.25">
      <c r="A1494" s="5"/>
      <c r="B1494" s="38" t="s">
        <v>74</v>
      </c>
      <c r="C1494" s="38" t="s">
        <v>74</v>
      </c>
      <c r="D1494" s="119" t="s">
        <v>1427</v>
      </c>
      <c r="E1494" s="5">
        <v>553.95000000000005</v>
      </c>
      <c r="F1494" s="100">
        <v>553.95000000000005</v>
      </c>
      <c r="G1494" s="119" t="s">
        <v>1427</v>
      </c>
      <c r="H1494" s="53">
        <v>5.0000000000000001E-3</v>
      </c>
      <c r="I1494" s="53">
        <v>3.4300000000000003E-3</v>
      </c>
      <c r="J1494" s="132">
        <f t="shared" si="88"/>
        <v>1.5699999999999998E-3</v>
      </c>
    </row>
    <row r="1495" spans="1:10" s="107" customFormat="1" ht="60" x14ac:dyDescent="0.25">
      <c r="A1495" s="5"/>
      <c r="B1495" s="38" t="s">
        <v>74</v>
      </c>
      <c r="C1495" s="38" t="s">
        <v>74</v>
      </c>
      <c r="D1495" s="119" t="s">
        <v>1410</v>
      </c>
      <c r="E1495" s="5">
        <v>574.19000000000005</v>
      </c>
      <c r="F1495" s="100">
        <v>574.19000000000005</v>
      </c>
      <c r="G1495" s="119" t="s">
        <v>1410</v>
      </c>
      <c r="H1495" s="53">
        <v>2.9399999999999999E-4</v>
      </c>
      <c r="I1495" s="53">
        <v>2.9399999999999999E-4</v>
      </c>
      <c r="J1495" s="132">
        <f t="shared" si="88"/>
        <v>0</v>
      </c>
    </row>
    <row r="1496" spans="1:10" s="107" customFormat="1" ht="60" x14ac:dyDescent="0.25">
      <c r="A1496" s="5"/>
      <c r="B1496" s="38" t="s">
        <v>74</v>
      </c>
      <c r="C1496" s="38" t="s">
        <v>74</v>
      </c>
      <c r="D1496" s="119" t="s">
        <v>2037</v>
      </c>
      <c r="E1496" s="5">
        <v>574.19000000000005</v>
      </c>
      <c r="F1496" s="100">
        <v>574.19000000000005</v>
      </c>
      <c r="G1496" s="119" t="s">
        <v>2037</v>
      </c>
      <c r="H1496" s="53">
        <v>5.1000000000000004E-4</v>
      </c>
      <c r="I1496" s="53">
        <v>5.1000000000000004E-4</v>
      </c>
      <c r="J1496" s="132">
        <f t="shared" si="88"/>
        <v>0</v>
      </c>
    </row>
    <row r="1497" spans="1:10" s="107" customFormat="1" ht="45" x14ac:dyDescent="0.25">
      <c r="A1497" s="5"/>
      <c r="B1497" s="38" t="s">
        <v>74</v>
      </c>
      <c r="C1497" s="38" t="s">
        <v>74</v>
      </c>
      <c r="D1497" s="119" t="s">
        <v>1433</v>
      </c>
      <c r="E1497" s="5">
        <v>460.47</v>
      </c>
      <c r="F1497" s="100">
        <v>460.47</v>
      </c>
      <c r="G1497" s="119" t="s">
        <v>1433</v>
      </c>
      <c r="H1497" s="53">
        <v>0.57334099999999999</v>
      </c>
      <c r="I1497" s="53">
        <v>0.57334099999999999</v>
      </c>
      <c r="J1497" s="132">
        <f t="shared" si="88"/>
        <v>0</v>
      </c>
    </row>
    <row r="1498" spans="1:10" s="107" customFormat="1" ht="45" x14ac:dyDescent="0.25">
      <c r="A1498" s="5"/>
      <c r="B1498" s="38" t="s">
        <v>74</v>
      </c>
      <c r="C1498" s="38" t="s">
        <v>74</v>
      </c>
      <c r="D1498" s="119" t="s">
        <v>1438</v>
      </c>
      <c r="E1498" s="5">
        <v>500.99</v>
      </c>
      <c r="F1498" s="100">
        <v>500.99</v>
      </c>
      <c r="G1498" s="119" t="s">
        <v>1438</v>
      </c>
      <c r="H1498" s="53">
        <v>5.8665999999999996E-2</v>
      </c>
      <c r="I1498" s="53">
        <v>5.8665999999999996E-2</v>
      </c>
      <c r="J1498" s="132">
        <f t="shared" si="88"/>
        <v>0</v>
      </c>
    </row>
    <row r="1499" spans="1:10" s="107" customFormat="1" ht="45" x14ac:dyDescent="0.25">
      <c r="A1499" s="5"/>
      <c r="B1499" s="38" t="s">
        <v>74</v>
      </c>
      <c r="C1499" s="38" t="s">
        <v>74</v>
      </c>
      <c r="D1499" s="119" t="s">
        <v>2038</v>
      </c>
      <c r="E1499" s="5">
        <v>460.47</v>
      </c>
      <c r="F1499" s="100">
        <v>460.47</v>
      </c>
      <c r="G1499" s="119" t="s">
        <v>2038</v>
      </c>
      <c r="H1499" s="53">
        <v>0.11018600000000001</v>
      </c>
      <c r="I1499" s="53">
        <v>0.11018600000000001</v>
      </c>
      <c r="J1499" s="132">
        <f t="shared" si="88"/>
        <v>0</v>
      </c>
    </row>
    <row r="1500" spans="1:10" s="107" customFormat="1" ht="45" x14ac:dyDescent="0.25">
      <c r="A1500" s="5"/>
      <c r="B1500" s="38" t="s">
        <v>74</v>
      </c>
      <c r="C1500" s="38" t="s">
        <v>74</v>
      </c>
      <c r="D1500" s="119" t="s">
        <v>1861</v>
      </c>
      <c r="E1500" s="5">
        <v>460.47</v>
      </c>
      <c r="F1500" s="100">
        <v>460.47</v>
      </c>
      <c r="G1500" s="119" t="s">
        <v>1861</v>
      </c>
      <c r="H1500" s="53">
        <v>0.49870700000000001</v>
      </c>
      <c r="I1500" s="53">
        <v>0.49870700000000001</v>
      </c>
      <c r="J1500" s="132">
        <f t="shared" si="88"/>
        <v>0</v>
      </c>
    </row>
    <row r="1501" spans="1:10" s="107" customFormat="1" ht="45" x14ac:dyDescent="0.25">
      <c r="A1501" s="5"/>
      <c r="B1501" s="38" t="s">
        <v>74</v>
      </c>
      <c r="C1501" s="38" t="s">
        <v>74</v>
      </c>
      <c r="D1501" s="119" t="s">
        <v>1862</v>
      </c>
      <c r="E1501" s="5">
        <v>460.47</v>
      </c>
      <c r="F1501" s="100">
        <v>460.47</v>
      </c>
      <c r="G1501" s="119" t="s">
        <v>1862</v>
      </c>
      <c r="H1501" s="53">
        <v>0.15213399999999999</v>
      </c>
      <c r="I1501" s="53">
        <v>0.15213399999999999</v>
      </c>
      <c r="J1501" s="132">
        <f t="shared" si="88"/>
        <v>0</v>
      </c>
    </row>
    <row r="1502" spans="1:10" s="107" customFormat="1" ht="45" x14ac:dyDescent="0.25">
      <c r="A1502" s="5"/>
      <c r="B1502" s="38" t="s">
        <v>74</v>
      </c>
      <c r="C1502" s="38" t="s">
        <v>74</v>
      </c>
      <c r="D1502" s="119" t="s">
        <v>1863</v>
      </c>
      <c r="E1502" s="5">
        <v>553.95000000000005</v>
      </c>
      <c r="F1502" s="100">
        <v>553.95000000000005</v>
      </c>
      <c r="G1502" s="119" t="s">
        <v>1863</v>
      </c>
      <c r="H1502" s="53">
        <v>1.1521E-2</v>
      </c>
      <c r="I1502" s="53">
        <v>1.1521E-2</v>
      </c>
      <c r="J1502" s="132">
        <f t="shared" si="88"/>
        <v>0</v>
      </c>
    </row>
    <row r="1503" spans="1:10" s="107" customFormat="1" ht="60" x14ac:dyDescent="0.25">
      <c r="A1503" s="5"/>
      <c r="B1503" s="38" t="s">
        <v>74</v>
      </c>
      <c r="C1503" s="38" t="s">
        <v>74</v>
      </c>
      <c r="D1503" s="119" t="s">
        <v>1437</v>
      </c>
      <c r="E1503" s="5">
        <v>500.99</v>
      </c>
      <c r="F1503" s="100">
        <v>500.99</v>
      </c>
      <c r="G1503" s="119" t="s">
        <v>1437</v>
      </c>
      <c r="H1503" s="53">
        <v>0.103893</v>
      </c>
      <c r="I1503" s="53">
        <v>0.103893</v>
      </c>
      <c r="J1503" s="132">
        <f t="shared" si="88"/>
        <v>0</v>
      </c>
    </row>
    <row r="1504" spans="1:10" s="107" customFormat="1" ht="60" x14ac:dyDescent="0.25">
      <c r="A1504" s="5"/>
      <c r="B1504" s="38" t="s">
        <v>74</v>
      </c>
      <c r="C1504" s="38" t="s">
        <v>74</v>
      </c>
      <c r="D1504" s="119" t="s">
        <v>1864</v>
      </c>
      <c r="E1504" s="5">
        <v>500.99</v>
      </c>
      <c r="F1504" s="100">
        <v>500.99</v>
      </c>
      <c r="G1504" s="119" t="s">
        <v>1864</v>
      </c>
      <c r="H1504" s="53">
        <v>0.10531</v>
      </c>
      <c r="I1504" s="53">
        <v>0.10531</v>
      </c>
      <c r="J1504" s="132">
        <f t="shared" si="88"/>
        <v>0</v>
      </c>
    </row>
    <row r="1505" spans="1:10" s="107" customFormat="1" ht="30" x14ac:dyDescent="0.25">
      <c r="A1505" s="5"/>
      <c r="B1505" s="38" t="s">
        <v>74</v>
      </c>
      <c r="C1505" s="38" t="s">
        <v>74</v>
      </c>
      <c r="D1505" s="119" t="s">
        <v>1412</v>
      </c>
      <c r="E1505" s="5">
        <v>500.99</v>
      </c>
      <c r="F1505" s="100">
        <v>500.99</v>
      </c>
      <c r="G1505" s="119" t="s">
        <v>1412</v>
      </c>
      <c r="H1505" s="53">
        <v>2.8500000000000001E-2</v>
      </c>
      <c r="I1505" s="53">
        <v>2.7768999999999999E-2</v>
      </c>
      <c r="J1505" s="132">
        <f t="shared" si="88"/>
        <v>7.3100000000000248E-4</v>
      </c>
    </row>
    <row r="1506" spans="1:10" s="107" customFormat="1" ht="30" x14ac:dyDescent="0.25">
      <c r="A1506" s="5"/>
      <c r="B1506" s="38" t="s">
        <v>74</v>
      </c>
      <c r="C1506" s="38" t="s">
        <v>74</v>
      </c>
      <c r="D1506" s="119" t="s">
        <v>1454</v>
      </c>
      <c r="E1506" s="5">
        <v>553.95000000000005</v>
      </c>
      <c r="F1506" s="100">
        <v>553.95000000000005</v>
      </c>
      <c r="G1506" s="119" t="s">
        <v>1454</v>
      </c>
      <c r="H1506" s="53">
        <v>3.0000000000000001E-3</v>
      </c>
      <c r="I1506" s="53">
        <v>1.2999999999999999E-3</v>
      </c>
      <c r="J1506" s="132">
        <f t="shared" si="88"/>
        <v>1.7000000000000001E-3</v>
      </c>
    </row>
    <row r="1507" spans="1:10" s="107" customFormat="1" ht="30" x14ac:dyDescent="0.25">
      <c r="A1507" s="5"/>
      <c r="B1507" s="38" t="s">
        <v>74</v>
      </c>
      <c r="C1507" s="38" t="s">
        <v>74</v>
      </c>
      <c r="D1507" s="119" t="s">
        <v>1411</v>
      </c>
      <c r="E1507" s="5">
        <v>553.95000000000005</v>
      </c>
      <c r="F1507" s="100">
        <v>553.95000000000005</v>
      </c>
      <c r="G1507" s="119" t="s">
        <v>1411</v>
      </c>
      <c r="H1507" s="53">
        <v>1.2E-2</v>
      </c>
      <c r="I1507" s="53">
        <v>9.11E-3</v>
      </c>
      <c r="J1507" s="132">
        <f t="shared" si="88"/>
        <v>2.8900000000000002E-3</v>
      </c>
    </row>
    <row r="1508" spans="1:10" s="107" customFormat="1" x14ac:dyDescent="0.25">
      <c r="A1508" s="5"/>
      <c r="B1508" s="38" t="s">
        <v>74</v>
      </c>
      <c r="C1508" s="38" t="s">
        <v>74</v>
      </c>
      <c r="D1508" s="119" t="s">
        <v>1441</v>
      </c>
      <c r="E1508" s="5">
        <v>460.47</v>
      </c>
      <c r="F1508" s="100">
        <v>460.47</v>
      </c>
      <c r="G1508" s="119" t="s">
        <v>1441</v>
      </c>
      <c r="H1508" s="53">
        <v>0.12</v>
      </c>
      <c r="I1508" s="53">
        <v>0.12</v>
      </c>
      <c r="J1508" s="132">
        <f t="shared" si="88"/>
        <v>0</v>
      </c>
    </row>
    <row r="1509" spans="1:10" s="107" customFormat="1" ht="75" x14ac:dyDescent="0.25">
      <c r="A1509" s="5"/>
      <c r="B1509" s="38" t="s">
        <v>74</v>
      </c>
      <c r="C1509" s="38" t="s">
        <v>74</v>
      </c>
      <c r="D1509" s="119" t="s">
        <v>1855</v>
      </c>
      <c r="E1509" s="5">
        <v>553.95000000000005</v>
      </c>
      <c r="F1509" s="100">
        <v>553.95000000000005</v>
      </c>
      <c r="G1509" s="119" t="s">
        <v>1855</v>
      </c>
      <c r="H1509" s="53">
        <v>4.7999999999999996E-3</v>
      </c>
      <c r="I1509" s="53">
        <v>3.3639999999999998E-3</v>
      </c>
      <c r="J1509" s="132">
        <f t="shared" si="88"/>
        <v>1.4359999999999998E-3</v>
      </c>
    </row>
    <row r="1510" spans="1:10" s="107" customFormat="1" x14ac:dyDescent="0.25">
      <c r="A1510" s="5"/>
      <c r="B1510" s="38" t="s">
        <v>74</v>
      </c>
      <c r="C1510" s="38" t="s">
        <v>74</v>
      </c>
      <c r="D1510" s="119" t="s">
        <v>1856</v>
      </c>
      <c r="E1510" s="5">
        <v>553.95000000000005</v>
      </c>
      <c r="F1510" s="100">
        <v>553.95000000000005</v>
      </c>
      <c r="G1510" s="119" t="s">
        <v>1856</v>
      </c>
      <c r="H1510" s="53">
        <v>3.0000000000000001E-3</v>
      </c>
      <c r="I1510" s="53">
        <v>2.4089999999999997E-3</v>
      </c>
      <c r="J1510" s="132">
        <f t="shared" si="88"/>
        <v>5.9100000000000038E-4</v>
      </c>
    </row>
    <row r="1511" spans="1:10" s="107" customFormat="1" x14ac:dyDescent="0.25">
      <c r="A1511" s="5"/>
      <c r="B1511" s="38" t="s">
        <v>74</v>
      </c>
      <c r="C1511" s="38" t="s">
        <v>74</v>
      </c>
      <c r="D1511" s="119" t="s">
        <v>1408</v>
      </c>
      <c r="E1511" s="5">
        <v>553.95000000000005</v>
      </c>
      <c r="F1511" s="100">
        <v>553.95000000000005</v>
      </c>
      <c r="G1511" s="119" t="s">
        <v>1408</v>
      </c>
      <c r="H1511" s="53">
        <v>4.0800000000000003E-3</v>
      </c>
      <c r="I1511" s="53">
        <v>2.9060000000000002E-3</v>
      </c>
      <c r="J1511" s="132">
        <f t="shared" si="88"/>
        <v>1.1740000000000001E-3</v>
      </c>
    </row>
    <row r="1512" spans="1:10" s="107" customFormat="1" ht="30" x14ac:dyDescent="0.25">
      <c r="A1512" s="5"/>
      <c r="B1512" s="38" t="s">
        <v>74</v>
      </c>
      <c r="C1512" s="38" t="s">
        <v>74</v>
      </c>
      <c r="D1512" s="119" t="s">
        <v>1446</v>
      </c>
      <c r="E1512" s="5">
        <v>460.47</v>
      </c>
      <c r="F1512" s="100">
        <v>460.47</v>
      </c>
      <c r="G1512" s="119" t="s">
        <v>1446</v>
      </c>
      <c r="H1512" s="53">
        <v>0.58623900000000007</v>
      </c>
      <c r="I1512" s="53">
        <v>0.58623900000000007</v>
      </c>
      <c r="J1512" s="132">
        <f t="shared" si="88"/>
        <v>0</v>
      </c>
    </row>
    <row r="1513" spans="1:10" s="107" customFormat="1" ht="30" x14ac:dyDescent="0.25">
      <c r="A1513" s="5"/>
      <c r="B1513" s="38" t="s">
        <v>74</v>
      </c>
      <c r="C1513" s="38" t="s">
        <v>74</v>
      </c>
      <c r="D1513" s="119" t="s">
        <v>2039</v>
      </c>
      <c r="E1513" s="5">
        <v>460.47</v>
      </c>
      <c r="F1513" s="100">
        <v>460.47</v>
      </c>
      <c r="G1513" s="119" t="s">
        <v>2039</v>
      </c>
      <c r="H1513" s="53">
        <v>0.44756599999999996</v>
      </c>
      <c r="I1513" s="53">
        <v>0.44756599999999996</v>
      </c>
      <c r="J1513" s="132">
        <f t="shared" si="88"/>
        <v>0</v>
      </c>
    </row>
    <row r="1514" spans="1:10" s="107" customFormat="1" ht="30" x14ac:dyDescent="0.25">
      <c r="A1514" s="5"/>
      <c r="B1514" s="38" t="s">
        <v>74</v>
      </c>
      <c r="C1514" s="38" t="s">
        <v>74</v>
      </c>
      <c r="D1514" s="119" t="s">
        <v>2040</v>
      </c>
      <c r="E1514" s="5">
        <v>500.99</v>
      </c>
      <c r="F1514" s="100">
        <v>500.99</v>
      </c>
      <c r="G1514" s="119" t="s">
        <v>2040</v>
      </c>
      <c r="H1514" s="53">
        <v>1.9254E-2</v>
      </c>
      <c r="I1514" s="53">
        <v>1.9254E-2</v>
      </c>
      <c r="J1514" s="132">
        <f t="shared" si="88"/>
        <v>0</v>
      </c>
    </row>
    <row r="1515" spans="1:10" s="107" customFormat="1" ht="30" x14ac:dyDescent="0.25">
      <c r="A1515" s="5"/>
      <c r="B1515" s="38" t="s">
        <v>74</v>
      </c>
      <c r="C1515" s="38" t="s">
        <v>74</v>
      </c>
      <c r="D1515" s="119" t="s">
        <v>2041</v>
      </c>
      <c r="E1515" s="5">
        <v>500.99</v>
      </c>
      <c r="F1515" s="100">
        <v>500.99</v>
      </c>
      <c r="G1515" s="119" t="s">
        <v>2041</v>
      </c>
      <c r="H1515" s="53">
        <v>4.444E-2</v>
      </c>
      <c r="I1515" s="53">
        <v>4.444E-2</v>
      </c>
      <c r="J1515" s="132">
        <f t="shared" si="88"/>
        <v>0</v>
      </c>
    </row>
    <row r="1516" spans="1:10" s="107" customFormat="1" x14ac:dyDescent="0.25">
      <c r="A1516" s="5"/>
      <c r="B1516" s="38" t="s">
        <v>74</v>
      </c>
      <c r="C1516" s="38" t="s">
        <v>74</v>
      </c>
      <c r="D1516" s="119" t="s">
        <v>1457</v>
      </c>
      <c r="E1516" s="5">
        <v>500.99</v>
      </c>
      <c r="F1516" s="100">
        <v>500.99</v>
      </c>
      <c r="G1516" s="119" t="s">
        <v>1457</v>
      </c>
      <c r="H1516" s="53">
        <v>3.4849999999999999E-2</v>
      </c>
      <c r="I1516" s="53">
        <v>1.0388999999999999E-2</v>
      </c>
      <c r="J1516" s="132">
        <f t="shared" si="88"/>
        <v>2.4461E-2</v>
      </c>
    </row>
    <row r="1517" spans="1:10" s="107" customFormat="1" x14ac:dyDescent="0.25">
      <c r="A1517" s="5"/>
      <c r="B1517" s="38" t="s">
        <v>74</v>
      </c>
      <c r="C1517" s="38" t="s">
        <v>74</v>
      </c>
      <c r="D1517" s="119" t="s">
        <v>1461</v>
      </c>
      <c r="E1517" s="5">
        <v>500.99</v>
      </c>
      <c r="F1517" s="100">
        <v>500.99</v>
      </c>
      <c r="G1517" s="119" t="s">
        <v>1461</v>
      </c>
      <c r="H1517" s="53">
        <v>1.4999999999999999E-2</v>
      </c>
      <c r="I1517" s="53">
        <v>1.4519000000000001E-2</v>
      </c>
      <c r="J1517" s="132">
        <f t="shared" si="88"/>
        <v>4.8099999999999879E-4</v>
      </c>
    </row>
    <row r="1518" spans="1:10" s="107" customFormat="1" ht="45" x14ac:dyDescent="0.25">
      <c r="A1518" s="5"/>
      <c r="B1518" s="38" t="s">
        <v>74</v>
      </c>
      <c r="C1518" s="38" t="s">
        <v>74</v>
      </c>
      <c r="D1518" s="119" t="s">
        <v>1417</v>
      </c>
      <c r="E1518" s="5">
        <v>500.99</v>
      </c>
      <c r="F1518" s="100">
        <v>500.99</v>
      </c>
      <c r="G1518" s="119" t="s">
        <v>1417</v>
      </c>
      <c r="H1518" s="53">
        <v>5.5E-2</v>
      </c>
      <c r="I1518" s="53">
        <v>6.5822999999999993E-2</v>
      </c>
      <c r="J1518" s="132">
        <f t="shared" si="88"/>
        <v>-1.0822999999999992E-2</v>
      </c>
    </row>
    <row r="1519" spans="1:10" s="107" customFormat="1" x14ac:dyDescent="0.25">
      <c r="A1519" s="5"/>
      <c r="B1519" s="38" t="s">
        <v>74</v>
      </c>
      <c r="C1519" s="38" t="s">
        <v>74</v>
      </c>
      <c r="D1519" s="119" t="s">
        <v>1439</v>
      </c>
      <c r="E1519" s="5">
        <v>500.99</v>
      </c>
      <c r="F1519" s="100">
        <v>500.99</v>
      </c>
      <c r="G1519" s="119" t="s">
        <v>1439</v>
      </c>
      <c r="H1519" s="53">
        <v>0.125</v>
      </c>
      <c r="I1519" s="53">
        <v>7.9018000000000005E-2</v>
      </c>
      <c r="J1519" s="132">
        <f t="shared" si="88"/>
        <v>4.5981999999999995E-2</v>
      </c>
    </row>
    <row r="1520" spans="1:10" s="107" customFormat="1" ht="30" x14ac:dyDescent="0.25">
      <c r="A1520" s="5"/>
      <c r="B1520" s="38" t="s">
        <v>74</v>
      </c>
      <c r="C1520" s="38" t="s">
        <v>74</v>
      </c>
      <c r="D1520" s="119" t="s">
        <v>1455</v>
      </c>
      <c r="E1520" s="5">
        <v>333.99</v>
      </c>
      <c r="F1520" s="100">
        <v>333.99</v>
      </c>
      <c r="G1520" s="119" t="s">
        <v>1455</v>
      </c>
      <c r="H1520" s="53">
        <v>1.29</v>
      </c>
      <c r="I1520" s="53">
        <v>1.32148</v>
      </c>
      <c r="J1520" s="132">
        <f t="shared" si="88"/>
        <v>-3.1479999999999952E-2</v>
      </c>
    </row>
    <row r="1521" spans="1:10" s="107" customFormat="1" x14ac:dyDescent="0.25">
      <c r="A1521" s="5"/>
      <c r="B1521" s="38" t="s">
        <v>74</v>
      </c>
      <c r="C1521" s="38" t="s">
        <v>74</v>
      </c>
      <c r="D1521" s="119" t="s">
        <v>1463</v>
      </c>
      <c r="E1521" s="5">
        <v>553.95000000000005</v>
      </c>
      <c r="F1521" s="100">
        <v>553.95000000000005</v>
      </c>
      <c r="G1521" s="119" t="s">
        <v>1463</v>
      </c>
      <c r="H1521" s="53">
        <v>2.5000000000000001E-3</v>
      </c>
      <c r="I1521" s="53">
        <v>1.74E-3</v>
      </c>
      <c r="J1521" s="132">
        <f t="shared" si="88"/>
        <v>7.6000000000000004E-4</v>
      </c>
    </row>
    <row r="1522" spans="1:10" s="107" customFormat="1" x14ac:dyDescent="0.25">
      <c r="A1522" s="5"/>
      <c r="B1522" s="38" t="s">
        <v>74</v>
      </c>
      <c r="C1522" s="38" t="s">
        <v>74</v>
      </c>
      <c r="D1522" s="119" t="s">
        <v>1456</v>
      </c>
      <c r="E1522" s="5">
        <v>553.95000000000005</v>
      </c>
      <c r="F1522" s="100">
        <v>553.95000000000005</v>
      </c>
      <c r="G1522" s="119" t="s">
        <v>1456</v>
      </c>
      <c r="H1522" s="53">
        <v>1.5E-3</v>
      </c>
      <c r="I1522" s="53">
        <v>5.0000000000000001E-4</v>
      </c>
      <c r="J1522" s="132">
        <f t="shared" si="88"/>
        <v>1E-3</v>
      </c>
    </row>
    <row r="1523" spans="1:10" s="107" customFormat="1" x14ac:dyDescent="0.25">
      <c r="A1523" s="5"/>
      <c r="B1523" s="38" t="s">
        <v>74</v>
      </c>
      <c r="C1523" s="38" t="s">
        <v>74</v>
      </c>
      <c r="D1523" s="119" t="s">
        <v>1467</v>
      </c>
      <c r="E1523" s="5">
        <v>574.19000000000005</v>
      </c>
      <c r="F1523" s="100">
        <v>574.19000000000005</v>
      </c>
      <c r="G1523" s="119" t="s">
        <v>1467</v>
      </c>
      <c r="H1523" s="53">
        <v>1.4999999999999999E-5</v>
      </c>
      <c r="I1523" s="53">
        <v>6.9999999999999999E-6</v>
      </c>
      <c r="J1523" s="132">
        <f t="shared" si="88"/>
        <v>7.9999999999999979E-6</v>
      </c>
    </row>
    <row r="1524" spans="1:10" s="107" customFormat="1" x14ac:dyDescent="0.25">
      <c r="A1524" s="5"/>
      <c r="B1524" s="38" t="s">
        <v>74</v>
      </c>
      <c r="C1524" s="38" t="s">
        <v>74</v>
      </c>
      <c r="D1524" s="119" t="s">
        <v>1422</v>
      </c>
      <c r="E1524" s="5">
        <v>553.95000000000005</v>
      </c>
      <c r="F1524" s="100">
        <v>553.95000000000005</v>
      </c>
      <c r="G1524" s="119" t="s">
        <v>1422</v>
      </c>
      <c r="H1524" s="53">
        <v>2E-3</v>
      </c>
      <c r="I1524" s="53">
        <v>1.81E-3</v>
      </c>
      <c r="J1524" s="132">
        <f t="shared" si="88"/>
        <v>1.9000000000000006E-4</v>
      </c>
    </row>
    <row r="1525" spans="1:10" s="107" customFormat="1" x14ac:dyDescent="0.25">
      <c r="A1525" s="5"/>
      <c r="B1525" s="38" t="s">
        <v>74</v>
      </c>
      <c r="C1525" s="38" t="s">
        <v>74</v>
      </c>
      <c r="D1525" s="119" t="s">
        <v>1431</v>
      </c>
      <c r="E1525" s="5">
        <v>574.19000000000005</v>
      </c>
      <c r="F1525" s="100">
        <v>574.19000000000005</v>
      </c>
      <c r="G1525" s="119" t="s">
        <v>1431</v>
      </c>
      <c r="H1525" s="53">
        <v>1.2999999999999999E-3</v>
      </c>
      <c r="I1525" s="53">
        <v>8.1899999999999996E-4</v>
      </c>
      <c r="J1525" s="132">
        <f t="shared" si="88"/>
        <v>4.8099999999999998E-4</v>
      </c>
    </row>
    <row r="1526" spans="1:10" s="107" customFormat="1" x14ac:dyDescent="0.25">
      <c r="A1526" s="5"/>
      <c r="B1526" s="38" t="s">
        <v>74</v>
      </c>
      <c r="C1526" s="38" t="s">
        <v>74</v>
      </c>
      <c r="D1526" s="119" t="s">
        <v>1425</v>
      </c>
      <c r="E1526" s="5">
        <v>574.19000000000005</v>
      </c>
      <c r="F1526" s="100">
        <v>574.19000000000005</v>
      </c>
      <c r="G1526" s="119" t="s">
        <v>1425</v>
      </c>
      <c r="H1526" s="53">
        <v>3.2000000000000003E-4</v>
      </c>
      <c r="I1526" s="53">
        <v>2.3000000000000001E-4</v>
      </c>
      <c r="J1526" s="132">
        <f t="shared" si="88"/>
        <v>9.0000000000000019E-5</v>
      </c>
    </row>
    <row r="1527" spans="1:10" s="107" customFormat="1" ht="30" x14ac:dyDescent="0.25">
      <c r="A1527" s="5"/>
      <c r="B1527" s="38" t="s">
        <v>74</v>
      </c>
      <c r="C1527" s="38" t="s">
        <v>74</v>
      </c>
      <c r="D1527" s="119" t="s">
        <v>1460</v>
      </c>
      <c r="E1527" s="5">
        <v>553.95000000000005</v>
      </c>
      <c r="F1527" s="100">
        <v>553.95000000000005</v>
      </c>
      <c r="G1527" s="119" t="s">
        <v>1460</v>
      </c>
      <c r="H1527" s="53">
        <v>2.0699999999999998E-3</v>
      </c>
      <c r="I1527" s="53">
        <v>2.0699999999999998E-3</v>
      </c>
      <c r="J1527" s="132">
        <f t="shared" si="88"/>
        <v>0</v>
      </c>
    </row>
    <row r="1528" spans="1:10" s="107" customFormat="1" ht="30" x14ac:dyDescent="0.25">
      <c r="A1528" s="5"/>
      <c r="B1528" s="38" t="s">
        <v>74</v>
      </c>
      <c r="C1528" s="38" t="s">
        <v>74</v>
      </c>
      <c r="D1528" s="119" t="s">
        <v>1459</v>
      </c>
      <c r="E1528" s="5">
        <v>553.95000000000005</v>
      </c>
      <c r="F1528" s="100">
        <v>553.95000000000005</v>
      </c>
      <c r="G1528" s="119" t="s">
        <v>1459</v>
      </c>
      <c r="H1528" s="53">
        <v>4.5019999999999999E-3</v>
      </c>
      <c r="I1528" s="53">
        <v>4.5019999999999999E-3</v>
      </c>
      <c r="J1528" s="132">
        <f t="shared" si="88"/>
        <v>0</v>
      </c>
    </row>
    <row r="1529" spans="1:10" s="107" customFormat="1" x14ac:dyDescent="0.25">
      <c r="A1529" s="5"/>
      <c r="B1529" s="38" t="s">
        <v>74</v>
      </c>
      <c r="C1529" s="38" t="s">
        <v>74</v>
      </c>
      <c r="D1529" s="119" t="s">
        <v>1452</v>
      </c>
      <c r="E1529" s="5">
        <v>574.19000000000005</v>
      </c>
      <c r="F1529" s="100">
        <v>574.19000000000005</v>
      </c>
      <c r="G1529" s="119" t="s">
        <v>1452</v>
      </c>
      <c r="H1529" s="53">
        <v>1.1999999999999999E-3</v>
      </c>
      <c r="I1529" s="53">
        <v>8.4699999999999999E-4</v>
      </c>
      <c r="J1529" s="132">
        <f t="shared" si="88"/>
        <v>3.5299999999999991E-4</v>
      </c>
    </row>
    <row r="1530" spans="1:10" s="107" customFormat="1" x14ac:dyDescent="0.25">
      <c r="A1530" s="5"/>
      <c r="B1530" s="38" t="s">
        <v>74</v>
      </c>
      <c r="C1530" s="38" t="s">
        <v>74</v>
      </c>
      <c r="D1530" s="119" t="s">
        <v>1479</v>
      </c>
      <c r="E1530" s="5">
        <v>553.95000000000005</v>
      </c>
      <c r="F1530" s="100">
        <v>553.95000000000005</v>
      </c>
      <c r="G1530" s="119" t="s">
        <v>1479</v>
      </c>
      <c r="H1530" s="53">
        <v>5.0000000000000001E-3</v>
      </c>
      <c r="I1530" s="53">
        <v>4.1600000000000005E-3</v>
      </c>
      <c r="J1530" s="132">
        <f t="shared" si="88"/>
        <v>8.399999999999996E-4</v>
      </c>
    </row>
    <row r="1531" spans="1:10" s="107" customFormat="1" x14ac:dyDescent="0.25">
      <c r="A1531" s="5"/>
      <c r="B1531" s="38" t="s">
        <v>74</v>
      </c>
      <c r="C1531" s="38" t="s">
        <v>74</v>
      </c>
      <c r="D1531" s="119" t="s">
        <v>1421</v>
      </c>
      <c r="E1531" s="5">
        <v>574.19000000000005</v>
      </c>
      <c r="F1531" s="100">
        <v>574.19000000000005</v>
      </c>
      <c r="G1531" s="119" t="s">
        <v>1421</v>
      </c>
      <c r="H1531" s="53">
        <v>8.9999999999999998E-4</v>
      </c>
      <c r="I1531" s="53">
        <v>8.0900000000000004E-4</v>
      </c>
      <c r="J1531" s="132">
        <f t="shared" si="88"/>
        <v>9.0999999999999935E-5</v>
      </c>
    </row>
    <row r="1532" spans="1:10" s="107" customFormat="1" x14ac:dyDescent="0.25">
      <c r="A1532" s="5"/>
      <c r="B1532" s="38" t="s">
        <v>74</v>
      </c>
      <c r="C1532" s="38" t="s">
        <v>74</v>
      </c>
      <c r="D1532" s="119" t="s">
        <v>1341</v>
      </c>
      <c r="E1532" s="5">
        <v>574.19000000000005</v>
      </c>
      <c r="F1532" s="100">
        <v>574.19000000000005</v>
      </c>
      <c r="G1532" s="119" t="s">
        <v>1341</v>
      </c>
      <c r="H1532" s="53">
        <v>4.3199999999999998E-4</v>
      </c>
      <c r="I1532" s="53">
        <v>4.3199999999999998E-4</v>
      </c>
      <c r="J1532" s="132">
        <f t="shared" si="88"/>
        <v>0</v>
      </c>
    </row>
    <row r="1533" spans="1:10" s="107" customFormat="1" ht="60" x14ac:dyDescent="0.25">
      <c r="A1533" s="5"/>
      <c r="B1533" s="38" t="s">
        <v>74</v>
      </c>
      <c r="C1533" s="38" t="s">
        <v>74</v>
      </c>
      <c r="D1533" s="119" t="s">
        <v>1407</v>
      </c>
      <c r="E1533" s="5">
        <v>553.95000000000005</v>
      </c>
      <c r="F1533" s="100">
        <v>553.95000000000005</v>
      </c>
      <c r="G1533" s="119" t="s">
        <v>1407</v>
      </c>
      <c r="H1533" s="53">
        <v>1.1999999999999999E-3</v>
      </c>
      <c r="I1533" s="53">
        <v>2.062E-3</v>
      </c>
      <c r="J1533" s="132">
        <f t="shared" si="88"/>
        <v>-8.6200000000000014E-4</v>
      </c>
    </row>
    <row r="1534" spans="1:10" s="107" customFormat="1" ht="45" x14ac:dyDescent="0.25">
      <c r="A1534" s="5"/>
      <c r="B1534" s="38" t="s">
        <v>74</v>
      </c>
      <c r="C1534" s="38" t="s">
        <v>74</v>
      </c>
      <c r="D1534" s="119" t="s">
        <v>1869</v>
      </c>
      <c r="E1534" s="5">
        <v>553.95000000000005</v>
      </c>
      <c r="F1534" s="100">
        <v>553.95000000000005</v>
      </c>
      <c r="G1534" s="119" t="s">
        <v>1869</v>
      </c>
      <c r="H1534" s="53">
        <v>2.6199999999999999E-3</v>
      </c>
      <c r="I1534" s="53">
        <v>2.6199999999999999E-3</v>
      </c>
      <c r="J1534" s="132">
        <f t="shared" si="88"/>
        <v>0</v>
      </c>
    </row>
    <row r="1535" spans="1:10" s="107" customFormat="1" ht="45" x14ac:dyDescent="0.25">
      <c r="A1535" s="5"/>
      <c r="B1535" s="38" t="s">
        <v>74</v>
      </c>
      <c r="C1535" s="38" t="s">
        <v>74</v>
      </c>
      <c r="D1535" s="119" t="s">
        <v>1870</v>
      </c>
      <c r="E1535" s="5">
        <v>553.95000000000005</v>
      </c>
      <c r="F1535" s="100">
        <v>553.95000000000005</v>
      </c>
      <c r="G1535" s="119" t="s">
        <v>1870</v>
      </c>
      <c r="H1535" s="53">
        <v>1.2199999999999999E-3</v>
      </c>
      <c r="I1535" s="53">
        <v>1.2199999999999999E-3</v>
      </c>
      <c r="J1535" s="132">
        <f t="shared" si="88"/>
        <v>0</v>
      </c>
    </row>
    <row r="1536" spans="1:10" s="107" customFormat="1" x14ac:dyDescent="0.25">
      <c r="A1536" s="5"/>
      <c r="B1536" s="38" t="s">
        <v>74</v>
      </c>
      <c r="C1536" s="38" t="s">
        <v>74</v>
      </c>
      <c r="D1536" s="119" t="s">
        <v>1451</v>
      </c>
      <c r="E1536" s="5">
        <v>553.95000000000005</v>
      </c>
      <c r="F1536" s="100">
        <v>553.95000000000005</v>
      </c>
      <c r="G1536" s="119" t="s">
        <v>1451</v>
      </c>
      <c r="H1536" s="53">
        <v>2.63E-3</v>
      </c>
      <c r="I1536" s="53">
        <v>1.7359999999999999E-3</v>
      </c>
      <c r="J1536" s="132">
        <f t="shared" si="88"/>
        <v>8.9400000000000005E-4</v>
      </c>
    </row>
    <row r="1537" spans="1:10" s="107" customFormat="1" x14ac:dyDescent="0.25">
      <c r="A1537" s="5"/>
      <c r="B1537" s="38" t="s">
        <v>74</v>
      </c>
      <c r="C1537" s="38" t="s">
        <v>74</v>
      </c>
      <c r="D1537" s="119" t="s">
        <v>1458</v>
      </c>
      <c r="E1537" s="5">
        <v>500.99</v>
      </c>
      <c r="F1537" s="100">
        <v>500.99</v>
      </c>
      <c r="G1537" s="119" t="s">
        <v>1458</v>
      </c>
      <c r="H1537" s="53">
        <v>0.08</v>
      </c>
      <c r="I1537" s="53">
        <v>7.0191000000000003E-2</v>
      </c>
      <c r="J1537" s="132">
        <f t="shared" ref="J1537:J1600" si="89">H1537-I1537</f>
        <v>9.8089999999999983E-3</v>
      </c>
    </row>
    <row r="1538" spans="1:10" s="107" customFormat="1" x14ac:dyDescent="0.25">
      <c r="A1538" s="5"/>
      <c r="B1538" s="38" t="s">
        <v>74</v>
      </c>
      <c r="C1538" s="38" t="s">
        <v>74</v>
      </c>
      <c r="D1538" s="119" t="s">
        <v>1464</v>
      </c>
      <c r="E1538" s="5">
        <v>500.99</v>
      </c>
      <c r="F1538" s="100">
        <v>500.99</v>
      </c>
      <c r="G1538" s="119" t="s">
        <v>1464</v>
      </c>
      <c r="H1538" s="53">
        <v>0.09</v>
      </c>
      <c r="I1538" s="53">
        <v>6.4152000000000001E-2</v>
      </c>
      <c r="J1538" s="132">
        <f t="shared" si="89"/>
        <v>2.5847999999999996E-2</v>
      </c>
    </row>
    <row r="1539" spans="1:10" s="107" customFormat="1" ht="75" x14ac:dyDescent="0.25">
      <c r="A1539" s="5"/>
      <c r="B1539" s="38" t="s">
        <v>74</v>
      </c>
      <c r="C1539" s="38" t="s">
        <v>74</v>
      </c>
      <c r="D1539" s="119" t="s">
        <v>1432</v>
      </c>
      <c r="E1539" s="5">
        <v>574.19000000000005</v>
      </c>
      <c r="F1539" s="100">
        <v>574.19000000000005</v>
      </c>
      <c r="G1539" s="119" t="s">
        <v>1432</v>
      </c>
      <c r="H1539" s="53">
        <v>6.9999999999999999E-4</v>
      </c>
      <c r="I1539" s="53">
        <v>4.15E-4</v>
      </c>
      <c r="J1539" s="132">
        <f t="shared" si="89"/>
        <v>2.8499999999999999E-4</v>
      </c>
    </row>
    <row r="1540" spans="1:10" s="107" customFormat="1" x14ac:dyDescent="0.25">
      <c r="A1540" s="5"/>
      <c r="B1540" s="38" t="s">
        <v>74</v>
      </c>
      <c r="C1540" s="38" t="s">
        <v>74</v>
      </c>
      <c r="D1540" s="119" t="s">
        <v>1418</v>
      </c>
      <c r="E1540" s="5">
        <v>500.99</v>
      </c>
      <c r="F1540" s="100">
        <v>500.99</v>
      </c>
      <c r="G1540" s="119" t="s">
        <v>1418</v>
      </c>
      <c r="H1540" s="53">
        <v>2.5000000000000001E-2</v>
      </c>
      <c r="I1540" s="53">
        <v>1.5300000000000001E-2</v>
      </c>
      <c r="J1540" s="132">
        <f t="shared" si="89"/>
        <v>9.7000000000000003E-3</v>
      </c>
    </row>
    <row r="1541" spans="1:10" s="107" customFormat="1" x14ac:dyDescent="0.25">
      <c r="A1541" s="5"/>
      <c r="B1541" s="38" t="s">
        <v>74</v>
      </c>
      <c r="C1541" s="38" t="s">
        <v>74</v>
      </c>
      <c r="D1541" s="119" t="s">
        <v>1466</v>
      </c>
      <c r="E1541" s="5">
        <v>553.95000000000005</v>
      </c>
      <c r="F1541" s="100">
        <v>553.95000000000005</v>
      </c>
      <c r="G1541" s="119" t="s">
        <v>1466</v>
      </c>
      <c r="H1541" s="53">
        <v>2.1000000000000003E-3</v>
      </c>
      <c r="I1541" s="53">
        <v>1.2900000000000001E-3</v>
      </c>
      <c r="J1541" s="132">
        <f t="shared" si="89"/>
        <v>8.1000000000000017E-4</v>
      </c>
    </row>
    <row r="1542" spans="1:10" s="107" customFormat="1" x14ac:dyDescent="0.25">
      <c r="A1542" s="5"/>
      <c r="B1542" s="38" t="s">
        <v>74</v>
      </c>
      <c r="C1542" s="38" t="s">
        <v>74</v>
      </c>
      <c r="D1542" s="119" t="s">
        <v>1419</v>
      </c>
      <c r="E1542" s="5">
        <v>553.95000000000005</v>
      </c>
      <c r="F1542" s="100">
        <v>553.95000000000005</v>
      </c>
      <c r="G1542" s="119" t="s">
        <v>1419</v>
      </c>
      <c r="H1542" s="53">
        <v>5.7660000000000003E-3</v>
      </c>
      <c r="I1542" s="53">
        <v>3.7320000000000001E-3</v>
      </c>
      <c r="J1542" s="132">
        <f t="shared" si="89"/>
        <v>2.0340000000000002E-3</v>
      </c>
    </row>
    <row r="1543" spans="1:10" s="107" customFormat="1" x14ac:dyDescent="0.25">
      <c r="A1543" s="5"/>
      <c r="B1543" s="38" t="s">
        <v>74</v>
      </c>
      <c r="C1543" s="38" t="s">
        <v>74</v>
      </c>
      <c r="D1543" s="119" t="s">
        <v>1413</v>
      </c>
      <c r="E1543" s="5">
        <v>500.99</v>
      </c>
      <c r="F1543" s="100">
        <v>500.99</v>
      </c>
      <c r="G1543" s="119" t="s">
        <v>1413</v>
      </c>
      <c r="H1543" s="53">
        <v>5.7316000000000006E-2</v>
      </c>
      <c r="I1543" s="53">
        <v>5.7316000000000006E-2</v>
      </c>
      <c r="J1543" s="132">
        <f t="shared" si="89"/>
        <v>0</v>
      </c>
    </row>
    <row r="1544" spans="1:10" s="107" customFormat="1" x14ac:dyDescent="0.25">
      <c r="A1544" s="5"/>
      <c r="B1544" s="38" t="s">
        <v>74</v>
      </c>
      <c r="C1544" s="38" t="s">
        <v>74</v>
      </c>
      <c r="D1544" s="119" t="s">
        <v>1430</v>
      </c>
      <c r="E1544" s="5">
        <v>553.95000000000005</v>
      </c>
      <c r="F1544" s="100">
        <v>553.95000000000005</v>
      </c>
      <c r="G1544" s="119" t="s">
        <v>1430</v>
      </c>
      <c r="H1544" s="53">
        <v>2.7000000000000001E-3</v>
      </c>
      <c r="I1544" s="53">
        <v>2.9680000000000002E-3</v>
      </c>
      <c r="J1544" s="132">
        <f t="shared" si="89"/>
        <v>-2.6800000000000001E-4</v>
      </c>
    </row>
    <row r="1545" spans="1:10" s="107" customFormat="1" x14ac:dyDescent="0.25">
      <c r="A1545" s="5"/>
      <c r="B1545" s="38" t="s">
        <v>74</v>
      </c>
      <c r="C1545" s="38" t="s">
        <v>74</v>
      </c>
      <c r="D1545" s="119" t="s">
        <v>1472</v>
      </c>
      <c r="E1545" s="5">
        <v>553.95000000000005</v>
      </c>
      <c r="F1545" s="100">
        <v>553.95000000000005</v>
      </c>
      <c r="G1545" s="119" t="s">
        <v>1472</v>
      </c>
      <c r="H1545" s="53">
        <v>3.0000000000000001E-3</v>
      </c>
      <c r="I1545" s="53">
        <v>1.58E-3</v>
      </c>
      <c r="J1545" s="132">
        <f t="shared" si="89"/>
        <v>1.42E-3</v>
      </c>
    </row>
    <row r="1546" spans="1:10" s="107" customFormat="1" x14ac:dyDescent="0.25">
      <c r="A1546" s="5"/>
      <c r="B1546" s="38" t="s">
        <v>74</v>
      </c>
      <c r="C1546" s="38" t="s">
        <v>74</v>
      </c>
      <c r="D1546" s="119" t="s">
        <v>1483</v>
      </c>
      <c r="E1546" s="5">
        <v>574.19000000000005</v>
      </c>
      <c r="F1546" s="100">
        <v>574.19000000000005</v>
      </c>
      <c r="G1546" s="119" t="s">
        <v>1483</v>
      </c>
      <c r="H1546" s="53">
        <v>8.0000000000000004E-4</v>
      </c>
      <c r="I1546" s="53">
        <v>8.0600000000000008E-4</v>
      </c>
      <c r="J1546" s="132">
        <f t="shared" si="89"/>
        <v>-6.0000000000000374E-6</v>
      </c>
    </row>
    <row r="1547" spans="1:10" s="107" customFormat="1" x14ac:dyDescent="0.25">
      <c r="A1547" s="5"/>
      <c r="B1547" s="38" t="s">
        <v>74</v>
      </c>
      <c r="C1547" s="38" t="s">
        <v>74</v>
      </c>
      <c r="D1547" s="119" t="s">
        <v>1462</v>
      </c>
      <c r="E1547" s="5">
        <v>553.95000000000005</v>
      </c>
      <c r="F1547" s="100">
        <v>553.95000000000005</v>
      </c>
      <c r="G1547" s="119" t="s">
        <v>1462</v>
      </c>
      <c r="H1547" s="53">
        <v>3.0000000000000001E-3</v>
      </c>
      <c r="I1547" s="53">
        <v>1.4499999999999999E-3</v>
      </c>
      <c r="J1547" s="132">
        <f t="shared" si="89"/>
        <v>1.5500000000000002E-3</v>
      </c>
    </row>
    <row r="1548" spans="1:10" s="107" customFormat="1" x14ac:dyDescent="0.25">
      <c r="A1548" s="5"/>
      <c r="B1548" s="38" t="s">
        <v>74</v>
      </c>
      <c r="C1548" s="38" t="s">
        <v>74</v>
      </c>
      <c r="D1548" s="119" t="s">
        <v>1428</v>
      </c>
      <c r="E1548" s="5">
        <v>574.19000000000005</v>
      </c>
      <c r="F1548" s="100">
        <v>574.19000000000005</v>
      </c>
      <c r="G1548" s="119" t="s">
        <v>1428</v>
      </c>
      <c r="H1548" s="53">
        <v>5.0000000000000001E-4</v>
      </c>
      <c r="I1548" s="53">
        <v>1.35E-4</v>
      </c>
      <c r="J1548" s="132">
        <f t="shared" si="89"/>
        <v>3.6499999999999998E-4</v>
      </c>
    </row>
    <row r="1549" spans="1:10" s="107" customFormat="1" x14ac:dyDescent="0.25">
      <c r="A1549" s="5"/>
      <c r="B1549" s="38" t="s">
        <v>74</v>
      </c>
      <c r="C1549" s="38" t="s">
        <v>74</v>
      </c>
      <c r="D1549" s="119" t="s">
        <v>1426</v>
      </c>
      <c r="E1549" s="5">
        <v>553.95000000000005</v>
      </c>
      <c r="F1549" s="100">
        <v>553.95000000000005</v>
      </c>
      <c r="G1549" s="119" t="s">
        <v>1426</v>
      </c>
      <c r="H1549" s="53">
        <v>3.0000000000000001E-3</v>
      </c>
      <c r="I1549" s="53">
        <v>2.0800000000000003E-3</v>
      </c>
      <c r="J1549" s="132">
        <f t="shared" si="89"/>
        <v>9.1999999999999981E-4</v>
      </c>
    </row>
    <row r="1550" spans="1:10" s="107" customFormat="1" x14ac:dyDescent="0.25">
      <c r="A1550" s="5"/>
      <c r="B1550" s="38" t="s">
        <v>74</v>
      </c>
      <c r="C1550" s="38" t="s">
        <v>74</v>
      </c>
      <c r="D1550" s="119" t="s">
        <v>1473</v>
      </c>
      <c r="E1550" s="5">
        <v>553.95000000000005</v>
      </c>
      <c r="F1550" s="100">
        <v>553.95000000000005</v>
      </c>
      <c r="G1550" s="119" t="s">
        <v>1473</v>
      </c>
      <c r="H1550" s="53">
        <v>3.8E-3</v>
      </c>
      <c r="I1550" s="53">
        <v>5.1400000000000003E-4</v>
      </c>
      <c r="J1550" s="132">
        <f t="shared" si="89"/>
        <v>3.2859999999999999E-3</v>
      </c>
    </row>
    <row r="1551" spans="1:10" s="107" customFormat="1" x14ac:dyDescent="0.25">
      <c r="A1551" s="5"/>
      <c r="B1551" s="38" t="s">
        <v>74</v>
      </c>
      <c r="C1551" s="38" t="s">
        <v>74</v>
      </c>
      <c r="D1551" s="119" t="s">
        <v>1471</v>
      </c>
      <c r="E1551" s="5">
        <v>553.95000000000005</v>
      </c>
      <c r="F1551" s="100">
        <v>553.95000000000005</v>
      </c>
      <c r="G1551" s="119" t="s">
        <v>1471</v>
      </c>
      <c r="H1551" s="53">
        <v>4.4999999999999997E-3</v>
      </c>
      <c r="I1551" s="53">
        <v>2.4519999999999998E-3</v>
      </c>
      <c r="J1551" s="132">
        <f t="shared" si="89"/>
        <v>2.0479999999999999E-3</v>
      </c>
    </row>
    <row r="1552" spans="1:10" s="107" customFormat="1" x14ac:dyDescent="0.25">
      <c r="A1552" s="5"/>
      <c r="B1552" s="38" t="s">
        <v>74</v>
      </c>
      <c r="C1552" s="38" t="s">
        <v>74</v>
      </c>
      <c r="D1552" s="119" t="s">
        <v>1457</v>
      </c>
      <c r="E1552" s="5">
        <v>500.99</v>
      </c>
      <c r="F1552" s="100">
        <v>500.99</v>
      </c>
      <c r="G1552" s="119" t="s">
        <v>1457</v>
      </c>
      <c r="H1552" s="53">
        <v>6.0000000000000001E-3</v>
      </c>
      <c r="I1552" s="53">
        <v>2.6589999999999999E-3</v>
      </c>
      <c r="J1552" s="132">
        <f t="shared" si="89"/>
        <v>3.3410000000000002E-3</v>
      </c>
    </row>
    <row r="1553" spans="1:10" s="107" customFormat="1" x14ac:dyDescent="0.25">
      <c r="A1553" s="5"/>
      <c r="B1553" s="38" t="s">
        <v>74</v>
      </c>
      <c r="C1553" s="38" t="s">
        <v>74</v>
      </c>
      <c r="D1553" s="119" t="s">
        <v>1468</v>
      </c>
      <c r="E1553" s="5">
        <v>574.19000000000005</v>
      </c>
      <c r="F1553" s="100">
        <v>574.19000000000005</v>
      </c>
      <c r="G1553" s="119" t="s">
        <v>1468</v>
      </c>
      <c r="H1553" s="53">
        <v>5.0000000000000001E-4</v>
      </c>
      <c r="I1553" s="53">
        <v>5.5000000000000003E-4</v>
      </c>
      <c r="J1553" s="132">
        <f t="shared" si="89"/>
        <v>-5.0000000000000023E-5</v>
      </c>
    </row>
    <row r="1554" spans="1:10" s="107" customFormat="1" x14ac:dyDescent="0.25">
      <c r="A1554" s="5"/>
      <c r="B1554" s="38" t="s">
        <v>74</v>
      </c>
      <c r="C1554" s="38" t="s">
        <v>74</v>
      </c>
      <c r="D1554" s="119" t="s">
        <v>1465</v>
      </c>
      <c r="E1554" s="5">
        <v>500.99</v>
      </c>
      <c r="F1554" s="100">
        <v>500.99</v>
      </c>
      <c r="G1554" s="119" t="s">
        <v>1465</v>
      </c>
      <c r="H1554" s="53">
        <v>3.1300000000000001E-2</v>
      </c>
      <c r="I1554" s="53">
        <v>1.2775999999999999E-2</v>
      </c>
      <c r="J1554" s="132">
        <f t="shared" si="89"/>
        <v>1.8524000000000002E-2</v>
      </c>
    </row>
    <row r="1555" spans="1:10" s="107" customFormat="1" x14ac:dyDescent="0.25">
      <c r="A1555" s="5"/>
      <c r="B1555" s="38" t="s">
        <v>74</v>
      </c>
      <c r="C1555" s="38" t="s">
        <v>74</v>
      </c>
      <c r="D1555" s="119" t="s">
        <v>1469</v>
      </c>
      <c r="E1555" s="5">
        <v>553.95000000000005</v>
      </c>
      <c r="F1555" s="100">
        <v>553.95000000000005</v>
      </c>
      <c r="G1555" s="119" t="s">
        <v>1469</v>
      </c>
      <c r="H1555" s="53">
        <v>3.0000000000000001E-3</v>
      </c>
      <c r="I1555" s="53">
        <v>1.5100000000000001E-3</v>
      </c>
      <c r="J1555" s="132">
        <f t="shared" si="89"/>
        <v>1.49E-3</v>
      </c>
    </row>
    <row r="1556" spans="1:10" s="107" customFormat="1" ht="45" x14ac:dyDescent="0.25">
      <c r="A1556" s="5"/>
      <c r="B1556" s="38" t="s">
        <v>74</v>
      </c>
      <c r="C1556" s="38" t="s">
        <v>74</v>
      </c>
      <c r="D1556" s="119" t="s">
        <v>1482</v>
      </c>
      <c r="E1556" s="5">
        <v>553.95000000000005</v>
      </c>
      <c r="F1556" s="100">
        <v>553.95000000000005</v>
      </c>
      <c r="G1556" s="119" t="s">
        <v>1482</v>
      </c>
      <c r="H1556" s="53">
        <v>1.6000000000000001E-3</v>
      </c>
      <c r="I1556" s="53">
        <v>1.65E-3</v>
      </c>
      <c r="J1556" s="132">
        <f t="shared" si="89"/>
        <v>-4.9999999999999914E-5</v>
      </c>
    </row>
    <row r="1557" spans="1:10" s="107" customFormat="1" ht="45" x14ac:dyDescent="0.25">
      <c r="A1557" s="5"/>
      <c r="B1557" s="38" t="s">
        <v>74</v>
      </c>
      <c r="C1557" s="38" t="s">
        <v>74</v>
      </c>
      <c r="D1557" s="119" t="s">
        <v>1429</v>
      </c>
      <c r="E1557" s="5">
        <v>500.99</v>
      </c>
      <c r="F1557" s="100">
        <v>500.99</v>
      </c>
      <c r="G1557" s="119" t="s">
        <v>1429</v>
      </c>
      <c r="H1557" s="53">
        <v>2.5000000000000001E-2</v>
      </c>
      <c r="I1557" s="53">
        <v>2.6525E-2</v>
      </c>
      <c r="J1557" s="132">
        <f t="shared" si="89"/>
        <v>-1.5249999999999986E-3</v>
      </c>
    </row>
    <row r="1558" spans="1:10" s="107" customFormat="1" x14ac:dyDescent="0.25">
      <c r="A1558" s="5"/>
      <c r="B1558" s="105" t="s">
        <v>43</v>
      </c>
      <c r="C1558" s="105" t="s">
        <v>43</v>
      </c>
      <c r="D1558" s="120"/>
      <c r="E1558" s="5"/>
      <c r="F1558" s="100"/>
      <c r="G1558" s="120"/>
      <c r="H1558" s="133">
        <f>SUM(H1473:H1557)</f>
        <v>10.582141000000011</v>
      </c>
      <c r="I1558" s="133">
        <f t="shared" ref="I1558:J1558" si="90">SUM(I1473:I1557)</f>
        <v>9.5675470000000011</v>
      </c>
      <c r="J1558" s="133">
        <f t="shared" si="90"/>
        <v>1.0145939999999998</v>
      </c>
    </row>
    <row r="1559" spans="1:10" s="107" customFormat="1" x14ac:dyDescent="0.25">
      <c r="A1559" s="5"/>
      <c r="B1559" s="38" t="s">
        <v>76</v>
      </c>
      <c r="C1559" s="38" t="s">
        <v>76</v>
      </c>
      <c r="D1559" s="119" t="s">
        <v>1487</v>
      </c>
      <c r="E1559" s="5">
        <v>500.99</v>
      </c>
      <c r="F1559" s="100">
        <v>500.99</v>
      </c>
      <c r="G1559" s="119" t="s">
        <v>1487</v>
      </c>
      <c r="H1559" s="53">
        <v>4.4999999999999998E-2</v>
      </c>
      <c r="I1559" s="53">
        <v>3.0935999999999998E-2</v>
      </c>
      <c r="J1559" s="132">
        <f t="shared" si="89"/>
        <v>1.4064E-2</v>
      </c>
    </row>
    <row r="1560" spans="1:10" s="107" customFormat="1" x14ac:dyDescent="0.25">
      <c r="A1560" s="5"/>
      <c r="B1560" s="38" t="s">
        <v>76</v>
      </c>
      <c r="C1560" s="38" t="s">
        <v>76</v>
      </c>
      <c r="D1560" s="119" t="s">
        <v>1488</v>
      </c>
      <c r="E1560" s="5">
        <v>574.19000000000005</v>
      </c>
      <c r="F1560" s="100">
        <v>574.19000000000005</v>
      </c>
      <c r="G1560" s="119" t="s">
        <v>1488</v>
      </c>
      <c r="H1560" s="53">
        <v>2.1000000000000003E-3</v>
      </c>
      <c r="I1560" s="53">
        <v>8.34E-4</v>
      </c>
      <c r="J1560" s="132">
        <f t="shared" si="89"/>
        <v>1.2660000000000002E-3</v>
      </c>
    </row>
    <row r="1561" spans="1:10" s="107" customFormat="1" x14ac:dyDescent="0.25">
      <c r="A1561" s="5"/>
      <c r="B1561" s="38" t="s">
        <v>76</v>
      </c>
      <c r="C1561" s="38" t="s">
        <v>76</v>
      </c>
      <c r="D1561" s="119" t="s">
        <v>1491</v>
      </c>
      <c r="E1561" s="5">
        <v>460.47</v>
      </c>
      <c r="F1561" s="100">
        <v>460.47</v>
      </c>
      <c r="G1561" s="119" t="s">
        <v>1491</v>
      </c>
      <c r="H1561" s="53">
        <v>0.3</v>
      </c>
      <c r="I1561" s="53">
        <v>0.30069699999999999</v>
      </c>
      <c r="J1561" s="132">
        <f t="shared" si="89"/>
        <v>-6.9700000000000317E-4</v>
      </c>
    </row>
    <row r="1562" spans="1:10" s="107" customFormat="1" x14ac:dyDescent="0.25">
      <c r="A1562" s="5"/>
      <c r="B1562" s="38" t="s">
        <v>76</v>
      </c>
      <c r="C1562" s="38" t="s">
        <v>76</v>
      </c>
      <c r="D1562" s="119" t="s">
        <v>1492</v>
      </c>
      <c r="E1562" s="5">
        <v>460.47</v>
      </c>
      <c r="F1562" s="100">
        <v>460.47</v>
      </c>
      <c r="G1562" s="119" t="s">
        <v>1492</v>
      </c>
      <c r="H1562" s="53">
        <v>0.25</v>
      </c>
      <c r="I1562" s="53">
        <v>0.23316499999999998</v>
      </c>
      <c r="J1562" s="132">
        <f t="shared" si="89"/>
        <v>1.6835000000000017E-2</v>
      </c>
    </row>
    <row r="1563" spans="1:10" s="107" customFormat="1" x14ac:dyDescent="0.25">
      <c r="A1563" s="5"/>
      <c r="B1563" s="38" t="s">
        <v>76</v>
      </c>
      <c r="C1563" s="38" t="s">
        <v>76</v>
      </c>
      <c r="D1563" s="119" t="s">
        <v>1490</v>
      </c>
      <c r="E1563" s="5">
        <v>460.47</v>
      </c>
      <c r="F1563" s="100">
        <v>460.47</v>
      </c>
      <c r="G1563" s="119" t="s">
        <v>1490</v>
      </c>
      <c r="H1563" s="53">
        <v>0.75</v>
      </c>
      <c r="I1563" s="53">
        <v>0.77026199999999989</v>
      </c>
      <c r="J1563" s="132">
        <f t="shared" si="89"/>
        <v>-2.0261999999999891E-2</v>
      </c>
    </row>
    <row r="1564" spans="1:10" s="107" customFormat="1" x14ac:dyDescent="0.25">
      <c r="A1564" s="5"/>
      <c r="B1564" s="38" t="s">
        <v>76</v>
      </c>
      <c r="C1564" s="38" t="s">
        <v>76</v>
      </c>
      <c r="D1564" s="119" t="s">
        <v>1491</v>
      </c>
      <c r="E1564" s="5">
        <v>460.47</v>
      </c>
      <c r="F1564" s="100">
        <v>460.47</v>
      </c>
      <c r="G1564" s="119" t="s">
        <v>1491</v>
      </c>
      <c r="H1564" s="53">
        <v>7.0000000000000007E-2</v>
      </c>
      <c r="I1564" s="53">
        <v>7.0000000000000007E-2</v>
      </c>
      <c r="J1564" s="132">
        <f t="shared" si="89"/>
        <v>0</v>
      </c>
    </row>
    <row r="1565" spans="1:10" s="107" customFormat="1" x14ac:dyDescent="0.25">
      <c r="A1565" s="5"/>
      <c r="B1565" s="38" t="s">
        <v>76</v>
      </c>
      <c r="C1565" s="38" t="s">
        <v>76</v>
      </c>
      <c r="D1565" s="119" t="s">
        <v>1424</v>
      </c>
      <c r="E1565" s="5">
        <v>574.19000000000005</v>
      </c>
      <c r="F1565" s="100">
        <v>574.19000000000005</v>
      </c>
      <c r="G1565" s="119" t="s">
        <v>1424</v>
      </c>
      <c r="H1565" s="53">
        <v>5.0000000000000001E-4</v>
      </c>
      <c r="I1565" s="53">
        <v>1.64E-4</v>
      </c>
      <c r="J1565" s="132">
        <f t="shared" si="89"/>
        <v>3.3600000000000004E-4</v>
      </c>
    </row>
    <row r="1566" spans="1:10" s="107" customFormat="1" x14ac:dyDescent="0.25">
      <c r="A1566" s="5"/>
      <c r="B1566" s="38" t="s">
        <v>76</v>
      </c>
      <c r="C1566" s="38" t="s">
        <v>76</v>
      </c>
      <c r="D1566" s="119" t="s">
        <v>1489</v>
      </c>
      <c r="E1566" s="5">
        <v>553.95000000000005</v>
      </c>
      <c r="F1566" s="100">
        <v>553.95000000000005</v>
      </c>
      <c r="G1566" s="119" t="s">
        <v>1489</v>
      </c>
      <c r="H1566" s="53">
        <v>8.9999999999999993E-3</v>
      </c>
      <c r="I1566" s="53">
        <v>6.9619999999999994E-3</v>
      </c>
      <c r="J1566" s="132">
        <f t="shared" si="89"/>
        <v>2.0379999999999999E-3</v>
      </c>
    </row>
    <row r="1567" spans="1:10" s="107" customFormat="1" x14ac:dyDescent="0.25">
      <c r="A1567" s="5"/>
      <c r="B1567" s="38" t="s">
        <v>76</v>
      </c>
      <c r="C1567" s="38" t="s">
        <v>76</v>
      </c>
      <c r="D1567" s="119" t="s">
        <v>1486</v>
      </c>
      <c r="E1567" s="5">
        <v>553.95000000000005</v>
      </c>
      <c r="F1567" s="100">
        <v>553.95000000000005</v>
      </c>
      <c r="G1567" s="119" t="s">
        <v>1486</v>
      </c>
      <c r="H1567" s="53">
        <v>6.5100000000000002E-3</v>
      </c>
      <c r="I1567" s="53">
        <v>6.3330000000000001E-3</v>
      </c>
      <c r="J1567" s="132">
        <f t="shared" si="89"/>
        <v>1.7700000000000007E-4</v>
      </c>
    </row>
    <row r="1568" spans="1:10" s="107" customFormat="1" ht="30" x14ac:dyDescent="0.25">
      <c r="A1568" s="5"/>
      <c r="B1568" s="38" t="s">
        <v>76</v>
      </c>
      <c r="C1568" s="38" t="s">
        <v>76</v>
      </c>
      <c r="D1568" s="119" t="s">
        <v>1485</v>
      </c>
      <c r="E1568" s="5">
        <v>553.95000000000005</v>
      </c>
      <c r="F1568" s="100">
        <v>553.95000000000005</v>
      </c>
      <c r="G1568" s="119" t="s">
        <v>1485</v>
      </c>
      <c r="H1568" s="53">
        <v>1.9E-3</v>
      </c>
      <c r="I1568" s="53">
        <v>1.9E-3</v>
      </c>
      <c r="J1568" s="132">
        <f t="shared" si="89"/>
        <v>0</v>
      </c>
    </row>
    <row r="1569" spans="1:10" s="107" customFormat="1" ht="30" x14ac:dyDescent="0.25">
      <c r="A1569" s="5"/>
      <c r="B1569" s="38" t="s">
        <v>76</v>
      </c>
      <c r="C1569" s="38" t="s">
        <v>76</v>
      </c>
      <c r="D1569" s="119" t="s">
        <v>1872</v>
      </c>
      <c r="E1569" s="5">
        <v>553.95000000000005</v>
      </c>
      <c r="F1569" s="100">
        <v>553.95000000000005</v>
      </c>
      <c r="G1569" s="119" t="s">
        <v>1872</v>
      </c>
      <c r="H1569" s="53">
        <v>5.4000000000000003E-3</v>
      </c>
      <c r="I1569" s="53">
        <v>5.4000000000000003E-3</v>
      </c>
      <c r="J1569" s="132">
        <f t="shared" si="89"/>
        <v>0</v>
      </c>
    </row>
    <row r="1570" spans="1:10" s="107" customFormat="1" x14ac:dyDescent="0.25">
      <c r="A1570" s="5"/>
      <c r="B1570" s="38" t="s">
        <v>76</v>
      </c>
      <c r="C1570" s="38" t="s">
        <v>76</v>
      </c>
      <c r="D1570" s="119" t="s">
        <v>1493</v>
      </c>
      <c r="E1570" s="5">
        <v>574.19000000000005</v>
      </c>
      <c r="F1570" s="100">
        <v>574.19000000000005</v>
      </c>
      <c r="G1570" s="119" t="s">
        <v>1493</v>
      </c>
      <c r="H1570" s="53">
        <v>5.6000000000000006E-4</v>
      </c>
      <c r="I1570" s="53">
        <v>5.0500000000000002E-4</v>
      </c>
      <c r="J1570" s="132">
        <f t="shared" si="89"/>
        <v>5.5000000000000036E-5</v>
      </c>
    </row>
    <row r="1571" spans="1:10" s="107" customFormat="1" x14ac:dyDescent="0.25">
      <c r="A1571" s="5"/>
      <c r="B1571" s="105" t="s">
        <v>1494</v>
      </c>
      <c r="C1571" s="105" t="s">
        <v>1494</v>
      </c>
      <c r="D1571" s="120"/>
      <c r="E1571" s="5"/>
      <c r="F1571" s="100"/>
      <c r="G1571" s="120"/>
      <c r="H1571" s="133">
        <f>SUM(H1559:H1570)</f>
        <v>1.4409699999999999</v>
      </c>
      <c r="I1571" s="133">
        <f t="shared" ref="I1571:J1571" si="91">SUM(I1559:I1570)</f>
        <v>1.4271579999999999</v>
      </c>
      <c r="J1571" s="133">
        <f t="shared" si="91"/>
        <v>1.3812000000000118E-2</v>
      </c>
    </row>
    <row r="1572" spans="1:10" s="107" customFormat="1" x14ac:dyDescent="0.25">
      <c r="A1572" s="5"/>
      <c r="B1572" s="38" t="s">
        <v>77</v>
      </c>
      <c r="C1572" s="38" t="s">
        <v>77</v>
      </c>
      <c r="D1572" s="119" t="s">
        <v>1496</v>
      </c>
      <c r="E1572" s="5">
        <v>500.99</v>
      </c>
      <c r="F1572" s="100">
        <v>500.99</v>
      </c>
      <c r="G1572" s="119" t="s">
        <v>1496</v>
      </c>
      <c r="H1572" s="53">
        <v>0.03</v>
      </c>
      <c r="I1572" s="53">
        <v>3.1063E-2</v>
      </c>
      <c r="J1572" s="132">
        <f t="shared" si="89"/>
        <v>-1.0630000000000014E-3</v>
      </c>
    </row>
    <row r="1573" spans="1:10" s="107" customFormat="1" x14ac:dyDescent="0.25">
      <c r="A1573" s="5"/>
      <c r="B1573" s="38" t="s">
        <v>77</v>
      </c>
      <c r="C1573" s="38" t="s">
        <v>77</v>
      </c>
      <c r="D1573" s="119" t="s">
        <v>1498</v>
      </c>
      <c r="E1573" s="5">
        <v>553.95000000000005</v>
      </c>
      <c r="F1573" s="100">
        <v>553.95000000000005</v>
      </c>
      <c r="G1573" s="119" t="s">
        <v>1498</v>
      </c>
      <c r="H1573" s="53">
        <v>6.0000000000000001E-3</v>
      </c>
      <c r="I1573" s="53">
        <v>1.65E-3</v>
      </c>
      <c r="J1573" s="132">
        <f t="shared" si="89"/>
        <v>4.3499999999999997E-3</v>
      </c>
    </row>
    <row r="1574" spans="1:10" s="107" customFormat="1" x14ac:dyDescent="0.25">
      <c r="A1574" s="5"/>
      <c r="B1574" s="38" t="s">
        <v>77</v>
      </c>
      <c r="C1574" s="38" t="s">
        <v>77</v>
      </c>
      <c r="D1574" s="119" t="s">
        <v>1507</v>
      </c>
      <c r="E1574" s="5">
        <v>574.19000000000005</v>
      </c>
      <c r="F1574" s="100">
        <v>574.19000000000005</v>
      </c>
      <c r="G1574" s="119" t="s">
        <v>1507</v>
      </c>
      <c r="H1574" s="53">
        <v>6.4999999999999997E-4</v>
      </c>
      <c r="I1574" s="53">
        <v>1.1000000000000001E-3</v>
      </c>
      <c r="J1574" s="132">
        <f t="shared" si="89"/>
        <v>-4.500000000000001E-4</v>
      </c>
    </row>
    <row r="1575" spans="1:10" s="107" customFormat="1" ht="45" x14ac:dyDescent="0.25">
      <c r="A1575" s="5"/>
      <c r="B1575" s="38" t="s">
        <v>77</v>
      </c>
      <c r="C1575" s="38" t="s">
        <v>77</v>
      </c>
      <c r="D1575" s="119" t="s">
        <v>1519</v>
      </c>
      <c r="E1575" s="5">
        <v>500.99</v>
      </c>
      <c r="F1575" s="100">
        <v>500.99</v>
      </c>
      <c r="G1575" s="119" t="s">
        <v>1519</v>
      </c>
      <c r="H1575" s="53">
        <v>7.0000000000000007E-2</v>
      </c>
      <c r="I1575" s="53">
        <v>7.4843999999999994E-2</v>
      </c>
      <c r="J1575" s="132">
        <f t="shared" si="89"/>
        <v>-4.8439999999999872E-3</v>
      </c>
    </row>
    <row r="1576" spans="1:10" s="107" customFormat="1" ht="30" x14ac:dyDescent="0.25">
      <c r="A1576" s="5"/>
      <c r="B1576" s="38" t="s">
        <v>77</v>
      </c>
      <c r="C1576" s="38" t="s">
        <v>77</v>
      </c>
      <c r="D1576" s="119" t="s">
        <v>1509</v>
      </c>
      <c r="E1576" s="5">
        <v>460.47</v>
      </c>
      <c r="F1576" s="100">
        <v>460.47</v>
      </c>
      <c r="G1576" s="119" t="s">
        <v>1509</v>
      </c>
      <c r="H1576" s="53">
        <v>0.2</v>
      </c>
      <c r="I1576" s="53">
        <v>0.2</v>
      </c>
      <c r="J1576" s="132">
        <f t="shared" si="89"/>
        <v>0</v>
      </c>
    </row>
    <row r="1577" spans="1:10" s="107" customFormat="1" ht="30" x14ac:dyDescent="0.25">
      <c r="A1577" s="5"/>
      <c r="B1577" s="38" t="s">
        <v>77</v>
      </c>
      <c r="C1577" s="38" t="s">
        <v>77</v>
      </c>
      <c r="D1577" s="119" t="s">
        <v>1497</v>
      </c>
      <c r="E1577" s="5">
        <v>574.19000000000005</v>
      </c>
      <c r="F1577" s="100">
        <v>574.19000000000005</v>
      </c>
      <c r="G1577" s="119" t="s">
        <v>1497</v>
      </c>
      <c r="H1577" s="53">
        <v>1E-3</v>
      </c>
      <c r="I1577" s="53">
        <v>1.6000000000000001E-3</v>
      </c>
      <c r="J1577" s="132">
        <f t="shared" si="89"/>
        <v>-6.0000000000000006E-4</v>
      </c>
    </row>
    <row r="1578" spans="1:10" s="107" customFormat="1" x14ac:dyDescent="0.25">
      <c r="A1578" s="5"/>
      <c r="B1578" s="38" t="s">
        <v>77</v>
      </c>
      <c r="C1578" s="38" t="s">
        <v>77</v>
      </c>
      <c r="D1578" s="119" t="s">
        <v>1508</v>
      </c>
      <c r="E1578" s="5">
        <v>500.99</v>
      </c>
      <c r="F1578" s="100">
        <v>500.99</v>
      </c>
      <c r="G1578" s="119" t="s">
        <v>1508</v>
      </c>
      <c r="H1578" s="53">
        <v>0.03</v>
      </c>
      <c r="I1578" s="53">
        <v>0.03</v>
      </c>
      <c r="J1578" s="132">
        <f t="shared" si="89"/>
        <v>0</v>
      </c>
    </row>
    <row r="1579" spans="1:10" s="107" customFormat="1" ht="75" x14ac:dyDescent="0.25">
      <c r="A1579" s="5"/>
      <c r="B1579" s="38" t="s">
        <v>77</v>
      </c>
      <c r="C1579" s="38" t="s">
        <v>77</v>
      </c>
      <c r="D1579" s="119" t="s">
        <v>2042</v>
      </c>
      <c r="E1579" s="5">
        <v>460.47</v>
      </c>
      <c r="F1579" s="100">
        <v>460.47</v>
      </c>
      <c r="G1579" s="119" t="s">
        <v>2042</v>
      </c>
      <c r="H1579" s="53">
        <v>0.49643900000000002</v>
      </c>
      <c r="I1579" s="53">
        <v>0.49643900000000002</v>
      </c>
      <c r="J1579" s="132">
        <f t="shared" si="89"/>
        <v>0</v>
      </c>
    </row>
    <row r="1580" spans="1:10" s="107" customFormat="1" ht="75" x14ac:dyDescent="0.25">
      <c r="A1580" s="5"/>
      <c r="B1580" s="38" t="s">
        <v>77</v>
      </c>
      <c r="C1580" s="38" t="s">
        <v>77</v>
      </c>
      <c r="D1580" s="119" t="s">
        <v>2043</v>
      </c>
      <c r="E1580" s="5">
        <v>460.47</v>
      </c>
      <c r="F1580" s="100">
        <v>460.47</v>
      </c>
      <c r="G1580" s="119" t="s">
        <v>2043</v>
      </c>
      <c r="H1580" s="53">
        <v>0.42325000000000002</v>
      </c>
      <c r="I1580" s="53">
        <v>0.42325000000000002</v>
      </c>
      <c r="J1580" s="132">
        <f t="shared" si="89"/>
        <v>0</v>
      </c>
    </row>
    <row r="1581" spans="1:10" s="107" customFormat="1" ht="75" x14ac:dyDescent="0.25">
      <c r="A1581" s="5"/>
      <c r="B1581" s="38" t="s">
        <v>77</v>
      </c>
      <c r="C1581" s="38" t="s">
        <v>77</v>
      </c>
      <c r="D1581" s="119" t="s">
        <v>2044</v>
      </c>
      <c r="E1581" s="5">
        <v>460.47</v>
      </c>
      <c r="F1581" s="100">
        <v>460.47</v>
      </c>
      <c r="G1581" s="119" t="s">
        <v>2044</v>
      </c>
      <c r="H1581" s="53">
        <v>0.20121700000000001</v>
      </c>
      <c r="I1581" s="53">
        <v>0.20121700000000001</v>
      </c>
      <c r="J1581" s="132">
        <f t="shared" si="89"/>
        <v>0</v>
      </c>
    </row>
    <row r="1582" spans="1:10" s="107" customFormat="1" ht="30" x14ac:dyDescent="0.25">
      <c r="A1582" s="5"/>
      <c r="B1582" s="38" t="s">
        <v>77</v>
      </c>
      <c r="C1582" s="38" t="s">
        <v>77</v>
      </c>
      <c r="D1582" s="119" t="s">
        <v>1509</v>
      </c>
      <c r="E1582" s="5">
        <v>460.47</v>
      </c>
      <c r="F1582" s="100">
        <v>460.47</v>
      </c>
      <c r="G1582" s="119" t="s">
        <v>1509</v>
      </c>
      <c r="H1582" s="53">
        <v>0.17</v>
      </c>
      <c r="I1582" s="53">
        <v>5.6125000000000001E-2</v>
      </c>
      <c r="J1582" s="132">
        <f t="shared" si="89"/>
        <v>0.113875</v>
      </c>
    </row>
    <row r="1583" spans="1:10" s="107" customFormat="1" x14ac:dyDescent="0.25">
      <c r="A1583" s="5"/>
      <c r="B1583" s="38" t="s">
        <v>77</v>
      </c>
      <c r="C1583" s="38" t="s">
        <v>77</v>
      </c>
      <c r="D1583" s="119" t="s">
        <v>1508</v>
      </c>
      <c r="E1583" s="5">
        <v>500.99</v>
      </c>
      <c r="F1583" s="100">
        <v>500.99</v>
      </c>
      <c r="G1583" s="119" t="s">
        <v>1508</v>
      </c>
      <c r="H1583" s="53">
        <v>8.7999999999999995E-2</v>
      </c>
      <c r="I1583" s="53">
        <v>3.7283000000000004E-2</v>
      </c>
      <c r="J1583" s="132">
        <f t="shared" si="89"/>
        <v>5.0716999999999991E-2</v>
      </c>
    </row>
    <row r="1584" spans="1:10" s="107" customFormat="1" ht="45" x14ac:dyDescent="0.25">
      <c r="A1584" s="5"/>
      <c r="B1584" s="38" t="s">
        <v>77</v>
      </c>
      <c r="C1584" s="38" t="s">
        <v>77</v>
      </c>
      <c r="D1584" s="119" t="s">
        <v>1505</v>
      </c>
      <c r="E1584" s="5">
        <v>500.99</v>
      </c>
      <c r="F1584" s="100">
        <v>500.99</v>
      </c>
      <c r="G1584" s="119" t="s">
        <v>1505</v>
      </c>
      <c r="H1584" s="53">
        <v>0.1</v>
      </c>
      <c r="I1584" s="53">
        <v>2.6722000000000003E-2</v>
      </c>
      <c r="J1584" s="132">
        <f t="shared" si="89"/>
        <v>7.327800000000001E-2</v>
      </c>
    </row>
    <row r="1585" spans="1:10" s="107" customFormat="1" x14ac:dyDescent="0.25">
      <c r="A1585" s="5"/>
      <c r="B1585" s="38" t="s">
        <v>77</v>
      </c>
      <c r="C1585" s="38" t="s">
        <v>77</v>
      </c>
      <c r="D1585" s="119" t="s">
        <v>1513</v>
      </c>
      <c r="E1585" s="5">
        <v>553.95000000000005</v>
      </c>
      <c r="F1585" s="100">
        <v>553.95000000000005</v>
      </c>
      <c r="G1585" s="119" t="s">
        <v>1513</v>
      </c>
      <c r="H1585" s="53">
        <v>6.0000000000000001E-3</v>
      </c>
      <c r="I1585" s="53">
        <v>6.0000000000000001E-3</v>
      </c>
      <c r="J1585" s="132">
        <f t="shared" si="89"/>
        <v>0</v>
      </c>
    </row>
    <row r="1586" spans="1:10" s="107" customFormat="1" x14ac:dyDescent="0.25">
      <c r="A1586" s="5"/>
      <c r="B1586" s="38" t="s">
        <v>77</v>
      </c>
      <c r="C1586" s="38" t="s">
        <v>77</v>
      </c>
      <c r="D1586" s="119" t="s">
        <v>1495</v>
      </c>
      <c r="E1586" s="5">
        <v>574.19000000000005</v>
      </c>
      <c r="F1586" s="100">
        <v>574.19000000000005</v>
      </c>
      <c r="G1586" s="119" t="s">
        <v>1495</v>
      </c>
      <c r="H1586" s="53">
        <v>1.1000000000000001E-3</v>
      </c>
      <c r="I1586" s="53">
        <v>4.6000000000000001E-4</v>
      </c>
      <c r="J1586" s="132">
        <f t="shared" si="89"/>
        <v>6.4000000000000005E-4</v>
      </c>
    </row>
    <row r="1587" spans="1:10" s="107" customFormat="1" x14ac:dyDescent="0.25">
      <c r="A1587" s="5"/>
      <c r="B1587" s="38" t="s">
        <v>77</v>
      </c>
      <c r="C1587" s="38" t="s">
        <v>77</v>
      </c>
      <c r="D1587" s="119" t="s">
        <v>1512</v>
      </c>
      <c r="E1587" s="5">
        <v>500.99</v>
      </c>
      <c r="F1587" s="100">
        <v>500.99</v>
      </c>
      <c r="G1587" s="119" t="s">
        <v>1512</v>
      </c>
      <c r="H1587" s="53">
        <v>2.5000000000000001E-2</v>
      </c>
      <c r="I1587" s="53">
        <v>1.2263E-2</v>
      </c>
      <c r="J1587" s="132">
        <f t="shared" si="89"/>
        <v>1.2737000000000002E-2</v>
      </c>
    </row>
    <row r="1588" spans="1:10" s="107" customFormat="1" x14ac:dyDescent="0.25">
      <c r="A1588" s="5"/>
      <c r="B1588" s="38" t="s">
        <v>77</v>
      </c>
      <c r="C1588" s="38" t="s">
        <v>77</v>
      </c>
      <c r="D1588" s="119" t="s">
        <v>1516</v>
      </c>
      <c r="E1588" s="5">
        <v>553.95000000000005</v>
      </c>
      <c r="F1588" s="100">
        <v>553.95000000000005</v>
      </c>
      <c r="G1588" s="119" t="s">
        <v>1516</v>
      </c>
      <c r="H1588" s="53">
        <v>9.4999999999999998E-3</v>
      </c>
      <c r="I1588" s="53">
        <v>6.5750000000000001E-3</v>
      </c>
      <c r="J1588" s="132">
        <f t="shared" si="89"/>
        <v>2.9249999999999996E-3</v>
      </c>
    </row>
    <row r="1589" spans="1:10" s="107" customFormat="1" x14ac:dyDescent="0.25">
      <c r="A1589" s="5"/>
      <c r="B1589" s="38" t="s">
        <v>77</v>
      </c>
      <c r="C1589" s="38" t="s">
        <v>77</v>
      </c>
      <c r="D1589" s="119" t="s">
        <v>1506</v>
      </c>
      <c r="E1589" s="5">
        <v>553.95000000000005</v>
      </c>
      <c r="F1589" s="100">
        <v>553.95000000000005</v>
      </c>
      <c r="G1589" s="119" t="s">
        <v>1506</v>
      </c>
      <c r="H1589" s="53">
        <v>1E-3</v>
      </c>
      <c r="I1589" s="53">
        <v>1.0449999999999999E-3</v>
      </c>
      <c r="J1589" s="132">
        <f t="shared" si="89"/>
        <v>-4.4999999999999901E-5</v>
      </c>
    </row>
    <row r="1590" spans="1:10" s="107" customFormat="1" x14ac:dyDescent="0.25">
      <c r="A1590" s="5"/>
      <c r="B1590" s="38" t="s">
        <v>77</v>
      </c>
      <c r="C1590" s="38" t="s">
        <v>77</v>
      </c>
      <c r="D1590" s="119" t="s">
        <v>1510</v>
      </c>
      <c r="E1590" s="5">
        <v>553.95000000000005</v>
      </c>
      <c r="F1590" s="100">
        <v>553.95000000000005</v>
      </c>
      <c r="G1590" s="119" t="s">
        <v>1510</v>
      </c>
      <c r="H1590" s="53">
        <v>4.3E-3</v>
      </c>
      <c r="I1590" s="53">
        <v>2.7000000000000001E-3</v>
      </c>
      <c r="J1590" s="132">
        <f t="shared" si="89"/>
        <v>1.5999999999999999E-3</v>
      </c>
    </row>
    <row r="1591" spans="1:10" s="107" customFormat="1" ht="30" x14ac:dyDescent="0.25">
      <c r="A1591" s="5"/>
      <c r="B1591" s="38" t="s">
        <v>77</v>
      </c>
      <c r="C1591" s="38" t="s">
        <v>77</v>
      </c>
      <c r="D1591" s="119" t="s">
        <v>1503</v>
      </c>
      <c r="E1591" s="5">
        <v>553.95000000000005</v>
      </c>
      <c r="F1591" s="100">
        <v>553.95000000000005</v>
      </c>
      <c r="G1591" s="119" t="s">
        <v>1503</v>
      </c>
      <c r="H1591" s="53">
        <v>2.7599999999999999E-3</v>
      </c>
      <c r="I1591" s="53">
        <v>2.7599999999999999E-3</v>
      </c>
      <c r="J1591" s="132">
        <f t="shared" si="89"/>
        <v>0</v>
      </c>
    </row>
    <row r="1592" spans="1:10" s="107" customFormat="1" ht="45" x14ac:dyDescent="0.25">
      <c r="A1592" s="5"/>
      <c r="B1592" s="38" t="s">
        <v>77</v>
      </c>
      <c r="C1592" s="38" t="s">
        <v>77</v>
      </c>
      <c r="D1592" s="119" t="s">
        <v>1504</v>
      </c>
      <c r="E1592" s="5">
        <v>553.95000000000005</v>
      </c>
      <c r="F1592" s="100">
        <v>553.95000000000005</v>
      </c>
      <c r="G1592" s="119" t="s">
        <v>1504</v>
      </c>
      <c r="H1592" s="53">
        <v>1.81E-3</v>
      </c>
      <c r="I1592" s="53">
        <v>1.81E-3</v>
      </c>
      <c r="J1592" s="132">
        <f t="shared" si="89"/>
        <v>0</v>
      </c>
    </row>
    <row r="1593" spans="1:10" s="107" customFormat="1" ht="45" x14ac:dyDescent="0.25">
      <c r="A1593" s="5"/>
      <c r="B1593" s="38" t="s">
        <v>77</v>
      </c>
      <c r="C1593" s="38" t="s">
        <v>77</v>
      </c>
      <c r="D1593" s="119" t="s">
        <v>2045</v>
      </c>
      <c r="E1593" s="5">
        <v>553.95000000000005</v>
      </c>
      <c r="F1593" s="100">
        <v>553.95000000000005</v>
      </c>
      <c r="G1593" s="119" t="s">
        <v>2045</v>
      </c>
      <c r="H1593" s="53">
        <v>2.3000000000000001E-4</v>
      </c>
      <c r="I1593" s="53">
        <v>2.3000000000000001E-4</v>
      </c>
      <c r="J1593" s="132">
        <f t="shared" si="89"/>
        <v>0</v>
      </c>
    </row>
    <row r="1594" spans="1:10" s="107" customFormat="1" ht="60" x14ac:dyDescent="0.25">
      <c r="A1594" s="5"/>
      <c r="B1594" s="38" t="s">
        <v>77</v>
      </c>
      <c r="C1594" s="38" t="s">
        <v>77</v>
      </c>
      <c r="D1594" s="119" t="s">
        <v>1518</v>
      </c>
      <c r="E1594" s="5">
        <v>574.19000000000005</v>
      </c>
      <c r="F1594" s="100">
        <v>574.19000000000005</v>
      </c>
      <c r="G1594" s="119" t="s">
        <v>1518</v>
      </c>
      <c r="H1594" s="53">
        <v>8.9999999999999998E-4</v>
      </c>
      <c r="I1594" s="53">
        <v>8.7199999999999995E-4</v>
      </c>
      <c r="J1594" s="132">
        <f t="shared" si="89"/>
        <v>2.800000000000003E-5</v>
      </c>
    </row>
    <row r="1595" spans="1:10" s="107" customFormat="1" ht="30" x14ac:dyDescent="0.25">
      <c r="A1595" s="5"/>
      <c r="B1595" s="38" t="s">
        <v>77</v>
      </c>
      <c r="C1595" s="38" t="s">
        <v>77</v>
      </c>
      <c r="D1595" s="119" t="s">
        <v>2046</v>
      </c>
      <c r="E1595" s="5">
        <v>553.95000000000005</v>
      </c>
      <c r="F1595" s="100">
        <v>553.95000000000005</v>
      </c>
      <c r="G1595" s="119" t="s">
        <v>2046</v>
      </c>
      <c r="H1595" s="53">
        <v>1.73E-3</v>
      </c>
      <c r="I1595" s="53">
        <v>1.73E-3</v>
      </c>
      <c r="J1595" s="132">
        <f t="shared" si="89"/>
        <v>0</v>
      </c>
    </row>
    <row r="1596" spans="1:10" s="107" customFormat="1" ht="30" x14ac:dyDescent="0.25">
      <c r="A1596" s="5"/>
      <c r="B1596" s="38" t="s">
        <v>77</v>
      </c>
      <c r="C1596" s="38" t="s">
        <v>77</v>
      </c>
      <c r="D1596" s="119" t="s">
        <v>2047</v>
      </c>
      <c r="E1596" s="5">
        <v>574.19000000000005</v>
      </c>
      <c r="F1596" s="100">
        <v>574.19000000000005</v>
      </c>
      <c r="G1596" s="119" t="s">
        <v>2047</v>
      </c>
      <c r="H1596" s="53">
        <v>5.2400000000000005E-4</v>
      </c>
      <c r="I1596" s="53">
        <v>5.2400000000000005E-4</v>
      </c>
      <c r="J1596" s="132">
        <f t="shared" si="89"/>
        <v>0</v>
      </c>
    </row>
    <row r="1597" spans="1:10" s="107" customFormat="1" x14ac:dyDescent="0.25">
      <c r="A1597" s="5"/>
      <c r="B1597" s="38" t="s">
        <v>77</v>
      </c>
      <c r="C1597" s="38" t="s">
        <v>77</v>
      </c>
      <c r="D1597" s="119" t="s">
        <v>1499</v>
      </c>
      <c r="E1597" s="5">
        <v>553.95000000000005</v>
      </c>
      <c r="F1597" s="100">
        <v>553.95000000000005</v>
      </c>
      <c r="G1597" s="119" t="s">
        <v>1499</v>
      </c>
      <c r="H1597" s="53">
        <v>1E-3</v>
      </c>
      <c r="I1597" s="53">
        <v>1.9270000000000001E-3</v>
      </c>
      <c r="J1597" s="132">
        <f t="shared" si="89"/>
        <v>-9.2700000000000009E-4</v>
      </c>
    </row>
    <row r="1598" spans="1:10" s="107" customFormat="1" x14ac:dyDescent="0.25">
      <c r="A1598" s="5"/>
      <c r="B1598" s="38" t="s">
        <v>77</v>
      </c>
      <c r="C1598" s="38" t="s">
        <v>77</v>
      </c>
      <c r="D1598" s="119" t="s">
        <v>1511</v>
      </c>
      <c r="E1598" s="5">
        <v>553.95000000000005</v>
      </c>
      <c r="F1598" s="100">
        <v>553.95000000000005</v>
      </c>
      <c r="G1598" s="119" t="s">
        <v>1511</v>
      </c>
      <c r="H1598" s="53">
        <v>3.2000000000000002E-3</v>
      </c>
      <c r="I1598" s="53">
        <v>1.5100000000000001E-3</v>
      </c>
      <c r="J1598" s="132">
        <f t="shared" si="89"/>
        <v>1.6900000000000001E-3</v>
      </c>
    </row>
    <row r="1599" spans="1:10" s="107" customFormat="1" x14ac:dyDescent="0.25">
      <c r="A1599" s="5"/>
      <c r="B1599" s="38" t="s">
        <v>77</v>
      </c>
      <c r="C1599" s="38" t="s">
        <v>77</v>
      </c>
      <c r="D1599" s="119" t="s">
        <v>1515</v>
      </c>
      <c r="E1599" s="5">
        <v>500.99</v>
      </c>
      <c r="F1599" s="100">
        <v>500.99</v>
      </c>
      <c r="G1599" s="119" t="s">
        <v>1515</v>
      </c>
      <c r="H1599" s="53">
        <v>2.0149999999999998E-2</v>
      </c>
      <c r="I1599" s="53">
        <v>6.1479999999999998E-3</v>
      </c>
      <c r="J1599" s="132">
        <f t="shared" si="89"/>
        <v>1.4001999999999997E-2</v>
      </c>
    </row>
    <row r="1600" spans="1:10" s="107" customFormat="1" x14ac:dyDescent="0.25">
      <c r="A1600" s="5"/>
      <c r="B1600" s="38" t="s">
        <v>77</v>
      </c>
      <c r="C1600" s="38" t="s">
        <v>77</v>
      </c>
      <c r="D1600" s="119" t="s">
        <v>1517</v>
      </c>
      <c r="E1600" s="5">
        <v>553.95000000000005</v>
      </c>
      <c r="F1600" s="100">
        <v>553.95000000000005</v>
      </c>
      <c r="G1600" s="119" t="s">
        <v>1517</v>
      </c>
      <c r="H1600" s="53">
        <v>2E-3</v>
      </c>
      <c r="I1600" s="53">
        <v>8.9700000000000001E-4</v>
      </c>
      <c r="J1600" s="132">
        <f t="shared" si="89"/>
        <v>1.103E-3</v>
      </c>
    </row>
    <row r="1601" spans="1:10" s="107" customFormat="1" x14ac:dyDescent="0.25">
      <c r="A1601" s="5"/>
      <c r="B1601" s="38" t="s">
        <v>77</v>
      </c>
      <c r="C1601" s="38" t="s">
        <v>77</v>
      </c>
      <c r="D1601" s="119" t="s">
        <v>1514</v>
      </c>
      <c r="E1601" s="5">
        <v>574.19000000000005</v>
      </c>
      <c r="F1601" s="100">
        <v>574.19000000000005</v>
      </c>
      <c r="G1601" s="119" t="s">
        <v>1514</v>
      </c>
      <c r="H1601" s="53">
        <v>8.0000000000000004E-4</v>
      </c>
      <c r="I1601" s="53">
        <v>6.3500000000000004E-4</v>
      </c>
      <c r="J1601" s="132">
        <f t="shared" ref="J1601:J1664" si="92">H1601-I1601</f>
        <v>1.65E-4</v>
      </c>
    </row>
    <row r="1602" spans="1:10" s="107" customFormat="1" ht="30" x14ac:dyDescent="0.25">
      <c r="A1602" s="5"/>
      <c r="B1602" s="38" t="s">
        <v>77</v>
      </c>
      <c r="C1602" s="38" t="s">
        <v>77</v>
      </c>
      <c r="D1602" s="119" t="s">
        <v>1115</v>
      </c>
      <c r="E1602" s="5">
        <v>553.95000000000005</v>
      </c>
      <c r="F1602" s="100">
        <v>553.95000000000005</v>
      </c>
      <c r="G1602" s="119" t="s">
        <v>1115</v>
      </c>
      <c r="H1602" s="53">
        <v>1.5169999999999999E-3</v>
      </c>
      <c r="I1602" s="53">
        <v>1.5169999999999999E-3</v>
      </c>
      <c r="J1602" s="132">
        <f t="shared" si="92"/>
        <v>0</v>
      </c>
    </row>
    <row r="1603" spans="1:10" s="107" customFormat="1" x14ac:dyDescent="0.25">
      <c r="A1603" s="5"/>
      <c r="B1603" s="105" t="s">
        <v>45</v>
      </c>
      <c r="C1603" s="105" t="s">
        <v>45</v>
      </c>
      <c r="D1603" s="120"/>
      <c r="E1603" s="5"/>
      <c r="F1603" s="100"/>
      <c r="G1603" s="120"/>
      <c r="H1603" s="133">
        <f>SUM(H1572:H1602)</f>
        <v>1.9000769999999998</v>
      </c>
      <c r="I1603" s="133">
        <f t="shared" ref="I1603:J1603" si="93">SUM(I1572:I1602)</f>
        <v>1.6308959999999997</v>
      </c>
      <c r="J1603" s="133">
        <f t="shared" si="93"/>
        <v>0.26918100000000006</v>
      </c>
    </row>
    <row r="1604" spans="1:10" s="107" customFormat="1" ht="30" x14ac:dyDescent="0.25">
      <c r="A1604" s="5"/>
      <c r="B1604" s="38" t="s">
        <v>114</v>
      </c>
      <c r="C1604" s="38" t="s">
        <v>114</v>
      </c>
      <c r="D1604" s="119" t="s">
        <v>2048</v>
      </c>
      <c r="E1604" s="5">
        <v>460.47</v>
      </c>
      <c r="F1604" s="100">
        <v>460.47</v>
      </c>
      <c r="G1604" s="119" t="s">
        <v>2048</v>
      </c>
      <c r="H1604" s="53">
        <v>0.115081</v>
      </c>
      <c r="I1604" s="53">
        <v>0.115081</v>
      </c>
      <c r="J1604" s="132">
        <f t="shared" si="92"/>
        <v>0</v>
      </c>
    </row>
    <row r="1605" spans="1:10" s="107" customFormat="1" x14ac:dyDescent="0.25">
      <c r="A1605" s="5"/>
      <c r="B1605" s="105" t="s">
        <v>111</v>
      </c>
      <c r="C1605" s="105" t="s">
        <v>111</v>
      </c>
      <c r="D1605" s="120"/>
      <c r="E1605" s="5"/>
      <c r="F1605" s="100"/>
      <c r="G1605" s="120"/>
      <c r="H1605" s="134">
        <f t="shared" ref="H1605:I1605" si="94">SUM(H1604)</f>
        <v>0.115081</v>
      </c>
      <c r="I1605" s="134">
        <f t="shared" si="94"/>
        <v>0.115081</v>
      </c>
      <c r="J1605" s="134">
        <f>SUM(J1604)</f>
        <v>0</v>
      </c>
    </row>
    <row r="1606" spans="1:10" s="107" customFormat="1" ht="30" x14ac:dyDescent="0.25">
      <c r="A1606" s="5"/>
      <c r="B1606" s="38" t="s">
        <v>78</v>
      </c>
      <c r="C1606" s="38" t="s">
        <v>78</v>
      </c>
      <c r="D1606" s="119" t="s">
        <v>2049</v>
      </c>
      <c r="E1606" s="5">
        <v>460.47</v>
      </c>
      <c r="F1606" s="100">
        <v>460.47</v>
      </c>
      <c r="G1606" s="119" t="s">
        <v>2049</v>
      </c>
      <c r="H1606" s="53">
        <v>0.135297</v>
      </c>
      <c r="I1606" s="53">
        <v>0.135297</v>
      </c>
      <c r="J1606" s="132">
        <f t="shared" si="92"/>
        <v>0</v>
      </c>
    </row>
    <row r="1607" spans="1:10" s="107" customFormat="1" x14ac:dyDescent="0.25">
      <c r="A1607" s="5"/>
      <c r="B1607" s="38" t="s">
        <v>78</v>
      </c>
      <c r="C1607" s="38" t="s">
        <v>78</v>
      </c>
      <c r="D1607" s="119"/>
      <c r="E1607" s="5">
        <v>500.99</v>
      </c>
      <c r="F1607" s="100">
        <v>500.99</v>
      </c>
      <c r="G1607" s="119"/>
      <c r="H1607" s="53">
        <v>1.0159000000000001E-2</v>
      </c>
      <c r="I1607" s="53">
        <v>1.0159000000000001E-2</v>
      </c>
      <c r="J1607" s="132">
        <f t="shared" si="92"/>
        <v>0</v>
      </c>
    </row>
    <row r="1608" spans="1:10" s="107" customFormat="1" ht="30" x14ac:dyDescent="0.25">
      <c r="A1608" s="5"/>
      <c r="B1608" s="38" t="s">
        <v>78</v>
      </c>
      <c r="C1608" s="38" t="s">
        <v>78</v>
      </c>
      <c r="D1608" s="119" t="s">
        <v>1455</v>
      </c>
      <c r="E1608" s="5">
        <v>333.99</v>
      </c>
      <c r="F1608" s="100">
        <v>333.99</v>
      </c>
      <c r="G1608" s="119" t="s">
        <v>1455</v>
      </c>
      <c r="H1608" s="53">
        <v>1.1000000000000001</v>
      </c>
      <c r="I1608" s="53">
        <v>1.2169760000000001</v>
      </c>
      <c r="J1608" s="132">
        <f t="shared" si="92"/>
        <v>-0.11697599999999997</v>
      </c>
    </row>
    <row r="1609" spans="1:10" s="107" customFormat="1" x14ac:dyDescent="0.25">
      <c r="A1609" s="5"/>
      <c r="B1609" s="105" t="s">
        <v>46</v>
      </c>
      <c r="C1609" s="105" t="s">
        <v>46</v>
      </c>
      <c r="D1609" s="120"/>
      <c r="E1609" s="5"/>
      <c r="F1609" s="100"/>
      <c r="G1609" s="120"/>
      <c r="H1609" s="133">
        <f>SUM(H1606:H1608)</f>
        <v>1.2454560000000001</v>
      </c>
      <c r="I1609" s="133">
        <f t="shared" ref="I1609:J1609" si="95">SUM(I1606:I1608)</f>
        <v>1.3624320000000001</v>
      </c>
      <c r="J1609" s="133">
        <f t="shared" si="95"/>
        <v>-0.11697599999999997</v>
      </c>
    </row>
    <row r="1610" spans="1:10" s="107" customFormat="1" x14ac:dyDescent="0.25">
      <c r="A1610" s="5"/>
      <c r="B1610" s="38" t="s">
        <v>1633</v>
      </c>
      <c r="C1610" s="38" t="s">
        <v>1633</v>
      </c>
      <c r="D1610" s="119" t="s">
        <v>1520</v>
      </c>
      <c r="E1610" s="5">
        <v>333.99</v>
      </c>
      <c r="F1610" s="100">
        <v>333.99</v>
      </c>
      <c r="G1610" s="119" t="s">
        <v>1520</v>
      </c>
      <c r="H1610" s="53">
        <v>1.193805</v>
      </c>
      <c r="I1610" s="53">
        <v>1.193805</v>
      </c>
      <c r="J1610" s="132">
        <f t="shared" si="92"/>
        <v>0</v>
      </c>
    </row>
    <row r="1611" spans="1:10" s="107" customFormat="1" x14ac:dyDescent="0.25">
      <c r="A1611" s="5"/>
      <c r="B1611" s="105" t="s">
        <v>47</v>
      </c>
      <c r="C1611" s="105" t="s">
        <v>47</v>
      </c>
      <c r="D1611" s="120"/>
      <c r="E1611" s="5"/>
      <c r="F1611" s="100"/>
      <c r="G1611" s="120"/>
      <c r="H1611" s="133">
        <f>SUM(H1610)</f>
        <v>1.193805</v>
      </c>
      <c r="I1611" s="133">
        <f>SUM(I1610)</f>
        <v>1.193805</v>
      </c>
      <c r="J1611" s="133">
        <f t="shared" ref="J1611" si="96">SUM(J1610)</f>
        <v>0</v>
      </c>
    </row>
    <row r="1612" spans="1:10" s="107" customFormat="1" x14ac:dyDescent="0.25">
      <c r="A1612" s="5"/>
      <c r="B1612" s="38" t="s">
        <v>79</v>
      </c>
      <c r="C1612" s="38" t="s">
        <v>79</v>
      </c>
      <c r="D1612" s="119" t="s">
        <v>1294</v>
      </c>
      <c r="E1612" s="5">
        <v>500.99</v>
      </c>
      <c r="F1612" s="100">
        <v>500.99</v>
      </c>
      <c r="G1612" s="119" t="s">
        <v>1294</v>
      </c>
      <c r="H1612" s="53">
        <v>1.7982999999999999E-2</v>
      </c>
      <c r="I1612" s="53">
        <v>1.7982999999999999E-2</v>
      </c>
      <c r="J1612" s="132">
        <f t="shared" si="92"/>
        <v>0</v>
      </c>
    </row>
    <row r="1613" spans="1:10" s="107" customFormat="1" ht="30" x14ac:dyDescent="0.25">
      <c r="A1613" s="5"/>
      <c r="B1613" s="38" t="s">
        <v>79</v>
      </c>
      <c r="C1613" s="38" t="s">
        <v>79</v>
      </c>
      <c r="D1613" s="119" t="s">
        <v>1522</v>
      </c>
      <c r="E1613" s="5">
        <v>222.66</v>
      </c>
      <c r="F1613" s="100">
        <v>222.66</v>
      </c>
      <c r="G1613" s="119" t="s">
        <v>1522</v>
      </c>
      <c r="H1613" s="53">
        <v>15.8</v>
      </c>
      <c r="I1613" s="53">
        <v>17.006931999999999</v>
      </c>
      <c r="J1613" s="132">
        <f t="shared" si="92"/>
        <v>-1.2069319999999983</v>
      </c>
    </row>
    <row r="1614" spans="1:10" s="107" customFormat="1" x14ac:dyDescent="0.25">
      <c r="A1614" s="5"/>
      <c r="B1614" s="38" t="s">
        <v>79</v>
      </c>
      <c r="C1614" s="38" t="s">
        <v>79</v>
      </c>
      <c r="D1614" s="119" t="s">
        <v>2050</v>
      </c>
      <c r="E1614" s="5">
        <v>500.99</v>
      </c>
      <c r="F1614" s="100">
        <v>500.99</v>
      </c>
      <c r="G1614" s="119" t="s">
        <v>2050</v>
      </c>
      <c r="H1614" s="53">
        <v>3.5965999999999998E-2</v>
      </c>
      <c r="I1614" s="53">
        <v>3.5965999999999998E-2</v>
      </c>
      <c r="J1614" s="132">
        <f t="shared" si="92"/>
        <v>0</v>
      </c>
    </row>
    <row r="1615" spans="1:10" s="107" customFormat="1" x14ac:dyDescent="0.25">
      <c r="A1615" s="5"/>
      <c r="B1615" s="38" t="s">
        <v>79</v>
      </c>
      <c r="C1615" s="38" t="s">
        <v>79</v>
      </c>
      <c r="D1615" s="119" t="s">
        <v>1525</v>
      </c>
      <c r="E1615" s="5">
        <v>500.99</v>
      </c>
      <c r="F1615" s="100">
        <v>500.99</v>
      </c>
      <c r="G1615" s="119" t="s">
        <v>1525</v>
      </c>
      <c r="H1615" s="53">
        <v>6.8608000000000002E-2</v>
      </c>
      <c r="I1615" s="53">
        <v>6.8608000000000002E-2</v>
      </c>
      <c r="J1615" s="132">
        <f t="shared" si="92"/>
        <v>0</v>
      </c>
    </row>
    <row r="1616" spans="1:10" s="107" customFormat="1" ht="30" x14ac:dyDescent="0.25">
      <c r="A1616" s="5"/>
      <c r="B1616" s="38" t="s">
        <v>79</v>
      </c>
      <c r="C1616" s="38" t="s">
        <v>79</v>
      </c>
      <c r="D1616" s="119" t="s">
        <v>2051</v>
      </c>
      <c r="E1616" s="5">
        <v>460.47</v>
      </c>
      <c r="F1616" s="100">
        <v>460.47</v>
      </c>
      <c r="G1616" s="119" t="s">
        <v>2051</v>
      </c>
      <c r="H1616" s="53">
        <v>0.138964</v>
      </c>
      <c r="I1616" s="53">
        <v>0.138964</v>
      </c>
      <c r="J1616" s="132">
        <f t="shared" si="92"/>
        <v>0</v>
      </c>
    </row>
    <row r="1617" spans="1:10" s="107" customFormat="1" ht="45" x14ac:dyDescent="0.25">
      <c r="A1617" s="5"/>
      <c r="B1617" s="38" t="s">
        <v>79</v>
      </c>
      <c r="C1617" s="38" t="s">
        <v>79</v>
      </c>
      <c r="D1617" s="119" t="s">
        <v>1526</v>
      </c>
      <c r="E1617" s="5">
        <v>553.95000000000005</v>
      </c>
      <c r="F1617" s="100">
        <v>553.95000000000005</v>
      </c>
      <c r="G1617" s="119" t="s">
        <v>1526</v>
      </c>
      <c r="H1617" s="53">
        <v>1.6000000000000001E-3</v>
      </c>
      <c r="I1617" s="53">
        <v>1.5E-3</v>
      </c>
      <c r="J1617" s="132">
        <f t="shared" si="92"/>
        <v>1.0000000000000005E-4</v>
      </c>
    </row>
    <row r="1618" spans="1:10" s="107" customFormat="1" x14ac:dyDescent="0.25">
      <c r="A1618" s="5"/>
      <c r="B1618" s="38" t="s">
        <v>79</v>
      </c>
      <c r="C1618" s="38" t="s">
        <v>79</v>
      </c>
      <c r="D1618" s="119" t="s">
        <v>1521</v>
      </c>
      <c r="E1618" s="5">
        <v>460.47</v>
      </c>
      <c r="F1618" s="100">
        <v>460.47</v>
      </c>
      <c r="G1618" s="119" t="s">
        <v>1521</v>
      </c>
      <c r="H1618" s="53">
        <v>0.8</v>
      </c>
      <c r="I1618" s="53">
        <v>1.1193379999999999</v>
      </c>
      <c r="J1618" s="132">
        <f t="shared" si="92"/>
        <v>-0.3193379999999999</v>
      </c>
    </row>
    <row r="1619" spans="1:10" s="107" customFormat="1" x14ac:dyDescent="0.25">
      <c r="A1619" s="5"/>
      <c r="B1619" s="105" t="s">
        <v>48</v>
      </c>
      <c r="C1619" s="105" t="s">
        <v>48</v>
      </c>
      <c r="D1619" s="120"/>
      <c r="E1619" s="5"/>
      <c r="F1619" s="100"/>
      <c r="G1619" s="120"/>
      <c r="H1619" s="133">
        <f>SUM(H1612:H1618)</f>
        <v>16.863121</v>
      </c>
      <c r="I1619" s="133">
        <f t="shared" ref="I1619:J1619" si="97">SUM(I1612:I1618)</f>
        <v>18.389291</v>
      </c>
      <c r="J1619" s="133">
        <f t="shared" si="97"/>
        <v>-1.5261699999999983</v>
      </c>
    </row>
    <row r="1620" spans="1:10" s="107" customFormat="1" ht="45" x14ac:dyDescent="0.25">
      <c r="A1620" s="5"/>
      <c r="B1620" s="38" t="s">
        <v>80</v>
      </c>
      <c r="C1620" s="38" t="s">
        <v>80</v>
      </c>
      <c r="D1620" s="119" t="s">
        <v>1530</v>
      </c>
      <c r="E1620" s="5">
        <v>460.47</v>
      </c>
      <c r="F1620" s="100">
        <v>460.47</v>
      </c>
      <c r="G1620" s="119" t="s">
        <v>1530</v>
      </c>
      <c r="H1620" s="53">
        <v>0.17</v>
      </c>
      <c r="I1620" s="53">
        <v>0.19089799999999998</v>
      </c>
      <c r="J1620" s="132">
        <f t="shared" si="92"/>
        <v>-2.0897999999999972E-2</v>
      </c>
    </row>
    <row r="1621" spans="1:10" s="107" customFormat="1" x14ac:dyDescent="0.25">
      <c r="A1621" s="5"/>
      <c r="B1621" s="38" t="s">
        <v>80</v>
      </c>
      <c r="C1621" s="38" t="s">
        <v>80</v>
      </c>
      <c r="D1621" s="119" t="s">
        <v>1528</v>
      </c>
      <c r="E1621" s="5">
        <v>574.19000000000005</v>
      </c>
      <c r="F1621" s="100">
        <v>574.19000000000005</v>
      </c>
      <c r="G1621" s="119" t="s">
        <v>1528</v>
      </c>
      <c r="H1621" s="53">
        <v>5.0000000000000001E-4</v>
      </c>
      <c r="I1621" s="53">
        <v>1.3000000000000002E-4</v>
      </c>
      <c r="J1621" s="132">
        <f t="shared" si="92"/>
        <v>3.6999999999999999E-4</v>
      </c>
    </row>
    <row r="1622" spans="1:10" s="107" customFormat="1" ht="30" x14ac:dyDescent="0.25">
      <c r="A1622" s="5"/>
      <c r="B1622" s="38" t="s">
        <v>80</v>
      </c>
      <c r="C1622" s="38" t="s">
        <v>80</v>
      </c>
      <c r="D1622" s="119" t="s">
        <v>1529</v>
      </c>
      <c r="E1622" s="5">
        <v>500.99</v>
      </c>
      <c r="F1622" s="100">
        <v>500.99</v>
      </c>
      <c r="G1622" s="119" t="s">
        <v>1529</v>
      </c>
      <c r="H1622" s="53">
        <v>2.5999999999999999E-2</v>
      </c>
      <c r="I1622" s="53">
        <v>2.7705999999999998E-2</v>
      </c>
      <c r="J1622" s="132">
        <f t="shared" si="92"/>
        <v>-1.7059999999999992E-3</v>
      </c>
    </row>
    <row r="1623" spans="1:10" s="107" customFormat="1" x14ac:dyDescent="0.25">
      <c r="A1623" s="5"/>
      <c r="B1623" s="38" t="s">
        <v>80</v>
      </c>
      <c r="C1623" s="38" t="s">
        <v>80</v>
      </c>
      <c r="D1623" s="119" t="s">
        <v>989</v>
      </c>
      <c r="E1623" s="5">
        <v>460.47</v>
      </c>
      <c r="F1623" s="100">
        <v>460.47</v>
      </c>
      <c r="G1623" s="119" t="s">
        <v>989</v>
      </c>
      <c r="H1623" s="53">
        <v>0.19</v>
      </c>
      <c r="I1623" s="53">
        <v>0.112446</v>
      </c>
      <c r="J1623" s="132">
        <f t="shared" si="92"/>
        <v>7.7553999999999998E-2</v>
      </c>
    </row>
    <row r="1624" spans="1:10" s="107" customFormat="1" ht="30" x14ac:dyDescent="0.25">
      <c r="A1624" s="5"/>
      <c r="B1624" s="38" t="s">
        <v>80</v>
      </c>
      <c r="C1624" s="38" t="s">
        <v>80</v>
      </c>
      <c r="D1624" s="119" t="s">
        <v>741</v>
      </c>
      <c r="E1624" s="5">
        <v>333.99</v>
      </c>
      <c r="F1624" s="100">
        <v>333.99</v>
      </c>
      <c r="G1624" s="119" t="s">
        <v>741</v>
      </c>
      <c r="H1624" s="53">
        <v>6.3</v>
      </c>
      <c r="I1624" s="53">
        <v>6.3</v>
      </c>
      <c r="J1624" s="132">
        <f t="shared" si="92"/>
        <v>0</v>
      </c>
    </row>
    <row r="1625" spans="1:10" s="107" customFormat="1" ht="30" x14ac:dyDescent="0.25">
      <c r="A1625" s="5"/>
      <c r="B1625" s="38" t="s">
        <v>80</v>
      </c>
      <c r="C1625" s="38" t="s">
        <v>80</v>
      </c>
      <c r="D1625" s="119" t="s">
        <v>741</v>
      </c>
      <c r="E1625" s="5">
        <v>333.99</v>
      </c>
      <c r="F1625" s="100">
        <v>333.99</v>
      </c>
      <c r="G1625" s="119" t="s">
        <v>741</v>
      </c>
      <c r="H1625" s="53">
        <v>3.1</v>
      </c>
      <c r="I1625" s="53">
        <v>0.53381200000000006</v>
      </c>
      <c r="J1625" s="132">
        <f t="shared" si="92"/>
        <v>2.5661879999999999</v>
      </c>
    </row>
    <row r="1626" spans="1:10" s="107" customFormat="1" x14ac:dyDescent="0.25">
      <c r="A1626" s="5"/>
      <c r="B1626" s="105" t="s">
        <v>49</v>
      </c>
      <c r="C1626" s="105" t="s">
        <v>49</v>
      </c>
      <c r="D1626" s="120"/>
      <c r="E1626" s="5"/>
      <c r="F1626" s="100"/>
      <c r="G1626" s="120"/>
      <c r="H1626" s="133">
        <f>SUM(H1620:H1625)</f>
        <v>9.7865000000000002</v>
      </c>
      <c r="I1626" s="133">
        <f t="shared" ref="I1626:J1626" si="98">SUM(I1620:I1625)</f>
        <v>7.1649919999999998</v>
      </c>
      <c r="J1626" s="133">
        <f t="shared" si="98"/>
        <v>2.6215079999999999</v>
      </c>
    </row>
    <row r="1627" spans="1:10" s="107" customFormat="1" x14ac:dyDescent="0.25">
      <c r="A1627" s="5"/>
      <c r="B1627" s="38" t="s">
        <v>1876</v>
      </c>
      <c r="C1627" s="38" t="s">
        <v>1876</v>
      </c>
      <c r="D1627" s="119" t="s">
        <v>1558</v>
      </c>
      <c r="E1627" s="5">
        <v>500.99</v>
      </c>
      <c r="F1627" s="100">
        <v>500.99</v>
      </c>
      <c r="G1627" s="119" t="s">
        <v>1558</v>
      </c>
      <c r="H1627" s="53">
        <v>2.4E-2</v>
      </c>
      <c r="I1627" s="53">
        <v>1.4841E-2</v>
      </c>
      <c r="J1627" s="132">
        <f t="shared" si="92"/>
        <v>9.1590000000000005E-3</v>
      </c>
    </row>
    <row r="1628" spans="1:10" s="107" customFormat="1" x14ac:dyDescent="0.25">
      <c r="A1628" s="5"/>
      <c r="B1628" s="38" t="s">
        <v>1876</v>
      </c>
      <c r="C1628" s="38" t="s">
        <v>1876</v>
      </c>
      <c r="D1628" s="119" t="s">
        <v>1556</v>
      </c>
      <c r="E1628" s="5">
        <v>553.95000000000005</v>
      </c>
      <c r="F1628" s="100">
        <v>553.95000000000005</v>
      </c>
      <c r="G1628" s="119" t="s">
        <v>1556</v>
      </c>
      <c r="H1628" s="53">
        <v>5.0000000000000001E-3</v>
      </c>
      <c r="I1628" s="53">
        <v>5.2129999999999998E-3</v>
      </c>
      <c r="J1628" s="132">
        <f t="shared" si="92"/>
        <v>-2.1299999999999965E-4</v>
      </c>
    </row>
    <row r="1629" spans="1:10" s="107" customFormat="1" x14ac:dyDescent="0.25">
      <c r="A1629" s="5"/>
      <c r="B1629" s="38" t="s">
        <v>1876</v>
      </c>
      <c r="C1629" s="38" t="s">
        <v>1876</v>
      </c>
      <c r="D1629" s="119" t="s">
        <v>1552</v>
      </c>
      <c r="E1629" s="5">
        <v>500.99</v>
      </c>
      <c r="F1629" s="100">
        <v>500.99</v>
      </c>
      <c r="G1629" s="119" t="s">
        <v>1552</v>
      </c>
      <c r="H1629" s="53">
        <v>1.4999999999999999E-2</v>
      </c>
      <c r="I1629" s="53">
        <v>1.4999999999999999E-2</v>
      </c>
      <c r="J1629" s="132">
        <f t="shared" si="92"/>
        <v>0</v>
      </c>
    </row>
    <row r="1630" spans="1:10" s="107" customFormat="1" x14ac:dyDescent="0.25">
      <c r="A1630" s="5"/>
      <c r="B1630" s="38" t="s">
        <v>1876</v>
      </c>
      <c r="C1630" s="38" t="s">
        <v>1876</v>
      </c>
      <c r="D1630" s="119" t="s">
        <v>1877</v>
      </c>
      <c r="E1630" s="5">
        <v>500.99</v>
      </c>
      <c r="F1630" s="100">
        <v>500.99</v>
      </c>
      <c r="G1630" s="119" t="s">
        <v>1877</v>
      </c>
      <c r="H1630" s="53">
        <v>0.14000000000000001</v>
      </c>
      <c r="I1630" s="53">
        <v>8.6383000000000001E-2</v>
      </c>
      <c r="J1630" s="132">
        <f t="shared" si="92"/>
        <v>5.3617000000000012E-2</v>
      </c>
    </row>
    <row r="1631" spans="1:10" s="107" customFormat="1" ht="30" x14ac:dyDescent="0.25">
      <c r="A1631" s="5"/>
      <c r="B1631" s="38" t="s">
        <v>1876</v>
      </c>
      <c r="C1631" s="38" t="s">
        <v>1876</v>
      </c>
      <c r="D1631" s="119" t="s">
        <v>2052</v>
      </c>
      <c r="E1631" s="5">
        <v>553.95000000000005</v>
      </c>
      <c r="F1631" s="100">
        <v>553.95000000000005</v>
      </c>
      <c r="G1631" s="119" t="s">
        <v>2052</v>
      </c>
      <c r="H1631" s="53">
        <v>1.6200000000000001E-3</v>
      </c>
      <c r="I1631" s="53">
        <v>1.6200000000000001E-3</v>
      </c>
      <c r="J1631" s="132">
        <f t="shared" si="92"/>
        <v>0</v>
      </c>
    </row>
    <row r="1632" spans="1:10" s="107" customFormat="1" ht="30" x14ac:dyDescent="0.25">
      <c r="A1632" s="5"/>
      <c r="B1632" s="38" t="s">
        <v>1876</v>
      </c>
      <c r="C1632" s="38" t="s">
        <v>1876</v>
      </c>
      <c r="D1632" s="119" t="s">
        <v>1534</v>
      </c>
      <c r="E1632" s="5">
        <v>553.95000000000005</v>
      </c>
      <c r="F1632" s="100">
        <v>553.95000000000005</v>
      </c>
      <c r="G1632" s="119" t="s">
        <v>1534</v>
      </c>
      <c r="H1632" s="53">
        <v>1.485E-3</v>
      </c>
      <c r="I1632" s="53">
        <v>1.485E-3</v>
      </c>
      <c r="J1632" s="132">
        <f t="shared" si="92"/>
        <v>0</v>
      </c>
    </row>
    <row r="1633" spans="1:10" s="107" customFormat="1" x14ac:dyDescent="0.25">
      <c r="A1633" s="5"/>
      <c r="B1633" s="38" t="s">
        <v>1876</v>
      </c>
      <c r="C1633" s="38" t="s">
        <v>1876</v>
      </c>
      <c r="D1633" s="119" t="s">
        <v>1542</v>
      </c>
      <c r="E1633" s="5">
        <v>500.99</v>
      </c>
      <c r="F1633" s="100">
        <v>500.99</v>
      </c>
      <c r="G1633" s="119" t="s">
        <v>1542</v>
      </c>
      <c r="H1633" s="53">
        <v>6.7000000000000002E-3</v>
      </c>
      <c r="I1633" s="53">
        <v>6.7000000000000002E-3</v>
      </c>
      <c r="J1633" s="132">
        <f t="shared" si="92"/>
        <v>0</v>
      </c>
    </row>
    <row r="1634" spans="1:10" s="107" customFormat="1" ht="60" x14ac:dyDescent="0.25">
      <c r="A1634" s="5"/>
      <c r="B1634" s="38" t="s">
        <v>1876</v>
      </c>
      <c r="C1634" s="38" t="s">
        <v>1876</v>
      </c>
      <c r="D1634" s="119" t="s">
        <v>365</v>
      </c>
      <c r="E1634" s="5">
        <v>460.47</v>
      </c>
      <c r="F1634" s="100">
        <v>460.47</v>
      </c>
      <c r="G1634" s="119" t="s">
        <v>365</v>
      </c>
      <c r="H1634" s="53">
        <v>0.375</v>
      </c>
      <c r="I1634" s="53">
        <v>0.30027599999999999</v>
      </c>
      <c r="J1634" s="132">
        <f t="shared" si="92"/>
        <v>7.4724000000000013E-2</v>
      </c>
    </row>
    <row r="1635" spans="1:10" s="107" customFormat="1" x14ac:dyDescent="0.25">
      <c r="A1635" s="5"/>
      <c r="B1635" s="38" t="s">
        <v>1876</v>
      </c>
      <c r="C1635" s="38" t="s">
        <v>1876</v>
      </c>
      <c r="D1635" s="119" t="s">
        <v>1535</v>
      </c>
      <c r="E1635" s="5">
        <v>574.19000000000005</v>
      </c>
      <c r="F1635" s="100">
        <v>574.19000000000005</v>
      </c>
      <c r="G1635" s="119" t="s">
        <v>1535</v>
      </c>
      <c r="H1635" s="53">
        <v>1E-3</v>
      </c>
      <c r="I1635" s="53">
        <v>4.9399999999999997E-4</v>
      </c>
      <c r="J1635" s="132">
        <f t="shared" si="92"/>
        <v>5.0600000000000005E-4</v>
      </c>
    </row>
    <row r="1636" spans="1:10" s="107" customFormat="1" x14ac:dyDescent="0.25">
      <c r="A1636" s="5"/>
      <c r="B1636" s="38" t="s">
        <v>1876</v>
      </c>
      <c r="C1636" s="38" t="s">
        <v>1876</v>
      </c>
      <c r="D1636" s="119" t="s">
        <v>150</v>
      </c>
      <c r="E1636" s="5">
        <v>553.95000000000005</v>
      </c>
      <c r="F1636" s="100">
        <v>553.95000000000005</v>
      </c>
      <c r="G1636" s="119" t="s">
        <v>150</v>
      </c>
      <c r="H1636" s="53">
        <v>8.9999999999999998E-4</v>
      </c>
      <c r="I1636" s="53">
        <v>6.3500000000000004E-4</v>
      </c>
      <c r="J1636" s="132">
        <f t="shared" si="92"/>
        <v>2.6499999999999994E-4</v>
      </c>
    </row>
    <row r="1637" spans="1:10" s="107" customFormat="1" x14ac:dyDescent="0.25">
      <c r="A1637" s="5"/>
      <c r="B1637" s="38" t="s">
        <v>1876</v>
      </c>
      <c r="C1637" s="38" t="s">
        <v>1876</v>
      </c>
      <c r="D1637" s="119" t="s">
        <v>1554</v>
      </c>
      <c r="E1637" s="5">
        <v>460.47</v>
      </c>
      <c r="F1637" s="100">
        <v>460.47</v>
      </c>
      <c r="G1637" s="119" t="s">
        <v>1554</v>
      </c>
      <c r="H1637" s="53">
        <v>0.19</v>
      </c>
      <c r="I1637" s="53">
        <v>0.106086</v>
      </c>
      <c r="J1637" s="132">
        <f t="shared" si="92"/>
        <v>8.3914000000000002E-2</v>
      </c>
    </row>
    <row r="1638" spans="1:10" s="107" customFormat="1" ht="30" x14ac:dyDescent="0.25">
      <c r="A1638" s="5"/>
      <c r="B1638" s="38" t="s">
        <v>1876</v>
      </c>
      <c r="C1638" s="38" t="s">
        <v>1876</v>
      </c>
      <c r="D1638" s="119" t="s">
        <v>2053</v>
      </c>
      <c r="E1638" s="5">
        <v>333.99</v>
      </c>
      <c r="F1638" s="100">
        <v>333.99</v>
      </c>
      <c r="G1638" s="119" t="s">
        <v>2053</v>
      </c>
      <c r="H1638" s="53">
        <v>3.1428319999999998</v>
      </c>
      <c r="I1638" s="53">
        <v>3.1428319999999998</v>
      </c>
      <c r="J1638" s="132">
        <f t="shared" si="92"/>
        <v>0</v>
      </c>
    </row>
    <row r="1639" spans="1:10" s="107" customFormat="1" ht="30" x14ac:dyDescent="0.25">
      <c r="A1639" s="5"/>
      <c r="B1639" s="38" t="s">
        <v>1876</v>
      </c>
      <c r="C1639" s="38" t="s">
        <v>1876</v>
      </c>
      <c r="D1639" s="119" t="s">
        <v>2054</v>
      </c>
      <c r="E1639" s="5">
        <v>553.95000000000005</v>
      </c>
      <c r="F1639" s="100">
        <v>553.95000000000005</v>
      </c>
      <c r="G1639" s="119" t="s">
        <v>2054</v>
      </c>
      <c r="H1639" s="53">
        <v>8.098000000000001E-3</v>
      </c>
      <c r="I1639" s="53">
        <v>8.098000000000001E-3</v>
      </c>
      <c r="J1639" s="132">
        <f t="shared" si="92"/>
        <v>0</v>
      </c>
    </row>
    <row r="1640" spans="1:10" s="107" customFormat="1" ht="30" x14ac:dyDescent="0.25">
      <c r="A1640" s="5"/>
      <c r="B1640" s="38" t="s">
        <v>1876</v>
      </c>
      <c r="C1640" s="38" t="s">
        <v>1876</v>
      </c>
      <c r="D1640" s="119" t="s">
        <v>2055</v>
      </c>
      <c r="E1640" s="5">
        <v>553.95000000000005</v>
      </c>
      <c r="F1640" s="100">
        <v>553.95000000000005</v>
      </c>
      <c r="G1640" s="119" t="s">
        <v>2055</v>
      </c>
      <c r="H1640" s="53">
        <v>5.9779999999999998E-3</v>
      </c>
      <c r="I1640" s="53">
        <v>5.9779999999999998E-3</v>
      </c>
      <c r="J1640" s="132">
        <f t="shared" si="92"/>
        <v>0</v>
      </c>
    </row>
    <row r="1641" spans="1:10" s="107" customFormat="1" ht="30" x14ac:dyDescent="0.25">
      <c r="A1641" s="5"/>
      <c r="B1641" s="38" t="s">
        <v>1876</v>
      </c>
      <c r="C1641" s="38" t="s">
        <v>1876</v>
      </c>
      <c r="D1641" s="119" t="s">
        <v>2056</v>
      </c>
      <c r="E1641" s="5">
        <v>460.47</v>
      </c>
      <c r="F1641" s="100">
        <v>460.47</v>
      </c>
      <c r="G1641" s="119" t="s">
        <v>2056</v>
      </c>
      <c r="H1641" s="53">
        <v>1.110525</v>
      </c>
      <c r="I1641" s="53">
        <v>1.110525</v>
      </c>
      <c r="J1641" s="132">
        <f t="shared" si="92"/>
        <v>0</v>
      </c>
    </row>
    <row r="1642" spans="1:10" s="107" customFormat="1" x14ac:dyDescent="0.25">
      <c r="A1642" s="5"/>
      <c r="B1642" s="38" t="s">
        <v>1876</v>
      </c>
      <c r="C1642" s="38" t="s">
        <v>1876</v>
      </c>
      <c r="D1642" s="119" t="s">
        <v>1553</v>
      </c>
      <c r="E1642" s="5">
        <v>460.47</v>
      </c>
      <c r="F1642" s="100">
        <v>460.47</v>
      </c>
      <c r="G1642" s="119" t="s">
        <v>1553</v>
      </c>
      <c r="H1642" s="53">
        <v>0.4</v>
      </c>
      <c r="I1642" s="53">
        <v>0.29486900000000005</v>
      </c>
      <c r="J1642" s="132">
        <f t="shared" si="92"/>
        <v>0.10513099999999997</v>
      </c>
    </row>
    <row r="1643" spans="1:10" s="107" customFormat="1" x14ac:dyDescent="0.25">
      <c r="A1643" s="5"/>
      <c r="B1643" s="38" t="s">
        <v>1876</v>
      </c>
      <c r="C1643" s="38" t="s">
        <v>1876</v>
      </c>
      <c r="D1643" s="119" t="s">
        <v>1565</v>
      </c>
      <c r="E1643" s="5">
        <v>500.99</v>
      </c>
      <c r="F1643" s="100">
        <v>500.99</v>
      </c>
      <c r="G1643" s="119" t="s">
        <v>1565</v>
      </c>
      <c r="H1643" s="53">
        <v>0.01</v>
      </c>
      <c r="I1643" s="53">
        <v>6.6969999999999998E-3</v>
      </c>
      <c r="J1643" s="132">
        <f t="shared" si="92"/>
        <v>3.3030000000000004E-3</v>
      </c>
    </row>
    <row r="1644" spans="1:10" s="107" customFormat="1" x14ac:dyDescent="0.25">
      <c r="A1644" s="5"/>
      <c r="B1644" s="38" t="s">
        <v>1876</v>
      </c>
      <c r="C1644" s="38" t="s">
        <v>1876</v>
      </c>
      <c r="D1644" s="119" t="s">
        <v>1539</v>
      </c>
      <c r="E1644" s="5">
        <v>553.95000000000005</v>
      </c>
      <c r="F1644" s="100">
        <v>553.95000000000005</v>
      </c>
      <c r="G1644" s="119" t="s">
        <v>1539</v>
      </c>
      <c r="H1644" s="53">
        <v>5.0000000000000001E-3</v>
      </c>
      <c r="I1644" s="53">
        <v>3.5000000000000001E-3</v>
      </c>
      <c r="J1644" s="132">
        <f t="shared" si="92"/>
        <v>1.5E-3</v>
      </c>
    </row>
    <row r="1645" spans="1:10" s="107" customFormat="1" ht="30" x14ac:dyDescent="0.25">
      <c r="A1645" s="5"/>
      <c r="B1645" s="38" t="s">
        <v>1876</v>
      </c>
      <c r="C1645" s="38" t="s">
        <v>1876</v>
      </c>
      <c r="D1645" s="119" t="s">
        <v>1279</v>
      </c>
      <c r="E1645" s="5">
        <v>500.99</v>
      </c>
      <c r="F1645" s="100">
        <v>500.99</v>
      </c>
      <c r="G1645" s="119" t="s">
        <v>1279</v>
      </c>
      <c r="H1645" s="53">
        <v>1.3986999999999999E-2</v>
      </c>
      <c r="I1645" s="53">
        <v>1.3986999999999999E-2</v>
      </c>
      <c r="J1645" s="132">
        <f t="shared" si="92"/>
        <v>0</v>
      </c>
    </row>
    <row r="1646" spans="1:10" s="107" customFormat="1" ht="45" x14ac:dyDescent="0.25">
      <c r="A1646" s="5"/>
      <c r="B1646" s="38" t="s">
        <v>1876</v>
      </c>
      <c r="C1646" s="38" t="s">
        <v>1876</v>
      </c>
      <c r="D1646" s="119" t="s">
        <v>2057</v>
      </c>
      <c r="E1646" s="5">
        <v>553.95000000000005</v>
      </c>
      <c r="F1646" s="100">
        <v>553.95000000000005</v>
      </c>
      <c r="G1646" s="119" t="s">
        <v>2057</v>
      </c>
      <c r="H1646" s="53">
        <v>4.5129999999999997E-3</v>
      </c>
      <c r="I1646" s="53">
        <v>4.5129999999999997E-3</v>
      </c>
      <c r="J1646" s="132">
        <f t="shared" si="92"/>
        <v>0</v>
      </c>
    </row>
    <row r="1647" spans="1:10" s="107" customFormat="1" ht="30" x14ac:dyDescent="0.25">
      <c r="A1647" s="5"/>
      <c r="B1647" s="38" t="s">
        <v>1876</v>
      </c>
      <c r="C1647" s="38" t="s">
        <v>1876</v>
      </c>
      <c r="D1647" s="119" t="s">
        <v>256</v>
      </c>
      <c r="E1647" s="5">
        <v>500.99</v>
      </c>
      <c r="F1647" s="100">
        <v>500.99</v>
      </c>
      <c r="G1647" s="119" t="s">
        <v>256</v>
      </c>
      <c r="H1647" s="53">
        <v>1.5775999999999998E-2</v>
      </c>
      <c r="I1647" s="53">
        <v>1.5775999999999998E-2</v>
      </c>
      <c r="J1647" s="132">
        <f t="shared" si="92"/>
        <v>0</v>
      </c>
    </row>
    <row r="1648" spans="1:10" s="107" customFormat="1" x14ac:dyDescent="0.25">
      <c r="A1648" s="5"/>
      <c r="B1648" s="38" t="s">
        <v>1876</v>
      </c>
      <c r="C1648" s="38" t="s">
        <v>1876</v>
      </c>
      <c r="D1648" s="119" t="s">
        <v>1556</v>
      </c>
      <c r="E1648" s="5">
        <v>553.95000000000005</v>
      </c>
      <c r="F1648" s="100">
        <v>553.95000000000005</v>
      </c>
      <c r="G1648" s="119" t="s">
        <v>1556</v>
      </c>
      <c r="H1648" s="53">
        <v>4.4999999999999997E-3</v>
      </c>
      <c r="I1648" s="53">
        <v>2.2719999999999997E-3</v>
      </c>
      <c r="J1648" s="132">
        <f t="shared" si="92"/>
        <v>2.2279999999999999E-3</v>
      </c>
    </row>
    <row r="1649" spans="1:10" x14ac:dyDescent="0.25">
      <c r="A1649" s="98"/>
      <c r="B1649" s="38" t="s">
        <v>1876</v>
      </c>
      <c r="C1649" s="38" t="s">
        <v>1876</v>
      </c>
      <c r="D1649" s="119" t="s">
        <v>1877</v>
      </c>
      <c r="E1649" s="5">
        <v>553.95000000000005</v>
      </c>
      <c r="F1649" s="100">
        <v>553.95000000000005</v>
      </c>
      <c r="G1649" s="119" t="s">
        <v>1877</v>
      </c>
      <c r="H1649" s="53">
        <v>7.0000000000000001E-3</v>
      </c>
      <c r="I1649" s="53">
        <v>7.54E-4</v>
      </c>
      <c r="J1649" s="132">
        <f t="shared" si="92"/>
        <v>6.2459999999999998E-3</v>
      </c>
    </row>
    <row r="1650" spans="1:10" x14ac:dyDescent="0.25">
      <c r="A1650" s="98"/>
      <c r="B1650" s="38" t="s">
        <v>1876</v>
      </c>
      <c r="C1650" s="38" t="s">
        <v>1876</v>
      </c>
      <c r="D1650" s="119" t="s">
        <v>1542</v>
      </c>
      <c r="E1650" s="5">
        <v>500.99</v>
      </c>
      <c r="F1650" s="100">
        <v>500.99</v>
      </c>
      <c r="G1650" s="119" t="s">
        <v>1542</v>
      </c>
      <c r="H1650" s="53">
        <v>7.3000000000000001E-3</v>
      </c>
      <c r="I1650" s="53">
        <v>6.0670000000000003E-3</v>
      </c>
      <c r="J1650" s="132">
        <f t="shared" si="92"/>
        <v>1.2329999999999997E-3</v>
      </c>
    </row>
    <row r="1651" spans="1:10" ht="45" x14ac:dyDescent="0.25">
      <c r="A1651" s="98"/>
      <c r="B1651" s="38" t="s">
        <v>1876</v>
      </c>
      <c r="C1651" s="38" t="s">
        <v>1876</v>
      </c>
      <c r="D1651" s="119" t="s">
        <v>1570</v>
      </c>
      <c r="E1651" s="5">
        <v>553.95000000000005</v>
      </c>
      <c r="F1651" s="100">
        <v>553.95000000000005</v>
      </c>
      <c r="G1651" s="119" t="s">
        <v>1570</v>
      </c>
      <c r="H1651" s="53">
        <v>1.2669999999999999E-3</v>
      </c>
      <c r="I1651" s="53">
        <v>1.2669999999999999E-3</v>
      </c>
      <c r="J1651" s="132">
        <f t="shared" si="92"/>
        <v>0</v>
      </c>
    </row>
    <row r="1652" spans="1:10" ht="45" x14ac:dyDescent="0.25">
      <c r="A1652" s="98"/>
      <c r="B1652" s="38" t="s">
        <v>1876</v>
      </c>
      <c r="C1652" s="38" t="s">
        <v>1876</v>
      </c>
      <c r="D1652" s="119" t="s">
        <v>2058</v>
      </c>
      <c r="E1652" s="5">
        <v>574.19000000000005</v>
      </c>
      <c r="F1652" s="100">
        <v>574.19000000000005</v>
      </c>
      <c r="G1652" s="119" t="s">
        <v>2058</v>
      </c>
      <c r="H1652" s="53">
        <v>4.9799999999999996E-4</v>
      </c>
      <c r="I1652" s="53">
        <v>4.9799999999999996E-4</v>
      </c>
      <c r="J1652" s="132">
        <f t="shared" si="92"/>
        <v>0</v>
      </c>
    </row>
    <row r="1653" spans="1:10" ht="30" x14ac:dyDescent="0.25">
      <c r="A1653" s="98"/>
      <c r="B1653" s="38" t="s">
        <v>1876</v>
      </c>
      <c r="C1653" s="38" t="s">
        <v>1876</v>
      </c>
      <c r="D1653" s="119" t="s">
        <v>2059</v>
      </c>
      <c r="E1653" s="5">
        <v>553.95000000000005</v>
      </c>
      <c r="F1653" s="100">
        <v>553.95000000000005</v>
      </c>
      <c r="G1653" s="119" t="s">
        <v>2059</v>
      </c>
      <c r="H1653" s="53">
        <v>2.4169999999999999E-3</v>
      </c>
      <c r="I1653" s="53">
        <v>2.4169999999999999E-3</v>
      </c>
      <c r="J1653" s="132">
        <f t="shared" si="92"/>
        <v>0</v>
      </c>
    </row>
    <row r="1654" spans="1:10" ht="30" x14ac:dyDescent="0.25">
      <c r="A1654" s="98"/>
      <c r="B1654" s="38" t="s">
        <v>1876</v>
      </c>
      <c r="C1654" s="38" t="s">
        <v>1876</v>
      </c>
      <c r="D1654" s="119" t="s">
        <v>1550</v>
      </c>
      <c r="E1654" s="5">
        <v>460.47</v>
      </c>
      <c r="F1654" s="100">
        <v>460.47</v>
      </c>
      <c r="G1654" s="119" t="s">
        <v>1550</v>
      </c>
      <c r="H1654" s="53">
        <v>0.115325</v>
      </c>
      <c r="I1654" s="53">
        <v>0.115325</v>
      </c>
      <c r="J1654" s="132">
        <f t="shared" si="92"/>
        <v>0</v>
      </c>
    </row>
    <row r="1655" spans="1:10" ht="45" x14ac:dyDescent="0.25">
      <c r="A1655" s="98"/>
      <c r="B1655" s="38" t="s">
        <v>1876</v>
      </c>
      <c r="C1655" s="38" t="s">
        <v>1876</v>
      </c>
      <c r="D1655" s="119" t="s">
        <v>1334</v>
      </c>
      <c r="E1655" s="5">
        <v>553.95000000000005</v>
      </c>
      <c r="F1655" s="100">
        <v>553.95000000000005</v>
      </c>
      <c r="G1655" s="119" t="s">
        <v>1334</v>
      </c>
      <c r="H1655" s="53">
        <v>2.774E-3</v>
      </c>
      <c r="I1655" s="53">
        <v>2.774E-3</v>
      </c>
      <c r="J1655" s="132">
        <f t="shared" si="92"/>
        <v>0</v>
      </c>
    </row>
    <row r="1656" spans="1:10" x14ac:dyDescent="0.25">
      <c r="A1656" s="98"/>
      <c r="B1656" s="38" t="s">
        <v>1876</v>
      </c>
      <c r="C1656" s="38" t="s">
        <v>1876</v>
      </c>
      <c r="D1656" s="119" t="s">
        <v>1882</v>
      </c>
      <c r="E1656" s="5">
        <v>500.99</v>
      </c>
      <c r="F1656" s="100">
        <v>500.99</v>
      </c>
      <c r="G1656" s="119" t="s">
        <v>1882</v>
      </c>
      <c r="H1656" s="53">
        <v>0.187</v>
      </c>
      <c r="I1656" s="53">
        <v>6.722199999999999E-2</v>
      </c>
      <c r="J1656" s="132">
        <f t="shared" si="92"/>
        <v>0.11977800000000001</v>
      </c>
    </row>
    <row r="1657" spans="1:10" x14ac:dyDescent="0.25">
      <c r="A1657" s="98"/>
      <c r="B1657" s="38" t="s">
        <v>1876</v>
      </c>
      <c r="C1657" s="38" t="s">
        <v>1876</v>
      </c>
      <c r="D1657" s="119" t="s">
        <v>1559</v>
      </c>
      <c r="E1657" s="5">
        <v>460.47</v>
      </c>
      <c r="F1657" s="100">
        <v>460.47</v>
      </c>
      <c r="G1657" s="119" t="s">
        <v>1559</v>
      </c>
      <c r="H1657" s="53">
        <v>0.2</v>
      </c>
      <c r="I1657" s="53">
        <v>0.17599100000000001</v>
      </c>
      <c r="J1657" s="132">
        <f t="shared" si="92"/>
        <v>2.4009000000000003E-2</v>
      </c>
    </row>
    <row r="1658" spans="1:10" x14ac:dyDescent="0.25">
      <c r="A1658" s="98"/>
      <c r="B1658" s="38" t="s">
        <v>1876</v>
      </c>
      <c r="C1658" s="38" t="s">
        <v>1876</v>
      </c>
      <c r="D1658" s="119" t="s">
        <v>1566</v>
      </c>
      <c r="E1658" s="5">
        <v>574.19000000000005</v>
      </c>
      <c r="F1658" s="100">
        <v>574.19000000000005</v>
      </c>
      <c r="G1658" s="119" t="s">
        <v>1566</v>
      </c>
      <c r="H1658" s="53">
        <v>5.0000000000000001E-4</v>
      </c>
      <c r="I1658" s="53">
        <v>5.0000000000000001E-4</v>
      </c>
      <c r="J1658" s="132">
        <f t="shared" si="92"/>
        <v>0</v>
      </c>
    </row>
    <row r="1659" spans="1:10" x14ac:dyDescent="0.25">
      <c r="A1659" s="98"/>
      <c r="B1659" s="38" t="s">
        <v>1876</v>
      </c>
      <c r="C1659" s="38" t="s">
        <v>1876</v>
      </c>
      <c r="D1659" s="119" t="s">
        <v>1560</v>
      </c>
      <c r="E1659" s="5">
        <v>460.47</v>
      </c>
      <c r="F1659" s="100">
        <v>460.47</v>
      </c>
      <c r="G1659" s="119" t="s">
        <v>1560</v>
      </c>
      <c r="H1659" s="53">
        <v>0.14000000000000001</v>
      </c>
      <c r="I1659" s="53">
        <v>0.14205500000000001</v>
      </c>
      <c r="J1659" s="132">
        <f t="shared" si="92"/>
        <v>-2.0550000000000013E-3</v>
      </c>
    </row>
    <row r="1660" spans="1:10" ht="30" x14ac:dyDescent="0.25">
      <c r="A1660" s="98"/>
      <c r="B1660" s="38" t="s">
        <v>1876</v>
      </c>
      <c r="C1660" s="38" t="s">
        <v>1876</v>
      </c>
      <c r="D1660" s="119" t="s">
        <v>2060</v>
      </c>
      <c r="E1660" s="5">
        <v>574.19000000000005</v>
      </c>
      <c r="F1660" s="100">
        <v>574.19000000000005</v>
      </c>
      <c r="G1660" s="119" t="s">
        <v>2060</v>
      </c>
      <c r="H1660" s="53">
        <v>6.9999999999999999E-6</v>
      </c>
      <c r="I1660" s="53">
        <v>6.0000000000000002E-6</v>
      </c>
      <c r="J1660" s="132">
        <f t="shared" si="92"/>
        <v>9.9999999999999974E-7</v>
      </c>
    </row>
    <row r="1661" spans="1:10" x14ac:dyDescent="0.25">
      <c r="A1661" s="98"/>
      <c r="B1661" s="38" t="s">
        <v>1876</v>
      </c>
      <c r="C1661" s="38" t="s">
        <v>1876</v>
      </c>
      <c r="D1661" s="119" t="s">
        <v>2061</v>
      </c>
      <c r="E1661" s="5">
        <v>574.19000000000005</v>
      </c>
      <c r="F1661" s="100">
        <v>574.19000000000005</v>
      </c>
      <c r="G1661" s="119" t="s">
        <v>2061</v>
      </c>
      <c r="H1661" s="53">
        <v>1.0000000000000001E-5</v>
      </c>
      <c r="I1661" s="53">
        <v>1.7999999999999997E-5</v>
      </c>
      <c r="J1661" s="132">
        <f t="shared" si="92"/>
        <v>-7.9999999999999962E-6</v>
      </c>
    </row>
    <row r="1662" spans="1:10" x14ac:dyDescent="0.25">
      <c r="A1662" s="98"/>
      <c r="B1662" s="38" t="s">
        <v>1876</v>
      </c>
      <c r="C1662" s="38" t="s">
        <v>1876</v>
      </c>
      <c r="D1662" s="119" t="s">
        <v>1532</v>
      </c>
      <c r="E1662" s="5">
        <v>574.19000000000005</v>
      </c>
      <c r="F1662" s="100">
        <v>574.19000000000005</v>
      </c>
      <c r="G1662" s="119" t="s">
        <v>1532</v>
      </c>
      <c r="H1662" s="53">
        <v>8.0000000000000004E-4</v>
      </c>
      <c r="I1662" s="53">
        <v>5.9599999999999996E-4</v>
      </c>
      <c r="J1662" s="132">
        <f t="shared" si="92"/>
        <v>2.0400000000000008E-4</v>
      </c>
    </row>
    <row r="1663" spans="1:10" x14ac:dyDescent="0.25">
      <c r="A1663" s="98"/>
      <c r="B1663" s="38" t="s">
        <v>1876</v>
      </c>
      <c r="C1663" s="38" t="s">
        <v>1876</v>
      </c>
      <c r="D1663" s="119" t="s">
        <v>1557</v>
      </c>
      <c r="E1663" s="5">
        <v>500.99</v>
      </c>
      <c r="F1663" s="100">
        <v>500.99</v>
      </c>
      <c r="G1663" s="119" t="s">
        <v>1557</v>
      </c>
      <c r="H1663" s="53">
        <v>3.6999999999999998E-2</v>
      </c>
      <c r="I1663" s="53">
        <v>3.0658000000000001E-2</v>
      </c>
      <c r="J1663" s="132">
        <f t="shared" si="92"/>
        <v>6.3419999999999969E-3</v>
      </c>
    </row>
    <row r="1664" spans="1:10" x14ac:dyDescent="0.25">
      <c r="A1664" s="98"/>
      <c r="B1664" s="38" t="s">
        <v>1876</v>
      </c>
      <c r="C1664" s="38" t="s">
        <v>1876</v>
      </c>
      <c r="D1664" s="119" t="s">
        <v>1531</v>
      </c>
      <c r="E1664" s="5">
        <v>553.95000000000005</v>
      </c>
      <c r="F1664" s="100">
        <v>553.95000000000005</v>
      </c>
      <c r="G1664" s="119" t="s">
        <v>1531</v>
      </c>
      <c r="H1664" s="53">
        <v>3.2000000000000002E-3</v>
      </c>
      <c r="I1664" s="53">
        <v>2.2049999999999999E-3</v>
      </c>
      <c r="J1664" s="132">
        <f t="shared" si="92"/>
        <v>9.9500000000000022E-4</v>
      </c>
    </row>
    <row r="1665" spans="1:10" ht="30" x14ac:dyDescent="0.25">
      <c r="A1665" s="98"/>
      <c r="B1665" s="38" t="s">
        <v>1876</v>
      </c>
      <c r="C1665" s="38" t="s">
        <v>1876</v>
      </c>
      <c r="D1665" s="119" t="s">
        <v>1563</v>
      </c>
      <c r="E1665" s="5">
        <v>553.95000000000005</v>
      </c>
      <c r="F1665" s="100">
        <v>553.95000000000005</v>
      </c>
      <c r="G1665" s="119" t="s">
        <v>1563</v>
      </c>
      <c r="H1665" s="53">
        <v>2.2000000000000001E-3</v>
      </c>
      <c r="I1665" s="53">
        <v>1.3700000000000001E-3</v>
      </c>
      <c r="J1665" s="132">
        <f t="shared" ref="J1665:J1725" si="99">H1665-I1665</f>
        <v>8.3000000000000001E-4</v>
      </c>
    </row>
    <row r="1666" spans="1:10" ht="30" x14ac:dyDescent="0.25">
      <c r="A1666" s="98"/>
      <c r="B1666" s="38" t="s">
        <v>1876</v>
      </c>
      <c r="C1666" s="38" t="s">
        <v>1876</v>
      </c>
      <c r="D1666" s="119" t="s">
        <v>1568</v>
      </c>
      <c r="E1666" s="5">
        <v>553.95000000000005</v>
      </c>
      <c r="F1666" s="100">
        <v>553.95000000000005</v>
      </c>
      <c r="G1666" s="119" t="s">
        <v>1568</v>
      </c>
      <c r="H1666" s="53">
        <v>4.2000000000000006E-3</v>
      </c>
      <c r="I1666" s="53">
        <v>3.0150000000000003E-3</v>
      </c>
      <c r="J1666" s="132">
        <f t="shared" si="99"/>
        <v>1.1850000000000003E-3</v>
      </c>
    </row>
    <row r="1667" spans="1:10" x14ac:dyDescent="0.25">
      <c r="A1667" s="98"/>
      <c r="B1667" s="38" t="s">
        <v>1876</v>
      </c>
      <c r="C1667" s="38" t="s">
        <v>1876</v>
      </c>
      <c r="D1667" s="119" t="s">
        <v>1541</v>
      </c>
      <c r="E1667" s="5">
        <v>500.99</v>
      </c>
      <c r="F1667" s="100">
        <v>500.99</v>
      </c>
      <c r="G1667" s="119" t="s">
        <v>1541</v>
      </c>
      <c r="H1667" s="53">
        <v>1.7000000000000001E-2</v>
      </c>
      <c r="I1667" s="53">
        <v>1.3346999999999999E-2</v>
      </c>
      <c r="J1667" s="132">
        <f t="shared" si="99"/>
        <v>3.6530000000000017E-3</v>
      </c>
    </row>
    <row r="1668" spans="1:10" x14ac:dyDescent="0.25">
      <c r="A1668" s="98"/>
      <c r="B1668" s="38" t="s">
        <v>1876</v>
      </c>
      <c r="C1668" s="38" t="s">
        <v>1876</v>
      </c>
      <c r="D1668" s="119" t="s">
        <v>1537</v>
      </c>
      <c r="E1668" s="5">
        <v>553.95000000000005</v>
      </c>
      <c r="F1668" s="100">
        <v>553.95000000000005</v>
      </c>
      <c r="G1668" s="119" t="s">
        <v>1537</v>
      </c>
      <c r="H1668" s="53">
        <v>2.3E-3</v>
      </c>
      <c r="I1668" s="53">
        <v>1.516E-3</v>
      </c>
      <c r="J1668" s="132">
        <f t="shared" si="99"/>
        <v>7.8399999999999997E-4</v>
      </c>
    </row>
    <row r="1669" spans="1:10" x14ac:dyDescent="0.25">
      <c r="A1669" s="98"/>
      <c r="B1669" s="38" t="s">
        <v>1876</v>
      </c>
      <c r="C1669" s="38" t="s">
        <v>1876</v>
      </c>
      <c r="D1669" s="119" t="s">
        <v>1536</v>
      </c>
      <c r="E1669" s="5">
        <v>574.19000000000005</v>
      </c>
      <c r="F1669" s="100">
        <v>574.19000000000005</v>
      </c>
      <c r="G1669" s="119" t="s">
        <v>1536</v>
      </c>
      <c r="H1669" s="53">
        <v>1E-3</v>
      </c>
      <c r="I1669" s="53">
        <v>3.7100000000000002E-4</v>
      </c>
      <c r="J1669" s="132">
        <f t="shared" si="99"/>
        <v>6.29E-4</v>
      </c>
    </row>
    <row r="1670" spans="1:10" x14ac:dyDescent="0.25">
      <c r="A1670" s="98"/>
      <c r="B1670" s="38" t="s">
        <v>1876</v>
      </c>
      <c r="C1670" s="38" t="s">
        <v>1876</v>
      </c>
      <c r="D1670" s="119" t="s">
        <v>1555</v>
      </c>
      <c r="E1670" s="5">
        <v>500.99</v>
      </c>
      <c r="F1670" s="100">
        <v>500.99</v>
      </c>
      <c r="G1670" s="119" t="s">
        <v>1555</v>
      </c>
      <c r="H1670" s="53">
        <v>1.4999999999999999E-2</v>
      </c>
      <c r="I1670" s="53">
        <v>9.4680000000000007E-3</v>
      </c>
      <c r="J1670" s="132">
        <f t="shared" si="99"/>
        <v>5.5319999999999987E-3</v>
      </c>
    </row>
    <row r="1671" spans="1:10" x14ac:dyDescent="0.25">
      <c r="A1671" s="98"/>
      <c r="B1671" s="38" t="s">
        <v>1876</v>
      </c>
      <c r="C1671" s="38" t="s">
        <v>1876</v>
      </c>
      <c r="D1671" s="119" t="s">
        <v>1567</v>
      </c>
      <c r="E1671" s="5">
        <v>553.95000000000005</v>
      </c>
      <c r="F1671" s="100">
        <v>553.95000000000005</v>
      </c>
      <c r="G1671" s="119" t="s">
        <v>1567</v>
      </c>
      <c r="H1671" s="53">
        <v>1E-3</v>
      </c>
      <c r="I1671" s="53">
        <v>1.2400000000000001E-4</v>
      </c>
      <c r="J1671" s="132">
        <f t="shared" si="99"/>
        <v>8.7600000000000004E-4</v>
      </c>
    </row>
    <row r="1672" spans="1:10" x14ac:dyDescent="0.25">
      <c r="A1672" s="98"/>
      <c r="B1672" s="38" t="s">
        <v>1876</v>
      </c>
      <c r="C1672" s="38" t="s">
        <v>1876</v>
      </c>
      <c r="D1672" s="119" t="s">
        <v>1538</v>
      </c>
      <c r="E1672" s="5">
        <v>553.95000000000005</v>
      </c>
      <c r="F1672" s="100">
        <v>553.95000000000005</v>
      </c>
      <c r="G1672" s="119" t="s">
        <v>1538</v>
      </c>
      <c r="H1672" s="53">
        <v>3.7499999999999999E-3</v>
      </c>
      <c r="I1672" s="53">
        <v>4.0500000000000003E-4</v>
      </c>
      <c r="J1672" s="132">
        <f t="shared" si="99"/>
        <v>3.3449999999999999E-3</v>
      </c>
    </row>
    <row r="1673" spans="1:10" x14ac:dyDescent="0.25">
      <c r="A1673" s="98"/>
      <c r="B1673" s="38" t="s">
        <v>1876</v>
      </c>
      <c r="C1673" s="38" t="s">
        <v>1876</v>
      </c>
      <c r="D1673" s="119" t="s">
        <v>1564</v>
      </c>
      <c r="E1673" s="5">
        <v>553.95000000000005</v>
      </c>
      <c r="F1673" s="100">
        <v>553.95000000000005</v>
      </c>
      <c r="G1673" s="119" t="s">
        <v>1564</v>
      </c>
      <c r="H1673" s="53">
        <v>7.1999999999999998E-3</v>
      </c>
      <c r="I1673" s="53">
        <v>6.3140000000000002E-3</v>
      </c>
      <c r="J1673" s="132">
        <f t="shared" si="99"/>
        <v>8.8599999999999964E-4</v>
      </c>
    </row>
    <row r="1674" spans="1:10" x14ac:dyDescent="0.25">
      <c r="A1674" s="98"/>
      <c r="B1674" s="38" t="s">
        <v>1876</v>
      </c>
      <c r="C1674" s="38" t="s">
        <v>1876</v>
      </c>
      <c r="D1674" s="119" t="s">
        <v>1540</v>
      </c>
      <c r="E1674" s="5">
        <v>553.95000000000005</v>
      </c>
      <c r="F1674" s="100">
        <v>553.95000000000005</v>
      </c>
      <c r="G1674" s="119" t="s">
        <v>1540</v>
      </c>
      <c r="H1674" s="53">
        <v>0.01</v>
      </c>
      <c r="I1674" s="53">
        <v>5.1110000000000001E-3</v>
      </c>
      <c r="J1674" s="132">
        <f t="shared" si="99"/>
        <v>4.8890000000000001E-3</v>
      </c>
    </row>
    <row r="1675" spans="1:10" x14ac:dyDescent="0.25">
      <c r="A1675" s="98"/>
      <c r="B1675" s="38" t="s">
        <v>1876</v>
      </c>
      <c r="C1675" s="38" t="s">
        <v>1876</v>
      </c>
      <c r="D1675" s="119" t="s">
        <v>1551</v>
      </c>
      <c r="E1675" s="5">
        <v>553.95000000000005</v>
      </c>
      <c r="F1675" s="100">
        <v>553.95000000000005</v>
      </c>
      <c r="G1675" s="119" t="s">
        <v>1551</v>
      </c>
      <c r="H1675" s="53">
        <v>5.0000000000000001E-3</v>
      </c>
      <c r="I1675" s="53">
        <v>3.1589999999999999E-3</v>
      </c>
      <c r="J1675" s="132">
        <f t="shared" si="99"/>
        <v>1.8410000000000002E-3</v>
      </c>
    </row>
    <row r="1676" spans="1:10" ht="30" x14ac:dyDescent="0.25">
      <c r="A1676" s="98"/>
      <c r="B1676" s="38" t="s">
        <v>1876</v>
      </c>
      <c r="C1676" s="38" t="s">
        <v>1876</v>
      </c>
      <c r="D1676" s="119" t="s">
        <v>1572</v>
      </c>
      <c r="E1676" s="5">
        <v>574.19000000000005</v>
      </c>
      <c r="F1676" s="100">
        <v>574.19000000000005</v>
      </c>
      <c r="G1676" s="119" t="s">
        <v>1572</v>
      </c>
      <c r="H1676" s="53">
        <v>7.9999999999999996E-6</v>
      </c>
      <c r="I1676" s="53">
        <v>5.0000000000000004E-6</v>
      </c>
      <c r="J1676" s="132">
        <f t="shared" si="99"/>
        <v>2.9999999999999992E-6</v>
      </c>
    </row>
    <row r="1677" spans="1:10" ht="45" x14ac:dyDescent="0.25">
      <c r="A1677" s="98"/>
      <c r="B1677" s="38" t="s">
        <v>1876</v>
      </c>
      <c r="C1677" s="38" t="s">
        <v>1876</v>
      </c>
      <c r="D1677" s="119" t="s">
        <v>2057</v>
      </c>
      <c r="E1677" s="5">
        <v>460.47</v>
      </c>
      <c r="F1677" s="100">
        <v>460.47</v>
      </c>
      <c r="G1677" s="119" t="s">
        <v>2057</v>
      </c>
      <c r="H1677" s="53">
        <v>0.19745799999999999</v>
      </c>
      <c r="I1677" s="53">
        <v>0.19745799999999999</v>
      </c>
      <c r="J1677" s="132">
        <f t="shared" si="99"/>
        <v>0</v>
      </c>
    </row>
    <row r="1678" spans="1:10" ht="30" x14ac:dyDescent="0.25">
      <c r="A1678" s="98"/>
      <c r="B1678" s="38" t="s">
        <v>1876</v>
      </c>
      <c r="C1678" s="38" t="s">
        <v>1876</v>
      </c>
      <c r="D1678" s="119" t="s">
        <v>1288</v>
      </c>
      <c r="E1678" s="5">
        <v>553.95000000000005</v>
      </c>
      <c r="F1678" s="100">
        <v>553.95000000000005</v>
      </c>
      <c r="G1678" s="119" t="s">
        <v>1288</v>
      </c>
      <c r="H1678" s="53">
        <v>2.9510000000000001E-3</v>
      </c>
      <c r="I1678" s="53">
        <v>2.9510000000000001E-3</v>
      </c>
      <c r="J1678" s="132">
        <f t="shared" si="99"/>
        <v>0</v>
      </c>
    </row>
    <row r="1679" spans="1:10" x14ac:dyDescent="0.25">
      <c r="A1679" s="80"/>
      <c r="B1679" s="38" t="s">
        <v>1876</v>
      </c>
      <c r="C1679" s="38" t="s">
        <v>1876</v>
      </c>
      <c r="D1679" s="119" t="s">
        <v>1573</v>
      </c>
      <c r="E1679" s="7">
        <v>500.99</v>
      </c>
      <c r="F1679" s="7">
        <v>500.99</v>
      </c>
      <c r="G1679" s="119" t="s">
        <v>1573</v>
      </c>
      <c r="H1679" s="53">
        <v>7.0000000000000007E-2</v>
      </c>
      <c r="I1679" s="53">
        <v>7.2492000000000001E-2</v>
      </c>
      <c r="J1679" s="132">
        <f t="shared" si="99"/>
        <v>-2.4919999999999942E-3</v>
      </c>
    </row>
    <row r="1680" spans="1:10" x14ac:dyDescent="0.25">
      <c r="A1680" s="80"/>
      <c r="B1680" s="38" t="s">
        <v>1876</v>
      </c>
      <c r="C1680" s="38" t="s">
        <v>1876</v>
      </c>
      <c r="D1680" s="119" t="s">
        <v>1574</v>
      </c>
      <c r="E1680" s="7">
        <v>460.47</v>
      </c>
      <c r="F1680" s="7">
        <v>460.47</v>
      </c>
      <c r="G1680" s="119" t="s">
        <v>1574</v>
      </c>
      <c r="H1680" s="53">
        <v>0.269567</v>
      </c>
      <c r="I1680" s="53">
        <v>0.269567</v>
      </c>
      <c r="J1680" s="132">
        <f t="shared" si="99"/>
        <v>0</v>
      </c>
    </row>
    <row r="1681" spans="1:10" x14ac:dyDescent="0.25">
      <c r="A1681" s="38"/>
      <c r="B1681" s="38" t="s">
        <v>1876</v>
      </c>
      <c r="C1681" s="38" t="s">
        <v>1876</v>
      </c>
      <c r="D1681" s="119" t="s">
        <v>2062</v>
      </c>
      <c r="E1681" s="7">
        <v>460.47</v>
      </c>
      <c r="F1681" s="7">
        <v>460.47</v>
      </c>
      <c r="G1681" s="119" t="s">
        <v>2062</v>
      </c>
      <c r="H1681" s="53">
        <v>0.160362</v>
      </c>
      <c r="I1681" s="53">
        <v>0.160362</v>
      </c>
      <c r="J1681" s="132">
        <f t="shared" si="99"/>
        <v>0</v>
      </c>
    </row>
    <row r="1682" spans="1:10" x14ac:dyDescent="0.25">
      <c r="A1682" s="38"/>
      <c r="B1682" s="38" t="s">
        <v>1876</v>
      </c>
      <c r="C1682" s="38" t="s">
        <v>1876</v>
      </c>
      <c r="D1682" s="119" t="s">
        <v>1576</v>
      </c>
      <c r="E1682" s="7">
        <v>460.47</v>
      </c>
      <c r="F1682" s="7">
        <v>460.47</v>
      </c>
      <c r="G1682" s="119" t="s">
        <v>1576</v>
      </c>
      <c r="H1682" s="53">
        <v>0.22</v>
      </c>
      <c r="I1682" s="53">
        <v>0.26965899999999998</v>
      </c>
      <c r="J1682" s="132">
        <f t="shared" si="99"/>
        <v>-4.9658999999999981E-2</v>
      </c>
    </row>
    <row r="1683" spans="1:10" x14ac:dyDescent="0.25">
      <c r="A1683" s="38"/>
      <c r="B1683" s="38" t="s">
        <v>1876</v>
      </c>
      <c r="C1683" s="38" t="s">
        <v>1876</v>
      </c>
      <c r="D1683" s="119" t="s">
        <v>1573</v>
      </c>
      <c r="E1683" s="7">
        <v>500.99</v>
      </c>
      <c r="F1683" s="7">
        <v>500.99</v>
      </c>
      <c r="G1683" s="119" t="s">
        <v>1573</v>
      </c>
      <c r="H1683" s="53">
        <v>3.5000000000000003E-2</v>
      </c>
      <c r="I1683" s="53">
        <v>2.6309000000000003E-2</v>
      </c>
      <c r="J1683" s="132">
        <f t="shared" si="99"/>
        <v>8.6910000000000008E-3</v>
      </c>
    </row>
    <row r="1684" spans="1:10" x14ac:dyDescent="0.25">
      <c r="A1684" s="38"/>
      <c r="B1684" s="38" t="s">
        <v>1876</v>
      </c>
      <c r="C1684" s="38" t="s">
        <v>1876</v>
      </c>
      <c r="D1684" s="119" t="s">
        <v>1577</v>
      </c>
      <c r="E1684" s="7">
        <v>460.47</v>
      </c>
      <c r="F1684" s="7">
        <v>460.47</v>
      </c>
      <c r="G1684" s="119" t="s">
        <v>1577</v>
      </c>
      <c r="H1684" s="53">
        <v>0.19</v>
      </c>
      <c r="I1684" s="53">
        <v>0.202099</v>
      </c>
      <c r="J1684" s="132">
        <f t="shared" si="99"/>
        <v>-1.2098999999999999E-2</v>
      </c>
    </row>
    <row r="1685" spans="1:10" x14ac:dyDescent="0.25">
      <c r="A1685" s="38"/>
      <c r="B1685" s="38" t="s">
        <v>1876</v>
      </c>
      <c r="C1685" s="38" t="s">
        <v>1876</v>
      </c>
      <c r="D1685" s="119" t="s">
        <v>1578</v>
      </c>
      <c r="E1685" s="7">
        <v>553.95000000000005</v>
      </c>
      <c r="F1685" s="7">
        <v>553.95000000000005</v>
      </c>
      <c r="G1685" s="119" t="s">
        <v>1578</v>
      </c>
      <c r="H1685" s="53">
        <v>5.9000000000000007E-3</v>
      </c>
      <c r="I1685" s="53">
        <v>2.5999999999999999E-3</v>
      </c>
      <c r="J1685" s="132">
        <f t="shared" si="99"/>
        <v>3.3000000000000008E-3</v>
      </c>
    </row>
    <row r="1686" spans="1:10" x14ac:dyDescent="0.25">
      <c r="A1686" s="38"/>
      <c r="B1686" s="105" t="s">
        <v>2074</v>
      </c>
      <c r="C1686" s="105" t="s">
        <v>1579</v>
      </c>
      <c r="D1686" s="120"/>
      <c r="E1686" s="7"/>
      <c r="F1686" s="7"/>
      <c r="G1686" s="120"/>
      <c r="H1686" s="133">
        <f>SUM(H1627:H1685)</f>
        <v>7.4069080000000023</v>
      </c>
      <c r="I1686" s="133">
        <f t="shared" ref="I1686:J1686" si="100">SUM(I1627:I1685)</f>
        <v>6.9438349999999991</v>
      </c>
      <c r="J1686" s="133">
        <f t="shared" si="100"/>
        <v>0.46307300000000001</v>
      </c>
    </row>
    <row r="1687" spans="1:10" ht="30" x14ac:dyDescent="0.25">
      <c r="A1687" s="38"/>
      <c r="B1687" s="38" t="s">
        <v>82</v>
      </c>
      <c r="C1687" s="38" t="s">
        <v>82</v>
      </c>
      <c r="D1687" s="119" t="s">
        <v>2063</v>
      </c>
      <c r="E1687" s="7">
        <v>500.99</v>
      </c>
      <c r="F1687" s="7">
        <v>500.99</v>
      </c>
      <c r="G1687" s="119" t="s">
        <v>2063</v>
      </c>
      <c r="H1687" s="53">
        <v>3.6031000000000001E-2</v>
      </c>
      <c r="I1687" s="53">
        <v>3.6031000000000001E-2</v>
      </c>
      <c r="J1687" s="132">
        <f t="shared" si="99"/>
        <v>0</v>
      </c>
    </row>
    <row r="1688" spans="1:10" ht="30" x14ac:dyDescent="0.25">
      <c r="A1688" s="38"/>
      <c r="B1688" s="38" t="s">
        <v>82</v>
      </c>
      <c r="C1688" s="38" t="s">
        <v>82</v>
      </c>
      <c r="D1688" s="119" t="s">
        <v>1480</v>
      </c>
      <c r="E1688" s="7">
        <v>574.19000000000005</v>
      </c>
      <c r="F1688" s="7">
        <v>574.19000000000005</v>
      </c>
      <c r="G1688" s="119" t="s">
        <v>1480</v>
      </c>
      <c r="H1688" s="53">
        <v>5.8699999999999996E-4</v>
      </c>
      <c r="I1688" s="53">
        <v>5.8699999999999996E-4</v>
      </c>
      <c r="J1688" s="132">
        <f t="shared" si="99"/>
        <v>0</v>
      </c>
    </row>
    <row r="1689" spans="1:10" x14ac:dyDescent="0.25">
      <c r="A1689" s="38"/>
      <c r="B1689" s="38" t="s">
        <v>82</v>
      </c>
      <c r="C1689" s="38" t="s">
        <v>82</v>
      </c>
      <c r="D1689" s="119" t="s">
        <v>1582</v>
      </c>
      <c r="E1689" s="7">
        <v>574.19000000000005</v>
      </c>
      <c r="F1689" s="7">
        <v>574.19000000000005</v>
      </c>
      <c r="G1689" s="119" t="s">
        <v>1582</v>
      </c>
      <c r="H1689" s="53">
        <v>5.9999999999999995E-4</v>
      </c>
      <c r="I1689" s="53">
        <v>2.52E-4</v>
      </c>
      <c r="J1689" s="132">
        <f t="shared" si="99"/>
        <v>3.4799999999999995E-4</v>
      </c>
    </row>
    <row r="1690" spans="1:10" x14ac:dyDescent="0.25">
      <c r="A1690" s="38"/>
      <c r="B1690" s="38" t="s">
        <v>82</v>
      </c>
      <c r="C1690" s="38" t="s">
        <v>82</v>
      </c>
      <c r="D1690" s="119" t="s">
        <v>1583</v>
      </c>
      <c r="E1690" s="7">
        <v>553.95000000000005</v>
      </c>
      <c r="F1690" s="7">
        <v>553.95000000000005</v>
      </c>
      <c r="G1690" s="119" t="s">
        <v>1583</v>
      </c>
      <c r="H1690" s="53">
        <v>3.5000000000000001E-3</v>
      </c>
      <c r="I1690" s="53">
        <v>3.6440000000000001E-3</v>
      </c>
      <c r="J1690" s="132">
        <f t="shared" si="99"/>
        <v>-1.4400000000000003E-4</v>
      </c>
    </row>
    <row r="1691" spans="1:10" ht="45" x14ac:dyDescent="0.25">
      <c r="A1691" s="38"/>
      <c r="B1691" s="38" t="s">
        <v>82</v>
      </c>
      <c r="C1691" s="38" t="s">
        <v>82</v>
      </c>
      <c r="D1691" s="119" t="s">
        <v>1580</v>
      </c>
      <c r="E1691" s="7">
        <v>574.19000000000005</v>
      </c>
      <c r="F1691" s="7">
        <v>574.19000000000005</v>
      </c>
      <c r="G1691" s="119" t="s">
        <v>1580</v>
      </c>
      <c r="H1691" s="53">
        <v>1E-3</v>
      </c>
      <c r="I1691" s="53">
        <v>7.8400000000000008E-4</v>
      </c>
      <c r="J1691" s="132">
        <f t="shared" si="99"/>
        <v>2.1599999999999994E-4</v>
      </c>
    </row>
    <row r="1692" spans="1:10" x14ac:dyDescent="0.25">
      <c r="A1692" s="38"/>
      <c r="B1692" s="38" t="s">
        <v>82</v>
      </c>
      <c r="C1692" s="38" t="s">
        <v>82</v>
      </c>
      <c r="D1692" s="119" t="s">
        <v>1584</v>
      </c>
      <c r="E1692" s="7">
        <v>553.95000000000005</v>
      </c>
      <c r="F1692" s="7">
        <v>553.95000000000005</v>
      </c>
      <c r="G1692" s="119" t="s">
        <v>1584</v>
      </c>
      <c r="H1692" s="53">
        <v>1.2999999999999999E-3</v>
      </c>
      <c r="I1692" s="53">
        <v>8.8400000000000002E-4</v>
      </c>
      <c r="J1692" s="132">
        <f t="shared" si="99"/>
        <v>4.1599999999999992E-4</v>
      </c>
    </row>
    <row r="1693" spans="1:10" x14ac:dyDescent="0.25">
      <c r="A1693" s="38"/>
      <c r="B1693" s="38" t="s">
        <v>82</v>
      </c>
      <c r="C1693" s="38" t="s">
        <v>82</v>
      </c>
      <c r="D1693" s="119" t="s">
        <v>1581</v>
      </c>
      <c r="E1693" s="7">
        <v>553.95000000000005</v>
      </c>
      <c r="F1693" s="7">
        <v>553.95000000000005</v>
      </c>
      <c r="G1693" s="119" t="s">
        <v>1581</v>
      </c>
      <c r="H1693" s="53">
        <v>5.0000000000000001E-3</v>
      </c>
      <c r="I1693" s="53">
        <v>4.6700000000000002E-4</v>
      </c>
      <c r="J1693" s="132">
        <f t="shared" si="99"/>
        <v>4.5329999999999997E-3</v>
      </c>
    </row>
    <row r="1694" spans="1:10" ht="30" x14ac:dyDescent="0.25">
      <c r="A1694" s="38"/>
      <c r="B1694" s="38" t="s">
        <v>82</v>
      </c>
      <c r="C1694" s="38" t="s">
        <v>82</v>
      </c>
      <c r="D1694" s="119" t="s">
        <v>1411</v>
      </c>
      <c r="E1694" s="7">
        <v>574.19000000000005</v>
      </c>
      <c r="F1694" s="7">
        <v>574.19000000000005</v>
      </c>
      <c r="G1694" s="119" t="s">
        <v>1411</v>
      </c>
      <c r="H1694" s="53">
        <v>8.9999999999999998E-4</v>
      </c>
      <c r="I1694" s="53">
        <v>9.8700000000000003E-4</v>
      </c>
      <c r="J1694" s="132">
        <f t="shared" si="99"/>
        <v>-8.7000000000000055E-5</v>
      </c>
    </row>
    <row r="1695" spans="1:10" x14ac:dyDescent="0.25">
      <c r="A1695" s="38"/>
      <c r="B1695" s="105" t="s">
        <v>50</v>
      </c>
      <c r="C1695" s="105" t="s">
        <v>50</v>
      </c>
      <c r="D1695" s="120"/>
      <c r="E1695" s="7"/>
      <c r="F1695" s="7"/>
      <c r="G1695" s="120"/>
      <c r="H1695" s="133">
        <f>SUM(H1687:H1694)</f>
        <v>4.8918000000000003E-2</v>
      </c>
      <c r="I1695" s="133">
        <f t="shared" ref="I1695:J1695" si="101">SUM(I1687:I1694)</f>
        <v>4.3636000000000008E-2</v>
      </c>
      <c r="J1695" s="133">
        <f t="shared" si="101"/>
        <v>5.2819999999999994E-3</v>
      </c>
    </row>
    <row r="1696" spans="1:10" x14ac:dyDescent="0.25">
      <c r="A1696" s="38"/>
      <c r="B1696" s="38" t="s">
        <v>83</v>
      </c>
      <c r="C1696" s="38" t="s">
        <v>83</v>
      </c>
      <c r="D1696" s="119" t="s">
        <v>1601</v>
      </c>
      <c r="E1696" s="7">
        <v>500.99</v>
      </c>
      <c r="F1696" s="7">
        <v>500.99</v>
      </c>
      <c r="G1696" s="119" t="s">
        <v>1601</v>
      </c>
      <c r="H1696" s="53">
        <v>0.09</v>
      </c>
      <c r="I1696" s="53">
        <v>6.470999999999999E-2</v>
      </c>
      <c r="J1696" s="132">
        <f t="shared" si="99"/>
        <v>2.5290000000000007E-2</v>
      </c>
    </row>
    <row r="1697" spans="1:10" x14ac:dyDescent="0.25">
      <c r="A1697" s="38"/>
      <c r="B1697" s="38" t="s">
        <v>83</v>
      </c>
      <c r="C1697" s="38" t="s">
        <v>83</v>
      </c>
      <c r="D1697" s="119" t="s">
        <v>1596</v>
      </c>
      <c r="E1697" s="7">
        <v>460.47</v>
      </c>
      <c r="F1697" s="7">
        <v>460.47</v>
      </c>
      <c r="G1697" s="119" t="s">
        <v>1596</v>
      </c>
      <c r="H1697" s="53">
        <v>0.36686099999999999</v>
      </c>
      <c r="I1697" s="53">
        <v>0.36686099999999999</v>
      </c>
      <c r="J1697" s="132">
        <f t="shared" si="99"/>
        <v>0</v>
      </c>
    </row>
    <row r="1698" spans="1:10" ht="30" x14ac:dyDescent="0.25">
      <c r="A1698" s="38"/>
      <c r="B1698" s="38" t="s">
        <v>83</v>
      </c>
      <c r="C1698" s="38" t="s">
        <v>83</v>
      </c>
      <c r="D1698" s="119" t="s">
        <v>1595</v>
      </c>
      <c r="E1698" s="7">
        <v>460.47</v>
      </c>
      <c r="F1698" s="7">
        <v>460.47</v>
      </c>
      <c r="G1698" s="119" t="s">
        <v>1595</v>
      </c>
      <c r="H1698" s="53">
        <v>0.321577</v>
      </c>
      <c r="I1698" s="53">
        <v>0.321577</v>
      </c>
      <c r="J1698" s="132">
        <f t="shared" si="99"/>
        <v>0</v>
      </c>
    </row>
    <row r="1699" spans="1:10" ht="30" x14ac:dyDescent="0.25">
      <c r="A1699" s="38"/>
      <c r="B1699" s="38" t="s">
        <v>83</v>
      </c>
      <c r="C1699" s="38" t="s">
        <v>83</v>
      </c>
      <c r="D1699" s="119" t="s">
        <v>1597</v>
      </c>
      <c r="E1699" s="7">
        <v>500.99</v>
      </c>
      <c r="F1699" s="7">
        <v>500.99</v>
      </c>
      <c r="G1699" s="119" t="s">
        <v>1597</v>
      </c>
      <c r="H1699" s="53">
        <v>3.9452000000000001E-2</v>
      </c>
      <c r="I1699" s="53">
        <v>3.9452000000000001E-2</v>
      </c>
      <c r="J1699" s="132">
        <f t="shared" si="99"/>
        <v>0</v>
      </c>
    </row>
    <row r="1700" spans="1:10" x14ac:dyDescent="0.25">
      <c r="A1700" s="38"/>
      <c r="B1700" s="38" t="s">
        <v>83</v>
      </c>
      <c r="C1700" s="38" t="s">
        <v>83</v>
      </c>
      <c r="D1700" s="119" t="s">
        <v>1601</v>
      </c>
      <c r="E1700" s="7">
        <v>574.19000000000005</v>
      </c>
      <c r="F1700" s="7">
        <v>574.19000000000005</v>
      </c>
      <c r="G1700" s="119" t="s">
        <v>1601</v>
      </c>
      <c r="H1700" s="53">
        <v>5.0000000000000001E-4</v>
      </c>
      <c r="I1700" s="53">
        <v>3.6999999999999999E-4</v>
      </c>
      <c r="J1700" s="132">
        <f t="shared" si="99"/>
        <v>1.3000000000000002E-4</v>
      </c>
    </row>
    <row r="1701" spans="1:10" ht="30" x14ac:dyDescent="0.25">
      <c r="A1701" s="38"/>
      <c r="B1701" s="38" t="s">
        <v>83</v>
      </c>
      <c r="C1701" s="38" t="s">
        <v>83</v>
      </c>
      <c r="D1701" s="119" t="s">
        <v>1480</v>
      </c>
      <c r="E1701" s="7">
        <v>553.95000000000005</v>
      </c>
      <c r="F1701" s="7">
        <v>553.95000000000005</v>
      </c>
      <c r="G1701" s="119" t="s">
        <v>1480</v>
      </c>
      <c r="H1701" s="53">
        <v>1.1659999999999999E-3</v>
      </c>
      <c r="I1701" s="53">
        <v>1.1659999999999999E-3</v>
      </c>
      <c r="J1701" s="132">
        <f t="shared" si="99"/>
        <v>0</v>
      </c>
    </row>
    <row r="1702" spans="1:10" x14ac:dyDescent="0.25">
      <c r="A1702" s="38"/>
      <c r="B1702" s="38" t="s">
        <v>83</v>
      </c>
      <c r="C1702" s="38" t="s">
        <v>83</v>
      </c>
      <c r="D1702" s="119" t="s">
        <v>1598</v>
      </c>
      <c r="E1702" s="7">
        <v>500.99</v>
      </c>
      <c r="F1702" s="7">
        <v>500.99</v>
      </c>
      <c r="G1702" s="119" t="s">
        <v>1598</v>
      </c>
      <c r="H1702" s="53">
        <v>0.15</v>
      </c>
      <c r="I1702" s="53">
        <v>4.7441999999999998E-2</v>
      </c>
      <c r="J1702" s="132">
        <f t="shared" si="99"/>
        <v>0.102558</v>
      </c>
    </row>
    <row r="1703" spans="1:10" x14ac:dyDescent="0.25">
      <c r="A1703" s="38"/>
      <c r="B1703" s="38" t="s">
        <v>83</v>
      </c>
      <c r="C1703" s="38" t="s">
        <v>83</v>
      </c>
      <c r="D1703" s="119" t="s">
        <v>2064</v>
      </c>
      <c r="E1703" s="7">
        <v>553.95000000000005</v>
      </c>
      <c r="F1703" s="7">
        <v>553.95000000000005</v>
      </c>
      <c r="G1703" s="119" t="s">
        <v>2064</v>
      </c>
      <c r="H1703" s="53">
        <v>4.9299999999999995E-3</v>
      </c>
      <c r="I1703" s="53">
        <v>1.9999999999999999E-6</v>
      </c>
      <c r="J1703" s="132">
        <f t="shared" si="99"/>
        <v>4.9279999999999992E-3</v>
      </c>
    </row>
    <row r="1704" spans="1:10" x14ac:dyDescent="0.25">
      <c r="A1704" s="38"/>
      <c r="B1704" s="38" t="s">
        <v>83</v>
      </c>
      <c r="C1704" s="38" t="s">
        <v>83</v>
      </c>
      <c r="D1704" s="119" t="s">
        <v>1592</v>
      </c>
      <c r="E1704" s="7">
        <v>553.95000000000005</v>
      </c>
      <c r="F1704" s="7">
        <v>553.95000000000005</v>
      </c>
      <c r="G1704" s="119" t="s">
        <v>1592</v>
      </c>
      <c r="H1704" s="53">
        <v>1.5E-3</v>
      </c>
      <c r="I1704" s="53">
        <v>1.1149999999999999E-3</v>
      </c>
      <c r="J1704" s="132">
        <f t="shared" si="99"/>
        <v>3.8500000000000014E-4</v>
      </c>
    </row>
    <row r="1705" spans="1:10" ht="60" x14ac:dyDescent="0.25">
      <c r="A1705" s="38"/>
      <c r="B1705" s="38" t="s">
        <v>83</v>
      </c>
      <c r="C1705" s="38" t="s">
        <v>83</v>
      </c>
      <c r="D1705" s="119" t="s">
        <v>2065</v>
      </c>
      <c r="E1705" s="7">
        <v>500.99</v>
      </c>
      <c r="F1705" s="7">
        <v>500.99</v>
      </c>
      <c r="G1705" s="119" t="s">
        <v>2065</v>
      </c>
      <c r="H1705" s="53">
        <v>2.1499999999999998E-2</v>
      </c>
      <c r="I1705" s="53">
        <v>2.1499999999999998E-2</v>
      </c>
      <c r="J1705" s="132">
        <f t="shared" si="99"/>
        <v>0</v>
      </c>
    </row>
    <row r="1706" spans="1:10" ht="60" x14ac:dyDescent="0.25">
      <c r="A1706" s="38"/>
      <c r="B1706" s="38" t="s">
        <v>83</v>
      </c>
      <c r="C1706" s="38" t="s">
        <v>83</v>
      </c>
      <c r="D1706" s="119" t="s">
        <v>1890</v>
      </c>
      <c r="E1706" s="7">
        <v>553.95000000000005</v>
      </c>
      <c r="F1706" s="7">
        <v>553.95000000000005</v>
      </c>
      <c r="G1706" s="119" t="s">
        <v>1890</v>
      </c>
      <c r="H1706" s="53">
        <v>4.3159999999999995E-3</v>
      </c>
      <c r="I1706" s="53">
        <v>4.3159999999999995E-3</v>
      </c>
      <c r="J1706" s="132">
        <f t="shared" si="99"/>
        <v>0</v>
      </c>
    </row>
    <row r="1707" spans="1:10" ht="45" x14ac:dyDescent="0.25">
      <c r="A1707" s="38"/>
      <c r="B1707" s="38" t="s">
        <v>83</v>
      </c>
      <c r="C1707" s="38" t="s">
        <v>83</v>
      </c>
      <c r="D1707" s="119" t="s">
        <v>1891</v>
      </c>
      <c r="E1707" s="7">
        <v>553.95000000000005</v>
      </c>
      <c r="F1707" s="7">
        <v>553.95000000000005</v>
      </c>
      <c r="G1707" s="119" t="s">
        <v>1891</v>
      </c>
      <c r="H1707" s="53">
        <v>2.6349999999999998E-3</v>
      </c>
      <c r="I1707" s="53">
        <v>2.6349999999999998E-3</v>
      </c>
      <c r="J1707" s="132">
        <f t="shared" si="99"/>
        <v>0</v>
      </c>
    </row>
    <row r="1708" spans="1:10" x14ac:dyDescent="0.25">
      <c r="A1708" s="38"/>
      <c r="B1708" s="38" t="s">
        <v>83</v>
      </c>
      <c r="C1708" s="38" t="s">
        <v>83</v>
      </c>
      <c r="D1708" s="119" t="s">
        <v>1591</v>
      </c>
      <c r="E1708" s="7">
        <v>553.95000000000005</v>
      </c>
      <c r="F1708" s="7">
        <v>553.95000000000005</v>
      </c>
      <c r="G1708" s="119" t="s">
        <v>1591</v>
      </c>
      <c r="H1708" s="53">
        <v>6.4999999999999997E-3</v>
      </c>
      <c r="I1708" s="53">
        <v>6.9569999999999996E-3</v>
      </c>
      <c r="J1708" s="132">
        <f t="shared" si="99"/>
        <v>-4.5699999999999994E-4</v>
      </c>
    </row>
    <row r="1709" spans="1:10" x14ac:dyDescent="0.25">
      <c r="A1709" s="38"/>
      <c r="B1709" s="38" t="s">
        <v>83</v>
      </c>
      <c r="C1709" s="38" t="s">
        <v>83</v>
      </c>
      <c r="D1709" s="119" t="s">
        <v>1604</v>
      </c>
      <c r="E1709" s="7">
        <v>574.19000000000005</v>
      </c>
      <c r="F1709" s="7">
        <v>574.19000000000005</v>
      </c>
      <c r="G1709" s="119" t="s">
        <v>1604</v>
      </c>
      <c r="H1709" s="53">
        <v>1E-3</v>
      </c>
      <c r="I1709" s="53">
        <v>4.7899999999999999E-4</v>
      </c>
      <c r="J1709" s="132">
        <f t="shared" si="99"/>
        <v>5.2099999999999998E-4</v>
      </c>
    </row>
    <row r="1710" spans="1:10" x14ac:dyDescent="0.25">
      <c r="A1710" s="38"/>
      <c r="B1710" s="38" t="s">
        <v>83</v>
      </c>
      <c r="C1710" s="38" t="s">
        <v>83</v>
      </c>
      <c r="D1710" s="119" t="s">
        <v>1610</v>
      </c>
      <c r="E1710" s="7">
        <v>553.95000000000005</v>
      </c>
      <c r="F1710" s="7">
        <v>553.95000000000005</v>
      </c>
      <c r="G1710" s="119" t="s">
        <v>1610</v>
      </c>
      <c r="H1710" s="53">
        <v>1.5E-3</v>
      </c>
      <c r="I1710" s="53">
        <v>2.32E-3</v>
      </c>
      <c r="J1710" s="132">
        <f t="shared" si="99"/>
        <v>-8.1999999999999998E-4</v>
      </c>
    </row>
    <row r="1711" spans="1:10" x14ac:dyDescent="0.25">
      <c r="A1711" s="38"/>
      <c r="B1711" s="38" t="s">
        <v>83</v>
      </c>
      <c r="C1711" s="38" t="s">
        <v>83</v>
      </c>
      <c r="D1711" s="119" t="s">
        <v>1589</v>
      </c>
      <c r="E1711" s="7">
        <v>500.99</v>
      </c>
      <c r="F1711" s="7">
        <v>500.99</v>
      </c>
      <c r="G1711" s="119" t="s">
        <v>1589</v>
      </c>
      <c r="H1711" s="53">
        <v>0.02</v>
      </c>
      <c r="I1711" s="53">
        <v>1.7113E-2</v>
      </c>
      <c r="J1711" s="132">
        <f t="shared" si="99"/>
        <v>2.8870000000000007E-3</v>
      </c>
    </row>
    <row r="1712" spans="1:10" x14ac:dyDescent="0.25">
      <c r="A1712" s="38"/>
      <c r="B1712" s="38" t="s">
        <v>83</v>
      </c>
      <c r="C1712" s="38" t="s">
        <v>83</v>
      </c>
      <c r="D1712" s="119" t="s">
        <v>1593</v>
      </c>
      <c r="E1712" s="7">
        <v>553.95000000000005</v>
      </c>
      <c r="F1712" s="7">
        <v>553.95000000000005</v>
      </c>
      <c r="G1712" s="119" t="s">
        <v>1593</v>
      </c>
      <c r="H1712" s="53">
        <v>3.2000000000000002E-3</v>
      </c>
      <c r="I1712" s="53">
        <v>7.6099999999999996E-4</v>
      </c>
      <c r="J1712" s="132">
        <f t="shared" si="99"/>
        <v>2.4390000000000002E-3</v>
      </c>
    </row>
    <row r="1713" spans="1:10" ht="30" x14ac:dyDescent="0.25">
      <c r="A1713" s="38"/>
      <c r="B1713" s="38" t="s">
        <v>83</v>
      </c>
      <c r="C1713" s="38" t="s">
        <v>83</v>
      </c>
      <c r="D1713" s="119" t="s">
        <v>1892</v>
      </c>
      <c r="E1713" s="7">
        <v>500.99</v>
      </c>
      <c r="F1713" s="7">
        <v>500.99</v>
      </c>
      <c r="G1713" s="119" t="s">
        <v>1892</v>
      </c>
      <c r="H1713" s="53">
        <v>0.12179300000000001</v>
      </c>
      <c r="I1713" s="53">
        <v>0.12179300000000001</v>
      </c>
      <c r="J1713" s="132">
        <f t="shared" si="99"/>
        <v>0</v>
      </c>
    </row>
    <row r="1714" spans="1:10" ht="30" x14ac:dyDescent="0.25">
      <c r="A1714" s="38"/>
      <c r="B1714" s="38" t="s">
        <v>83</v>
      </c>
      <c r="C1714" s="38" t="s">
        <v>83</v>
      </c>
      <c r="D1714" s="119" t="s">
        <v>1893</v>
      </c>
      <c r="E1714" s="7">
        <v>553.95000000000005</v>
      </c>
      <c r="F1714" s="7">
        <v>553.95000000000005</v>
      </c>
      <c r="G1714" s="119" t="s">
        <v>1893</v>
      </c>
      <c r="H1714" s="53">
        <v>2.3799999999999998E-4</v>
      </c>
      <c r="I1714" s="53">
        <v>2.3799999999999998E-4</v>
      </c>
      <c r="J1714" s="132">
        <f t="shared" si="99"/>
        <v>0</v>
      </c>
    </row>
    <row r="1715" spans="1:10" ht="30" x14ac:dyDescent="0.25">
      <c r="A1715" s="38"/>
      <c r="B1715" s="38" t="s">
        <v>83</v>
      </c>
      <c r="C1715" s="38" t="s">
        <v>83</v>
      </c>
      <c r="D1715" s="119" t="s">
        <v>1594</v>
      </c>
      <c r="E1715" s="7">
        <v>553.95000000000005</v>
      </c>
      <c r="F1715" s="7">
        <v>553.95000000000005</v>
      </c>
      <c r="G1715" s="119" t="s">
        <v>1594</v>
      </c>
      <c r="H1715" s="53">
        <v>1.4E-2</v>
      </c>
      <c r="I1715" s="53">
        <v>1.4621E-2</v>
      </c>
      <c r="J1715" s="132">
        <f t="shared" si="99"/>
        <v>-6.2100000000000002E-4</v>
      </c>
    </row>
    <row r="1716" spans="1:10" x14ac:dyDescent="0.25">
      <c r="A1716" s="38"/>
      <c r="B1716" s="38" t="s">
        <v>83</v>
      </c>
      <c r="C1716" s="38" t="s">
        <v>83</v>
      </c>
      <c r="D1716" s="119" t="s">
        <v>1588</v>
      </c>
      <c r="E1716" s="7">
        <v>553.95000000000005</v>
      </c>
      <c r="F1716" s="7">
        <v>553.95000000000005</v>
      </c>
      <c r="G1716" s="119" t="s">
        <v>1588</v>
      </c>
      <c r="H1716" s="53">
        <v>8.3000000000000001E-3</v>
      </c>
      <c r="I1716" s="53">
        <v>5.1470000000000005E-3</v>
      </c>
      <c r="J1716" s="132">
        <f t="shared" si="99"/>
        <v>3.1529999999999996E-3</v>
      </c>
    </row>
    <row r="1717" spans="1:10" x14ac:dyDescent="0.25">
      <c r="A1717" s="38"/>
      <c r="B1717" s="38" t="s">
        <v>83</v>
      </c>
      <c r="C1717" s="38" t="s">
        <v>83</v>
      </c>
      <c r="D1717" s="119" t="s">
        <v>1607</v>
      </c>
      <c r="E1717" s="7">
        <v>500.99</v>
      </c>
      <c r="F1717" s="7">
        <v>500.99</v>
      </c>
      <c r="G1717" s="119" t="s">
        <v>1607</v>
      </c>
      <c r="H1717" s="53">
        <v>0.01</v>
      </c>
      <c r="I1717" s="53">
        <v>6.2309999999999996E-3</v>
      </c>
      <c r="J1717" s="132">
        <f t="shared" si="99"/>
        <v>3.7690000000000006E-3</v>
      </c>
    </row>
    <row r="1718" spans="1:10" x14ac:dyDescent="0.25">
      <c r="A1718" s="38"/>
      <c r="B1718" s="38" t="s">
        <v>83</v>
      </c>
      <c r="C1718" s="38" t="s">
        <v>83</v>
      </c>
      <c r="D1718" s="119" t="s">
        <v>1600</v>
      </c>
      <c r="E1718" s="7">
        <v>500.99</v>
      </c>
      <c r="F1718" s="7">
        <v>500.99</v>
      </c>
      <c r="G1718" s="119" t="s">
        <v>1600</v>
      </c>
      <c r="H1718" s="53">
        <v>0.03</v>
      </c>
      <c r="I1718" s="53">
        <v>2.5558000000000001E-2</v>
      </c>
      <c r="J1718" s="132">
        <f t="shared" si="99"/>
        <v>4.441999999999998E-3</v>
      </c>
    </row>
    <row r="1719" spans="1:10" ht="30" x14ac:dyDescent="0.25">
      <c r="A1719" s="38"/>
      <c r="B1719" s="38" t="s">
        <v>83</v>
      </c>
      <c r="C1719" s="38" t="s">
        <v>83</v>
      </c>
      <c r="D1719" s="119" t="s">
        <v>1606</v>
      </c>
      <c r="E1719" s="7">
        <v>500.99</v>
      </c>
      <c r="F1719" s="7">
        <v>500.99</v>
      </c>
      <c r="G1719" s="119" t="s">
        <v>1606</v>
      </c>
      <c r="H1719" s="53">
        <v>1.4880000000000001E-2</v>
      </c>
      <c r="I1719" s="53">
        <v>6.7499999999999999E-3</v>
      </c>
      <c r="J1719" s="132">
        <f t="shared" si="99"/>
        <v>8.1300000000000018E-3</v>
      </c>
    </row>
    <row r="1720" spans="1:10" x14ac:dyDescent="0.25">
      <c r="A1720" s="38"/>
      <c r="B1720" s="38" t="s">
        <v>83</v>
      </c>
      <c r="C1720" s="38" t="s">
        <v>83</v>
      </c>
      <c r="D1720" s="119" t="s">
        <v>1586</v>
      </c>
      <c r="E1720" s="7">
        <v>553.95000000000005</v>
      </c>
      <c r="F1720" s="7">
        <v>553.95000000000005</v>
      </c>
      <c r="G1720" s="119" t="s">
        <v>1586</v>
      </c>
      <c r="H1720" s="53">
        <v>5.0000000000000001E-3</v>
      </c>
      <c r="I1720" s="53">
        <v>4.6900000000000006E-3</v>
      </c>
      <c r="J1720" s="132">
        <f t="shared" si="99"/>
        <v>3.0999999999999951E-4</v>
      </c>
    </row>
    <row r="1721" spans="1:10" x14ac:dyDescent="0.25">
      <c r="A1721" s="38"/>
      <c r="B1721" s="38" t="s">
        <v>83</v>
      </c>
      <c r="C1721" s="38" t="s">
        <v>83</v>
      </c>
      <c r="D1721" s="119" t="s">
        <v>1603</v>
      </c>
      <c r="E1721" s="7">
        <v>500.99</v>
      </c>
      <c r="F1721" s="7">
        <v>500.99</v>
      </c>
      <c r="G1721" s="119" t="s">
        <v>1603</v>
      </c>
      <c r="H1721" s="53">
        <v>1.2789999999999999E-2</v>
      </c>
      <c r="I1721" s="53">
        <v>7.79E-3</v>
      </c>
      <c r="J1721" s="132">
        <f t="shared" si="99"/>
        <v>4.9999999999999992E-3</v>
      </c>
    </row>
    <row r="1722" spans="1:10" x14ac:dyDescent="0.25">
      <c r="A1722" s="38"/>
      <c r="B1722" s="38" t="s">
        <v>83</v>
      </c>
      <c r="C1722" s="38" t="s">
        <v>83</v>
      </c>
      <c r="D1722" s="119" t="s">
        <v>1609</v>
      </c>
      <c r="E1722" s="7">
        <v>553.95000000000005</v>
      </c>
      <c r="F1722" s="7">
        <v>553.95000000000005</v>
      </c>
      <c r="G1722" s="119" t="s">
        <v>1609</v>
      </c>
      <c r="H1722" s="53">
        <v>7.6E-3</v>
      </c>
      <c r="I1722" s="53">
        <v>3.4889999999999999E-3</v>
      </c>
      <c r="J1722" s="132">
        <f t="shared" si="99"/>
        <v>4.1110000000000001E-3</v>
      </c>
    </row>
    <row r="1723" spans="1:10" x14ac:dyDescent="0.25">
      <c r="A1723" s="38"/>
      <c r="B1723" s="38" t="s">
        <v>83</v>
      </c>
      <c r="C1723" s="38" t="s">
        <v>83</v>
      </c>
      <c r="D1723" s="119" t="s">
        <v>1605</v>
      </c>
      <c r="E1723" s="7">
        <v>460.47</v>
      </c>
      <c r="F1723" s="7">
        <v>460.47</v>
      </c>
      <c r="G1723" s="119" t="s">
        <v>1605</v>
      </c>
      <c r="H1723" s="53">
        <v>0.16500000000000001</v>
      </c>
      <c r="I1723" s="53">
        <v>2.8250000000000003E-3</v>
      </c>
      <c r="J1723" s="132">
        <f t="shared" si="99"/>
        <v>0.16217500000000001</v>
      </c>
    </row>
    <row r="1724" spans="1:10" x14ac:dyDescent="0.25">
      <c r="A1724" s="38"/>
      <c r="B1724" s="38" t="s">
        <v>83</v>
      </c>
      <c r="C1724" s="38" t="s">
        <v>83</v>
      </c>
      <c r="D1724" s="119" t="s">
        <v>2064</v>
      </c>
      <c r="E1724" s="7">
        <v>553.95000000000005</v>
      </c>
      <c r="F1724" s="7">
        <v>553.95000000000005</v>
      </c>
      <c r="G1724" s="119" t="s">
        <v>2064</v>
      </c>
      <c r="H1724" s="53">
        <v>5.0000000000000001E-4</v>
      </c>
      <c r="I1724" s="53">
        <v>6.6000000000000005E-5</v>
      </c>
      <c r="J1724" s="132">
        <f t="shared" si="99"/>
        <v>4.3400000000000003E-4</v>
      </c>
    </row>
    <row r="1725" spans="1:10" x14ac:dyDescent="0.25">
      <c r="A1725" s="38"/>
      <c r="B1725" s="38" t="s">
        <v>83</v>
      </c>
      <c r="C1725" s="38" t="s">
        <v>83</v>
      </c>
      <c r="D1725" s="119" t="s">
        <v>2066</v>
      </c>
      <c r="E1725" s="7">
        <v>553.95000000000005</v>
      </c>
      <c r="F1725" s="7">
        <v>553.95000000000005</v>
      </c>
      <c r="G1725" s="119" t="s">
        <v>2066</v>
      </c>
      <c r="H1725" s="53">
        <v>1.0999999999999999E-2</v>
      </c>
      <c r="I1725" s="53">
        <v>5.2649999999999997E-3</v>
      </c>
      <c r="J1725" s="132">
        <f t="shared" si="99"/>
        <v>5.7349999999999996E-3</v>
      </c>
    </row>
    <row r="1726" spans="1:10" x14ac:dyDescent="0.25">
      <c r="A1726" s="38"/>
      <c r="B1726" s="105" t="s">
        <v>115</v>
      </c>
      <c r="C1726" s="105" t="s">
        <v>115</v>
      </c>
      <c r="D1726" s="122"/>
      <c r="E1726" s="38"/>
      <c r="F1726" s="38"/>
      <c r="G1726" s="122"/>
      <c r="H1726" s="133">
        <f>SUM(H1696:H1725)</f>
        <v>1.4377379999999997</v>
      </c>
      <c r="I1726" s="133">
        <f t="shared" ref="I1726:J1726" si="102">SUM(I1696:I1725)</f>
        <v>1.1032390000000001</v>
      </c>
      <c r="J1726" s="133">
        <f t="shared" si="102"/>
        <v>0.33449899999999999</v>
      </c>
    </row>
    <row r="1727" spans="1:10" ht="30" x14ac:dyDescent="0.25">
      <c r="A1727" s="38"/>
      <c r="B1727" s="87"/>
      <c r="C1727" s="44" t="s">
        <v>84</v>
      </c>
      <c r="D1727" s="36"/>
      <c r="E1727" s="38">
        <v>1231.97</v>
      </c>
      <c r="F1727" s="38">
        <v>1231.97</v>
      </c>
      <c r="G1727" s="115"/>
      <c r="H1727" s="55">
        <v>28.379000000000001</v>
      </c>
      <c r="I1727" s="55">
        <v>28.379000000000001</v>
      </c>
      <c r="J1727" s="53">
        <v>0</v>
      </c>
    </row>
    <row r="1728" spans="1:10" ht="30" x14ac:dyDescent="0.25">
      <c r="A1728" s="38"/>
      <c r="B1728" s="90" t="s">
        <v>1894</v>
      </c>
      <c r="C1728" s="74" t="s">
        <v>30</v>
      </c>
      <c r="D1728" s="124"/>
      <c r="E1728" s="125"/>
      <c r="F1728" s="125"/>
      <c r="G1728" s="126"/>
      <c r="H1728" s="127">
        <f>H12+H52+H81+H112+H138+H158+H255+H326+H338+H356+H424+H426+H432+H452+H462+H474+H479+H498+H501+H509+H526+H529+H535+H549+H660+H662+H672+H681+H744+H766+H808+H862+H873+H887+H890+H892+H908+H918+H921+H937+H939+H949+H958+H967+H301+H994+H997+H1022+H1024+H1032+H1727+H1084+H1086+H1099+H1108+H1117+H1131+H1137+H1193+H1197+H1199+H1208+H1224+H1313+H1315+H1319+H1345+H1358+H1365+H1382+H1433+H1442+H1470+H1472+H1558+H1571+H1603+H1605+H1609+H1611+H1619+H1626+H1686+H1695+H1726</f>
        <v>499.95743799999997</v>
      </c>
      <c r="I1728" s="127">
        <f>I12+I52+I81+I112+I138+I158+I255+I326+I338+I356+I424+I426+I432+I452+I462+I474+I479+I498+I501+I509+I526+I529+I535+I549+I660+I662+I672+I681+I744+I766+I808+I862+I873+I887+I890+I892+I908+I918+I921+I937+I939+I949+I958+I967+I301+I994+I997+I1022+I1024+I1032+I1727+I1084+I1086+I1099+I1108+I1117+I1131+I1137+I1193+I1197+I1199+I1208+I1224+I1313+I1315+I1319+I1345+I1358+I1365+I1382+I1433+I1442+I1470+I1472+I1558+I1571+I1603+I1605+I1609+I1611+I1619+I1626+I1686+I1695+I1726</f>
        <v>477.58730799999995</v>
      </c>
      <c r="J1728" s="127">
        <f>J12+J52+J81+J112+J138+J158+J255+J326+J338+J356+J424+J426+J432+J452+J462+J474+J479+J498+J501+J509+J526+J529+J535+J549+J660+J662+J672+J681+J744+J766+J808+J862+J873+J887+J890+J892+J908+J918+J921+J937+J939+J949+J958+J967+J301+J994+J997+J1022+J1024+J1032+J1727+J1084+J1086+J1099+J1108+J1117+J1131+J1137+J1193+J1197+J1199+J1208+J1224+J1313+J1315+J1319+J1345+J1358+J1365+J1382+J1433+J1442+J1470+J1472+J1558+J1571+J1603+J1605+J1609+J1611+J1619+J1626+J1686+J1695+J1726</f>
        <v>22.709118000000004</v>
      </c>
    </row>
  </sheetData>
  <autoFilter ref="A2:J172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">
    <mergeCell ref="B2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2. Январь 2015</vt:lpstr>
      <vt:lpstr>Приложение 2. Февраль 2015</vt:lpstr>
      <vt:lpstr>Приложение 2. Март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2015-04-10T12:16:33Z</dcterms:modified>
</cp:coreProperties>
</file>