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hidePivotFieldList="1" defaultThemeVersion="124226"/>
  <bookViews>
    <workbookView xWindow="240" yWindow="345" windowWidth="14805" windowHeight="7770"/>
  </bookViews>
  <sheets>
    <sheet name="Июль 2014" sheetId="1" r:id="rId1"/>
    <sheet name="Август 2014" sheetId="2" r:id="rId2"/>
    <sheet name="Сентябрь 2014" sheetId="3" r:id="rId3"/>
  </sheets>
  <calcPr calcId="145621"/>
</workbook>
</file>

<file path=xl/calcChain.xml><?xml version="1.0" encoding="utf-8"?>
<calcChain xmlns="http://schemas.openxmlformats.org/spreadsheetml/2006/main">
  <c r="I890" i="3" l="1"/>
  <c r="J890" i="3"/>
  <c r="J1263" i="3" s="1"/>
  <c r="I683" i="3"/>
  <c r="I689" i="3" s="1"/>
  <c r="J683" i="3"/>
  <c r="J689" i="3" s="1"/>
  <c r="H683" i="3"/>
  <c r="H689" i="3" s="1"/>
  <c r="I182" i="3"/>
  <c r="J182" i="3"/>
  <c r="I1261" i="3"/>
  <c r="J1261" i="3"/>
  <c r="H1261" i="3"/>
  <c r="I1238" i="3"/>
  <c r="J1238" i="3"/>
  <c r="H1238" i="3"/>
  <c r="I1230" i="3"/>
  <c r="J1230" i="3"/>
  <c r="H1230" i="3"/>
  <c r="I1189" i="3"/>
  <c r="J1189" i="3"/>
  <c r="H1189" i="3"/>
  <c r="I1185" i="3"/>
  <c r="J1185" i="3"/>
  <c r="H1185" i="3"/>
  <c r="I1175" i="3"/>
  <c r="J1175" i="3"/>
  <c r="H1175" i="3"/>
  <c r="I1170" i="3"/>
  <c r="J1170" i="3"/>
  <c r="H1170" i="3"/>
  <c r="I1147" i="3"/>
  <c r="J1147" i="3"/>
  <c r="H1147" i="3"/>
  <c r="H1137" i="3"/>
  <c r="I1139" i="3"/>
  <c r="J1139" i="3"/>
  <c r="H1139" i="3"/>
  <c r="I1137" i="3"/>
  <c r="J1137" i="3"/>
  <c r="I1076" i="3"/>
  <c r="J1076" i="3"/>
  <c r="H1076" i="3"/>
  <c r="I1074" i="3"/>
  <c r="J1074" i="3"/>
  <c r="H1074" i="3"/>
  <c r="I1059" i="3"/>
  <c r="J1059" i="3"/>
  <c r="H1059" i="3"/>
  <c r="I1055" i="3"/>
  <c r="J1055" i="3"/>
  <c r="H1055" i="3"/>
  <c r="H1018" i="3"/>
  <c r="I1018" i="3"/>
  <c r="J1018" i="3"/>
  <c r="I1002" i="3"/>
  <c r="J1002" i="3"/>
  <c r="H1002" i="3"/>
  <c r="I994" i="3"/>
  <c r="J994" i="3"/>
  <c r="H994" i="3"/>
  <c r="I981" i="3"/>
  <c r="J981" i="3"/>
  <c r="H981" i="3"/>
  <c r="I959" i="3"/>
  <c r="J959" i="3"/>
  <c r="H959" i="3"/>
  <c r="I955" i="3"/>
  <c r="J955" i="3"/>
  <c r="H955" i="3"/>
  <c r="J953" i="3"/>
  <c r="I953" i="3"/>
  <c r="H953" i="3"/>
  <c r="H890" i="3"/>
  <c r="I876" i="3"/>
  <c r="J876" i="3"/>
  <c r="H876" i="3"/>
  <c r="H868" i="3"/>
  <c r="I868" i="3"/>
  <c r="J868" i="3"/>
  <c r="I821" i="3"/>
  <c r="J821" i="3"/>
  <c r="H821" i="3"/>
  <c r="I816" i="3"/>
  <c r="J816" i="3"/>
  <c r="H816" i="3"/>
  <c r="I810" i="3"/>
  <c r="J810" i="3"/>
  <c r="H810" i="3"/>
  <c r="I798" i="3"/>
  <c r="J798" i="3"/>
  <c r="H798" i="3"/>
  <c r="I787" i="3"/>
  <c r="J787" i="3"/>
  <c r="H787" i="3"/>
  <c r="I805" i="3"/>
  <c r="J805" i="3"/>
  <c r="H805" i="3"/>
  <c r="I785" i="3"/>
  <c r="J785" i="3"/>
  <c r="H785" i="3"/>
  <c r="I747" i="3"/>
  <c r="J747" i="3"/>
  <c r="H747" i="3"/>
  <c r="I714" i="3"/>
  <c r="J714" i="3"/>
  <c r="I738" i="3"/>
  <c r="J738" i="3"/>
  <c r="H738" i="3"/>
  <c r="H714" i="3"/>
  <c r="I697" i="3"/>
  <c r="J697" i="3"/>
  <c r="H697" i="3"/>
  <c r="J675" i="3"/>
  <c r="I675" i="3"/>
  <c r="H675" i="3"/>
  <c r="I673" i="3"/>
  <c r="J673" i="3"/>
  <c r="H673" i="3"/>
  <c r="I663" i="3"/>
  <c r="J663" i="3"/>
  <c r="H663" i="3"/>
  <c r="I660" i="3"/>
  <c r="J660" i="3"/>
  <c r="H660" i="3"/>
  <c r="I651" i="3"/>
  <c r="J651" i="3"/>
  <c r="H651" i="3"/>
  <c r="I638" i="3"/>
  <c r="J638" i="3"/>
  <c r="H638" i="3"/>
  <c r="I636" i="3"/>
  <c r="J636" i="3"/>
  <c r="H636" i="3"/>
  <c r="I625" i="3"/>
  <c r="J625" i="3"/>
  <c r="H625" i="3"/>
  <c r="I618" i="3"/>
  <c r="J618" i="3"/>
  <c r="H618" i="3"/>
  <c r="I597" i="3"/>
  <c r="J597" i="3"/>
  <c r="H597" i="3"/>
  <c r="I583" i="3"/>
  <c r="J583" i="3"/>
  <c r="H583" i="3"/>
  <c r="I548" i="3"/>
  <c r="J548" i="3"/>
  <c r="H548" i="3"/>
  <c r="H541" i="3"/>
  <c r="I541" i="3"/>
  <c r="J541" i="3"/>
  <c r="I494" i="3"/>
  <c r="J494" i="3"/>
  <c r="H494" i="3"/>
  <c r="I482" i="3"/>
  <c r="J482" i="3"/>
  <c r="H482" i="3"/>
  <c r="I477" i="3"/>
  <c r="J477" i="3"/>
  <c r="H477" i="3"/>
  <c r="I398" i="3"/>
  <c r="J398" i="3"/>
  <c r="H398" i="3"/>
  <c r="I385" i="3"/>
  <c r="J385" i="3"/>
  <c r="H385" i="3"/>
  <c r="J380" i="3"/>
  <c r="I380" i="3"/>
  <c r="H380" i="3"/>
  <c r="I378" i="3"/>
  <c r="J378" i="3"/>
  <c r="H378" i="3"/>
  <c r="I364" i="3"/>
  <c r="J364" i="3"/>
  <c r="H364" i="3"/>
  <c r="I358" i="3"/>
  <c r="J358" i="3"/>
  <c r="H358" i="3"/>
  <c r="I355" i="3"/>
  <c r="J355" i="3"/>
  <c r="H355" i="3"/>
  <c r="I340" i="3"/>
  <c r="J340" i="3"/>
  <c r="H340" i="3"/>
  <c r="I335" i="3"/>
  <c r="J335" i="3"/>
  <c r="H335" i="3"/>
  <c r="I325" i="3"/>
  <c r="J325" i="3"/>
  <c r="H325" i="3"/>
  <c r="I318" i="3"/>
  <c r="J318" i="3"/>
  <c r="H318" i="3"/>
  <c r="I305" i="3"/>
  <c r="J305" i="3"/>
  <c r="H305" i="3"/>
  <c r="I299" i="3"/>
  <c r="J299" i="3"/>
  <c r="H299" i="3"/>
  <c r="I251" i="3"/>
  <c r="J251" i="3"/>
  <c r="H251" i="3"/>
  <c r="I237" i="3"/>
  <c r="J237" i="3"/>
  <c r="H237" i="3"/>
  <c r="I234" i="3"/>
  <c r="J234" i="3"/>
  <c r="H234" i="3"/>
  <c r="H216" i="3"/>
  <c r="I216" i="3"/>
  <c r="J216" i="3"/>
  <c r="H182" i="3"/>
  <c r="I119" i="3"/>
  <c r="J119" i="3"/>
  <c r="H119" i="3"/>
  <c r="I103" i="3"/>
  <c r="J103" i="3"/>
  <c r="H103" i="3"/>
  <c r="I85" i="3"/>
  <c r="J85" i="3"/>
  <c r="H85" i="3"/>
  <c r="I65" i="3"/>
  <c r="J65" i="3"/>
  <c r="H65" i="3"/>
  <c r="I38" i="3"/>
  <c r="J38" i="3"/>
  <c r="H38" i="3"/>
  <c r="I1011" i="2" l="1"/>
  <c r="H1011" i="2"/>
  <c r="J1012" i="2"/>
  <c r="I909" i="2"/>
  <c r="I916" i="2" s="1"/>
  <c r="J909" i="2"/>
  <c r="H909" i="2"/>
  <c r="I1010" i="2"/>
  <c r="J1010" i="2"/>
  <c r="H1010" i="2"/>
  <c r="I991" i="2"/>
  <c r="J991" i="2"/>
  <c r="H991" i="2"/>
  <c r="I985" i="2"/>
  <c r="J985" i="2"/>
  <c r="H985" i="2"/>
  <c r="I950" i="2"/>
  <c r="J950" i="2"/>
  <c r="H950" i="2"/>
  <c r="I945" i="2"/>
  <c r="J945" i="2"/>
  <c r="H945" i="2"/>
  <c r="I940" i="2"/>
  <c r="J940" i="2"/>
  <c r="H940" i="2"/>
  <c r="I938" i="2"/>
  <c r="J938" i="2"/>
  <c r="H938" i="2"/>
  <c r="I935" i="2"/>
  <c r="J935" i="2"/>
  <c r="H935" i="2"/>
  <c r="J916" i="2"/>
  <c r="H916" i="2"/>
  <c r="I907" i="2"/>
  <c r="J907" i="2"/>
  <c r="H907" i="2"/>
  <c r="I860" i="2"/>
  <c r="J860" i="2"/>
  <c r="H860" i="2"/>
  <c r="I852" i="2"/>
  <c r="J852" i="2"/>
  <c r="H852" i="2"/>
  <c r="I849" i="2"/>
  <c r="J849" i="2"/>
  <c r="H849" i="2"/>
  <c r="I817" i="2"/>
  <c r="J817" i="2"/>
  <c r="H817" i="2"/>
  <c r="I814" i="2"/>
  <c r="J814" i="2"/>
  <c r="H814" i="2"/>
  <c r="I800" i="2"/>
  <c r="J800" i="2"/>
  <c r="H800" i="2"/>
  <c r="I794" i="2"/>
  <c r="J794" i="2"/>
  <c r="H794" i="2"/>
  <c r="J793" i="2"/>
  <c r="I785" i="2"/>
  <c r="J785" i="2"/>
  <c r="H785" i="2"/>
  <c r="I768" i="2"/>
  <c r="J768" i="2"/>
  <c r="H768" i="2"/>
  <c r="I765" i="2"/>
  <c r="J765" i="2"/>
  <c r="H765" i="2"/>
  <c r="J714" i="2"/>
  <c r="I714" i="2"/>
  <c r="H714" i="2"/>
  <c r="I704" i="2"/>
  <c r="J704" i="2"/>
  <c r="H704" i="2"/>
  <c r="I698" i="2"/>
  <c r="J698" i="2"/>
  <c r="H698" i="2"/>
  <c r="I672" i="2"/>
  <c r="J672" i="2"/>
  <c r="H672" i="2"/>
  <c r="I695" i="2"/>
  <c r="J695" i="2"/>
  <c r="H695" i="2"/>
  <c r="I669" i="2"/>
  <c r="J669" i="2"/>
  <c r="H669" i="2"/>
  <c r="I665" i="2"/>
  <c r="J665" i="2"/>
  <c r="H665" i="2"/>
  <c r="I657" i="2"/>
  <c r="J657" i="2"/>
  <c r="H657" i="2"/>
  <c r="I663" i="2"/>
  <c r="J663" i="2"/>
  <c r="H663" i="2"/>
  <c r="I646" i="2"/>
  <c r="J646" i="2"/>
  <c r="H646" i="2"/>
  <c r="I644" i="2"/>
  <c r="J644" i="2"/>
  <c r="H644" i="2"/>
  <c r="I621" i="2"/>
  <c r="J621" i="2"/>
  <c r="H621" i="2"/>
  <c r="I613" i="2"/>
  <c r="J613" i="2"/>
  <c r="H613" i="2"/>
  <c r="I597" i="2"/>
  <c r="J597" i="2"/>
  <c r="H597" i="2"/>
  <c r="I594" i="2"/>
  <c r="J594" i="2"/>
  <c r="H594" i="2"/>
  <c r="I582" i="2"/>
  <c r="J582" i="2"/>
  <c r="H582" i="2"/>
  <c r="I571" i="2"/>
  <c r="J571" i="2"/>
  <c r="H571" i="2"/>
  <c r="I563" i="2"/>
  <c r="J563" i="2"/>
  <c r="H563" i="2"/>
  <c r="I561" i="2"/>
  <c r="J561" i="2"/>
  <c r="H561" i="2"/>
  <c r="I551" i="2"/>
  <c r="J551" i="2"/>
  <c r="H551" i="2"/>
  <c r="I548" i="2" l="1"/>
  <c r="J548" i="2"/>
  <c r="H548" i="2"/>
  <c r="I539" i="2"/>
  <c r="J539" i="2"/>
  <c r="H539" i="2"/>
  <c r="I526" i="2"/>
  <c r="J526" i="2"/>
  <c r="H526" i="2"/>
  <c r="I524" i="2"/>
  <c r="J524" i="2"/>
  <c r="H524" i="2"/>
  <c r="I521" i="2"/>
  <c r="J521" i="2"/>
  <c r="H521" i="2"/>
  <c r="I515" i="2"/>
  <c r="J515" i="2"/>
  <c r="H515" i="2"/>
  <c r="I488" i="2"/>
  <c r="I511" i="2" s="1"/>
  <c r="J488" i="2"/>
  <c r="J511" i="2" s="1"/>
  <c r="H488" i="2"/>
  <c r="H511" i="2" s="1"/>
  <c r="I483" i="2"/>
  <c r="J483" i="2"/>
  <c r="H483" i="2"/>
  <c r="I458" i="2"/>
  <c r="J458" i="2"/>
  <c r="H458" i="2"/>
  <c r="H452" i="2"/>
  <c r="I452" i="2"/>
  <c r="J452" i="2"/>
  <c r="I421" i="2"/>
  <c r="J421" i="2"/>
  <c r="H421" i="2"/>
  <c r="H414" i="2"/>
  <c r="I414" i="2"/>
  <c r="J414" i="2"/>
  <c r="I412" i="2"/>
  <c r="J412" i="2"/>
  <c r="H412" i="2"/>
  <c r="I407" i="2"/>
  <c r="J407" i="2"/>
  <c r="H407" i="2"/>
  <c r="I338" i="2"/>
  <c r="J338" i="2"/>
  <c r="I351" i="2"/>
  <c r="J351" i="2"/>
  <c r="H351" i="2"/>
  <c r="I334" i="2"/>
  <c r="J334" i="2"/>
  <c r="H334" i="2"/>
  <c r="I332" i="2"/>
  <c r="J332" i="2"/>
  <c r="H337" i="2"/>
  <c r="H338" i="2" s="1"/>
  <c r="H332" i="2"/>
  <c r="I318" i="2"/>
  <c r="J318" i="2"/>
  <c r="H318" i="2"/>
  <c r="I315" i="2"/>
  <c r="J315" i="2"/>
  <c r="H315" i="2"/>
  <c r="I312" i="2"/>
  <c r="J312" i="2"/>
  <c r="H312" i="2"/>
  <c r="I298" i="2"/>
  <c r="J298" i="2"/>
  <c r="H298" i="2"/>
  <c r="I286" i="2"/>
  <c r="J286" i="2"/>
  <c r="H286" i="2"/>
  <c r="I280" i="2"/>
  <c r="J280" i="2"/>
  <c r="H280" i="2"/>
  <c r="I267" i="2"/>
  <c r="J267" i="2"/>
  <c r="H267" i="2"/>
  <c r="I264" i="2"/>
  <c r="J264" i="2"/>
  <c r="H264" i="2"/>
  <c r="I10" i="1"/>
  <c r="J10" i="1"/>
  <c r="J1019" i="1" s="1"/>
  <c r="I1017" i="1"/>
  <c r="J1017" i="1"/>
  <c r="H1017" i="1"/>
  <c r="I998" i="1"/>
  <c r="J998" i="1"/>
  <c r="H998" i="1"/>
  <c r="I992" i="1"/>
  <c r="J992" i="1"/>
  <c r="H992" i="1"/>
  <c r="I961" i="1"/>
  <c r="J961" i="1"/>
  <c r="H961" i="1"/>
  <c r="I956" i="1"/>
  <c r="J956" i="1"/>
  <c r="H956" i="1"/>
  <c r="I951" i="1"/>
  <c r="J951" i="1"/>
  <c r="H951" i="1"/>
  <c r="I949" i="1"/>
  <c r="J949" i="1"/>
  <c r="H949" i="1"/>
  <c r="I946" i="1"/>
  <c r="J946" i="1"/>
  <c r="H946" i="1"/>
  <c r="I925" i="1"/>
  <c r="J925" i="1"/>
  <c r="H925" i="1"/>
  <c r="I918" i="1"/>
  <c r="J918" i="1"/>
  <c r="H918" i="1"/>
  <c r="I916" i="1"/>
  <c r="J916" i="1"/>
  <c r="H916" i="1"/>
  <c r="I868" i="1"/>
  <c r="J868" i="1"/>
  <c r="H868" i="1"/>
  <c r="I863" i="1"/>
  <c r="J863" i="1"/>
  <c r="H863" i="1"/>
  <c r="J859" i="1"/>
  <c r="I859" i="1"/>
  <c r="H859" i="1"/>
  <c r="I827" i="1"/>
  <c r="J827" i="1"/>
  <c r="H827" i="1"/>
  <c r="I824" i="1"/>
  <c r="J824" i="1"/>
  <c r="H824" i="1"/>
  <c r="H794" i="1"/>
  <c r="I794" i="1"/>
  <c r="J794" i="1"/>
  <c r="H803" i="1"/>
  <c r="I803" i="1"/>
  <c r="J803" i="1"/>
  <c r="I779" i="1"/>
  <c r="J779" i="1"/>
  <c r="H779" i="1"/>
  <c r="I776" i="1"/>
  <c r="J776" i="1"/>
  <c r="H776" i="1"/>
  <c r="I774" i="1" l="1"/>
  <c r="J774" i="1"/>
  <c r="H774" i="1"/>
  <c r="I725" i="1"/>
  <c r="J725" i="1"/>
  <c r="H725" i="1"/>
  <c r="I714" i="1"/>
  <c r="J714" i="1"/>
  <c r="H714" i="1"/>
  <c r="I708" i="1"/>
  <c r="J708" i="1"/>
  <c r="H708" i="1"/>
  <c r="I705" i="1"/>
  <c r="J705" i="1"/>
  <c r="H705" i="1"/>
  <c r="I682" i="1"/>
  <c r="J682" i="1"/>
  <c r="H682" i="1"/>
  <c r="I679" i="1"/>
  <c r="J679" i="1"/>
  <c r="H679" i="1"/>
  <c r="I675" i="1"/>
  <c r="J675" i="1"/>
  <c r="H675" i="1"/>
  <c r="I671" i="1"/>
  <c r="J671" i="1"/>
  <c r="H671" i="1"/>
  <c r="I655" i="1"/>
  <c r="J655" i="1"/>
  <c r="H655" i="1"/>
  <c r="I653" i="1"/>
  <c r="J653" i="1"/>
  <c r="H653" i="1"/>
  <c r="I631" i="1"/>
  <c r="J631" i="1"/>
  <c r="H631" i="1"/>
  <c r="I623" i="1"/>
  <c r="J623" i="1"/>
  <c r="H623" i="1"/>
  <c r="I605" i="1"/>
  <c r="J605" i="1"/>
  <c r="H605" i="1"/>
  <c r="I589" i="1"/>
  <c r="J589" i="1"/>
  <c r="H589" i="1"/>
  <c r="I602" i="1"/>
  <c r="J602" i="1"/>
  <c r="H602" i="1"/>
  <c r="I584" i="1"/>
  <c r="J584" i="1"/>
  <c r="H584" i="1"/>
  <c r="I578" i="1"/>
  <c r="J578" i="1"/>
  <c r="H578" i="1"/>
  <c r="I570" i="1"/>
  <c r="J570" i="1"/>
  <c r="H570" i="1"/>
  <c r="I568" i="1"/>
  <c r="J568" i="1"/>
  <c r="H568" i="1"/>
  <c r="I559" i="1"/>
  <c r="J559" i="1"/>
  <c r="H559" i="1"/>
  <c r="I556" i="1"/>
  <c r="J556" i="1"/>
  <c r="H556" i="1"/>
  <c r="I547" i="1"/>
  <c r="J547" i="1"/>
  <c r="H547" i="1"/>
  <c r="I533" i="1"/>
  <c r="J533" i="1"/>
  <c r="H533" i="1"/>
  <c r="I531" i="1"/>
  <c r="J531" i="1"/>
  <c r="H531" i="1"/>
  <c r="J529" i="1"/>
  <c r="I529" i="1"/>
  <c r="H529" i="1"/>
  <c r="H523" i="1"/>
  <c r="I523" i="1"/>
  <c r="J523" i="1"/>
  <c r="I519" i="1"/>
  <c r="J519" i="1"/>
  <c r="H519" i="1"/>
  <c r="I502" i="1"/>
  <c r="J502" i="1"/>
  <c r="H502" i="1"/>
  <c r="I490" i="1"/>
  <c r="J490" i="1"/>
  <c r="H490" i="1"/>
  <c r="I463" i="1"/>
  <c r="J463" i="1"/>
  <c r="H463" i="1"/>
  <c r="I422" i="1" l="1"/>
  <c r="J422" i="1"/>
  <c r="H422" i="1"/>
  <c r="I457" i="1"/>
  <c r="J457" i="1"/>
  <c r="H457" i="1"/>
  <c r="I415" i="1"/>
  <c r="J415" i="1"/>
  <c r="H415" i="1"/>
  <c r="I413" i="1"/>
  <c r="J413" i="1"/>
  <c r="H413" i="1"/>
  <c r="I408" i="1"/>
  <c r="J408" i="1"/>
  <c r="H408" i="1"/>
  <c r="I353" i="1"/>
  <c r="J353" i="1"/>
  <c r="H353" i="1"/>
  <c r="I340" i="1"/>
  <c r="J340" i="1"/>
  <c r="H340" i="1"/>
  <c r="I335" i="1"/>
  <c r="J335" i="1"/>
  <c r="H335" i="1"/>
  <c r="I319" i="1"/>
  <c r="J319" i="1"/>
  <c r="H319" i="1"/>
  <c r="I333" i="1"/>
  <c r="J333" i="1"/>
  <c r="H333" i="1"/>
  <c r="I316" i="1"/>
  <c r="J316" i="1"/>
  <c r="H316" i="1"/>
  <c r="I301" i="1"/>
  <c r="J301" i="1"/>
  <c r="H301" i="1"/>
  <c r="J292" i="1"/>
  <c r="J297" i="1" s="1"/>
  <c r="I297" i="1"/>
  <c r="H297" i="1"/>
  <c r="I288" i="1"/>
  <c r="H288" i="1"/>
  <c r="J282" i="1"/>
  <c r="J288" i="1" s="1"/>
  <c r="I268" i="1"/>
  <c r="J268" i="1"/>
  <c r="H268" i="1"/>
  <c r="I266" i="1"/>
  <c r="H266" i="1"/>
  <c r="J237" i="1"/>
  <c r="J266" i="1" s="1"/>
  <c r="I223" i="1"/>
  <c r="H223" i="1"/>
  <c r="J212" i="1"/>
  <c r="J213" i="1"/>
  <c r="J211" i="1"/>
  <c r="I209" i="1"/>
  <c r="J209" i="1"/>
  <c r="H209" i="1"/>
  <c r="I206" i="1"/>
  <c r="J206" i="1"/>
  <c r="H206" i="1"/>
  <c r="I189" i="1"/>
  <c r="J189" i="1"/>
  <c r="H189" i="1"/>
  <c r="I158" i="1"/>
  <c r="H158" i="1"/>
  <c r="J141" i="1"/>
  <c r="J158" i="1" s="1"/>
  <c r="I102" i="1"/>
  <c r="H102" i="1"/>
  <c r="J93" i="1"/>
  <c r="J102" i="1" s="1"/>
  <c r="I87" i="1"/>
  <c r="H87" i="1"/>
  <c r="J80" i="1"/>
  <c r="J87" i="1" s="1"/>
  <c r="I54" i="1"/>
  <c r="J54" i="1"/>
  <c r="H54" i="1"/>
  <c r="I71" i="1"/>
  <c r="J71" i="1"/>
  <c r="H71" i="1"/>
  <c r="I35" i="1"/>
  <c r="J35" i="1"/>
  <c r="H34" i="1"/>
  <c r="H35" i="1" s="1"/>
  <c r="H10" i="1"/>
  <c r="J223" i="1" l="1"/>
</calcChain>
</file>

<file path=xl/sharedStrings.xml><?xml version="1.0" encoding="utf-8"?>
<sst xmlns="http://schemas.openxmlformats.org/spreadsheetml/2006/main" count="12231" uniqueCount="2611">
  <si>
    <t>Наименование газораспределительной сети</t>
  </si>
  <si>
    <t>Зона входа в газораспределительную сеть</t>
  </si>
  <si>
    <t>Зона выхода из  газораспределительной сети</t>
  </si>
  <si>
    <t>Свободная мощность  газораспределительной сети,млн.куб.м.</t>
  </si>
  <si>
    <t>ГРС Всеволожская</t>
  </si>
  <si>
    <t>Хачатрян Наира Сережаевна</t>
  </si>
  <si>
    <t>Производственный кооператив "Рейсмус"</t>
  </si>
  <si>
    <t>ГРС Красная Зорька</t>
  </si>
  <si>
    <t>УФПС г. Санкт-Петербурга и Ленинградской области - филиал ФГУП "Почта России"</t>
  </si>
  <si>
    <t>Глава крестьянского (фермерского) хозяйства Локтионов Виктор Леонидович</t>
  </si>
  <si>
    <t>Ковальчук Лариса Константиновна</t>
  </si>
  <si>
    <t>Потребительский кооператив по улучшению жилищных условий и культурно-оздоровительного досуга граждан "У озера"</t>
  </si>
  <si>
    <t>ГРС Кузьмолово</t>
  </si>
  <si>
    <t>ГРС Невская Дубровка</t>
  </si>
  <si>
    <t>ГРС Пригородная</t>
  </si>
  <si>
    <t>Таллада Надежда Владимировна</t>
  </si>
  <si>
    <t>Религиозная организация "Иоанновский ставропигиальный женский монастырь г. Санкт-Петербурга Русской Православной Церкви (Московский Патриархат)"</t>
  </si>
  <si>
    <t>Неманов Игорь Федорович</t>
  </si>
  <si>
    <t>Павлова Татьяна Васильевна</t>
  </si>
  <si>
    <t>Васильев Алексей Анатольевич</t>
  </si>
  <si>
    <t>Бруквин Анатолий Леонидович</t>
  </si>
  <si>
    <t>ГРС Русский дизель</t>
  </si>
  <si>
    <t>Серых Марианна Викторовна</t>
  </si>
  <si>
    <t>Тюлькин Иван Андреевич</t>
  </si>
  <si>
    <t>Бароян Мхитар Артаваздович</t>
  </si>
  <si>
    <t>ГРС Сертолово</t>
  </si>
  <si>
    <t>Макаренко Олег Игоревич</t>
  </si>
  <si>
    <t>Петербургский филиал ОАО "Ростелеком"</t>
  </si>
  <si>
    <t xml:space="preserve">ГРС Выборг </t>
  </si>
  <si>
    <t>Салиева Вероника Шамильевна</t>
  </si>
  <si>
    <t>ГРС Зеленогорск (Рощино)</t>
  </si>
  <si>
    <t>Центральный банк Российской Федерации</t>
  </si>
  <si>
    <t>Босяков Николай Александрович</t>
  </si>
  <si>
    <t>Борисов Владимир Евгеньевич</t>
  </si>
  <si>
    <t>ГРС Ильичево</t>
  </si>
  <si>
    <t>ГРС Коробицино</t>
  </si>
  <si>
    <t>ГРС Первомайское</t>
  </si>
  <si>
    <t>Большевик АГРС (Гатчина)</t>
  </si>
  <si>
    <t>Благотворительный Фонд помощи детям и социально незащищенным слоям населения "Ключ"</t>
  </si>
  <si>
    <t>ГРС Гатчина</t>
  </si>
  <si>
    <t>Общественная организация "Гатчинское общество ингерманландских финнов"- Инкери-Сеура</t>
  </si>
  <si>
    <t>Костиков Петр Вячеславович</t>
  </si>
  <si>
    <t>Северо-Западный производственный комплекс</t>
  </si>
  <si>
    <t>ООО "Северо-Западные инвестиции"</t>
  </si>
  <si>
    <t>ГРС Кипень (Гатчинагаз)</t>
  </si>
  <si>
    <t>Кутафин Александр Викторович</t>
  </si>
  <si>
    <t>ГРС Федоровское(гатчина)</t>
  </si>
  <si>
    <t>ИП Иванова Елена Юрьевна</t>
  </si>
  <si>
    <t>ИП Калинин Андрей Владимирович</t>
  </si>
  <si>
    <t>Сельскохозяйственный производственный кооператив "Кобраловский"</t>
  </si>
  <si>
    <t>Мехов Дмитрий Борисович</t>
  </si>
  <si>
    <t>Шаляпина Валентина Степановна</t>
  </si>
  <si>
    <t>Вилькомир Константин Вольдемарович</t>
  </si>
  <si>
    <t>ГРС Копорье</t>
  </si>
  <si>
    <t>ГРС Красное Село (область)</t>
  </si>
  <si>
    <t>Дачное некоммерческое партнерство "Новая Ропша"</t>
  </si>
  <si>
    <t>ГРС Лебяжье</t>
  </si>
  <si>
    <t>ГРС Новоселье</t>
  </si>
  <si>
    <t>ГРС Шоссейная (Нагорное)</t>
  </si>
  <si>
    <t>ГРС Волосово</t>
  </si>
  <si>
    <t>Лепехин Петр Владимирович</t>
  </si>
  <si>
    <t>ГРС Гомонтово</t>
  </si>
  <si>
    <t>ГРС Ленинский Путь</t>
  </si>
  <si>
    <t>ГРС Озертицы</t>
  </si>
  <si>
    <t>ГРС Ополье</t>
  </si>
  <si>
    <t>Глава крестьянского хозяйства Петрова Рима Николаевна</t>
  </si>
  <si>
    <t>ГРС Сельцо</t>
  </si>
  <si>
    <t>ГРС Суйда (Луга)</t>
  </si>
  <si>
    <t>Потребительское общество "Лужский консервный завод"</t>
  </si>
  <si>
    <t>ГРС Радуга</t>
  </si>
  <si>
    <t>ГРС Фосфорит(Ивангород)</t>
  </si>
  <si>
    <t>Носов Николай Иванович</t>
  </si>
  <si>
    <t>ГРС Бережки</t>
  </si>
  <si>
    <t>ГКУ "Управление по обеспечению мероприятий гражданской защиты Лен.области"</t>
  </si>
  <si>
    <t>ООО "Талосто - 3000"</t>
  </si>
  <si>
    <t>ФГУБдетский пульмонологический санаторий "Колчаново" Министерства здравоохранения РФ</t>
  </si>
  <si>
    <t>Кныш Дмитрий Николаевич</t>
  </si>
  <si>
    <t>Крестьянское хозяйство "Русь"</t>
  </si>
  <si>
    <t>ООО "АЗАЛИЯ"</t>
  </si>
  <si>
    <t>Воробцов Игорь Николаевич</t>
  </si>
  <si>
    <t>Бокерия Джульетта Вахтанговна</t>
  </si>
  <si>
    <t>Тосненское районное потребительское общество</t>
  </si>
  <si>
    <t>Благотворительный культурно-просветительский общественный фонд Тосненского района "Возрождение Православных Святынь"</t>
  </si>
  <si>
    <t>Луканин Алексей Владимирович</t>
  </si>
  <si>
    <t>Юлова Елена Александровна</t>
  </si>
  <si>
    <t>Глава крестьянского(фермерского) хозяйства АБДУЛЛАЕВ ОРУДЖ АГА ОГЛЫ</t>
  </si>
  <si>
    <t>Юсупов Умарбек Бабаджанович</t>
  </si>
  <si>
    <t>Могильницкая Елена Анатольевна</t>
  </si>
  <si>
    <t>Бирюков Юрий Николаевич</t>
  </si>
  <si>
    <t>ГРС Ефимовская</t>
  </si>
  <si>
    <t>ООО "Мост"</t>
  </si>
  <si>
    <t>ГРС Михеево</t>
  </si>
  <si>
    <t>ЧП Трунов Ю.В.</t>
  </si>
  <si>
    <t>ГРС Лодейное поле</t>
  </si>
  <si>
    <t>Администрация Янегского сельского поселения Лодейнопольского муниципального района Ленинградской области</t>
  </si>
  <si>
    <t>Родионова Ольга Сергеевна</t>
  </si>
  <si>
    <t>Глава крестьянского (фермерского) хозяйства Яковлев Анатолий Викторович</t>
  </si>
  <si>
    <t>Окунев Роман Викторович</t>
  </si>
  <si>
    <t>Осокин Валерий Владимирович</t>
  </si>
  <si>
    <t>ЧП Волохова Л.Н.</t>
  </si>
  <si>
    <t>ООО "Старая Слобода"</t>
  </si>
  <si>
    <t>ГРС Подпорожье</t>
  </si>
  <si>
    <t>Цветков Михаил Васильевич</t>
  </si>
  <si>
    <t>Беркутов Владислав Игоревич</t>
  </si>
  <si>
    <t>Веселов Николай Николаевич</t>
  </si>
  <si>
    <t>Лукьяненков Александр Алексеевич</t>
  </si>
  <si>
    <t>Кулев Александр Анатольевич</t>
  </si>
  <si>
    <t>ООО "Надежда"</t>
  </si>
  <si>
    <t>ВСЕГО ПО ЛЕНИНГРАДСКОЙ ОБЛАСТИ</t>
  </si>
  <si>
    <t>Тариф на услуги по транспортировке газа по трубопроводам с детализацией по зоне входа в газораспределительную сеть,руб. за 1000 куб.м</t>
  </si>
  <si>
    <t>Тариф на услуги по транспортировке газа по трубопроводам с детализацией по зоне выхода из газораспределительной сети,руб. за 1000 куб.м</t>
  </si>
  <si>
    <t>Наименование потребителя</t>
  </si>
  <si>
    <t>Объемы газа в соответствии с поступившими заявками,млн.куб.м</t>
  </si>
  <si>
    <t>Объемы газа в соответствии с удовлетворенными заявками,млн.куб.м</t>
  </si>
  <si>
    <t>№ п/п</t>
  </si>
  <si>
    <t>Ленинградская область, р-н Всеволожский, дер. Колтуши, Вблизи дер. Старая, котельная 1</t>
  </si>
  <si>
    <t>Ленинградская область, р-н Всеволожский, дер. Колтуши, Вблизи дер. Старая, котельная 2</t>
  </si>
  <si>
    <t>ООО "Комбинат питания "КОНКОРД"</t>
  </si>
  <si>
    <t>Ленинградская область, р-н Всеволожский, сел.пос. Колтушское, дер. Орово, массив</t>
  </si>
  <si>
    <t>МРО Колтушская евангелическо-лютеранская община</t>
  </si>
  <si>
    <t>Ленинградская область, р-н Всеволожский, сел.пос. Колтушское, дер. Колбино д.25</t>
  </si>
  <si>
    <t>ООО "Горка"</t>
  </si>
  <si>
    <t>Ленинградская область, р-н Всеволожский, дер. Разметелево, Мурманское шоссе 24 км, кафе</t>
  </si>
  <si>
    <t>ООО "Приморское"</t>
  </si>
  <si>
    <t>Ленинградская область, р-н Всеволожский, дер. Колтуши, Колтушское шоссе, д.30</t>
  </si>
  <si>
    <t>Ленинградская область, р-н Всеволожский, дер. Колтуши, Воейковское шоссе, д.69</t>
  </si>
  <si>
    <t>Религиозная организация "Теологический Институт Евангелическо- лютеранской Церкви Ингрии на территории России".</t>
  </si>
  <si>
    <t>Ленинградская область, р-н Всеволожский, сел.пос. Колтушское, дер. Колбино д.25а</t>
  </si>
  <si>
    <t>Ленинградская область, р-н Всеволожский, дер. Янино-1, Кольцевая ул., д.1 А</t>
  </si>
  <si>
    <t>Ленинградская область, р-н Всеволожский, дер. Янино-1,   котельная № 40</t>
  </si>
  <si>
    <t>ООО "Торговый Дом "Менахем"</t>
  </si>
  <si>
    <t>Ленинградская область, р-н Всеволожский, сел.пос. Заневское, дер. Янино-1, ул. Шоссейная, д.6, лит.А</t>
  </si>
  <si>
    <t>ООО "ОПТЕН-КАБЕЛЬ"</t>
  </si>
  <si>
    <t>Ленинградская область, р-н Всеволожский, сел.пос. Заневское, дер. Суоранда, Строителей ул., д.19</t>
  </si>
  <si>
    <t>ООО "НЕРУД"</t>
  </si>
  <si>
    <t>Ленинградская область, р-н Всеволожский, дер. Колтуши, Мягловское шоссе, д.56, лит. Б</t>
  </si>
  <si>
    <t>ООО "С-Клад"</t>
  </si>
  <si>
    <t>Ленинградская область, р-н Всеволожский, сел.пос. Колтушское, дер. Старая, Школьный пер., д.22, лит.А</t>
  </si>
  <si>
    <t>ИП Астровский Олег Николаевич</t>
  </si>
  <si>
    <t>Ленинградская область, р-н Всеволожский, дер. Разметелево д.4, лит.А</t>
  </si>
  <si>
    <t>ООО "Горизонт"</t>
  </si>
  <si>
    <t>Ленинградская область, р-н Всеволожский, дер. Янино-1, д.3, лит.В</t>
  </si>
  <si>
    <t>ООО "Заневский терминал"</t>
  </si>
  <si>
    <t>Ленинградская область, р-н Всеволожский, дер. Янино-1, Склад, котельная №1 и котельная №2 лит. Б</t>
  </si>
  <si>
    <t>Ленинградская область, г. Всеволожск, Александровская ул. д.75, лит.А</t>
  </si>
  <si>
    <t>ЗАО "Строительная компания "МИШЕЛЬ"</t>
  </si>
  <si>
    <t>Ленинградская область, р-н Всеволожский, сел.пос. Колтушское, дер. Старая, Нижняя ул., д.1, лит. А</t>
  </si>
  <si>
    <t>ООО "НИКОМИКС"</t>
  </si>
  <si>
    <t>Ленинградская область, р-н Всеволожский, дер. Разметелево, 26-й км.</t>
  </si>
  <si>
    <t>ООО "Коттедж-Сервис-П6"</t>
  </si>
  <si>
    <t>Ленинградская область, р-н Всеволожский, сел.пос. Заневское, дер. Янино-1, Славы бульвар д.2</t>
  </si>
  <si>
    <t>ООО "ПАРАДИЗ"</t>
  </si>
  <si>
    <t>Ленинградская область, р-н Всеволожский, сел.пос. Заневское, дер. Янино-1, Новая ул., д. 13, лит. А</t>
  </si>
  <si>
    <t>ООО "Логистический Парк "Янино"</t>
  </si>
  <si>
    <t>Ленинградская область, р-н Всеволожский, сел.пос. Заневское, дер. Янино-1, тлз "Янино-1", №1</t>
  </si>
  <si>
    <t>ООО "Юбилей"</t>
  </si>
  <si>
    <t>Ленинградская область, г. Всеволожск, Октябрьский пр., д.85, ресторан</t>
  </si>
  <si>
    <t>ООО "ДорМикс"</t>
  </si>
  <si>
    <t>Ленинградская область, р-н Всеволожский, сел.пос. Заневское, дер. Янино-1, промзона " Янино-1"</t>
  </si>
  <si>
    <t>ООО "ЮИТ Сервис"</t>
  </si>
  <si>
    <t>Ленинградская область, р-н Всеволожский, сел.пос. Колтушское, дер. Кирполье, Южная ул, участок №1, котеджный поселок "Кюмлино"</t>
  </si>
  <si>
    <t>ООО "Теплодом"</t>
  </si>
  <si>
    <t>Ленинградская область, р-н Всеволожский, сел.пос. Колтушское, дер. Старая, Генерала Чеглокова, д.1а</t>
  </si>
  <si>
    <t>Ленинградская область, р-н Всеволожский, сел.пос. Бугровское, дер. Порошкино, Озерная ул. д.7</t>
  </si>
  <si>
    <t>Ленинградская область, р-н Всеволожский, сел.пос. Юкковское, дер. Юкки, Школьная ул., 1</t>
  </si>
  <si>
    <t>(пусто)</t>
  </si>
  <si>
    <t>Ленинградская область, р-н Всеволожский, дер. Юкки, Ленинградское шоссе, д.81, лит.А</t>
  </si>
  <si>
    <t>ООО "Дизайн - Карго"</t>
  </si>
  <si>
    <t>Ленинградская область, р-н Всеволожский, сел.пос. Бугровское, дер. Порошкино, дорога на Мендсары, д.10</t>
  </si>
  <si>
    <t>ООО "Санкт-Петербургское геолого-строительное предприятие"</t>
  </si>
  <si>
    <t>Ленинградская область, р-н Всеволожский, дер. Порошкино, Ленинградское шоссе, д.36</t>
  </si>
  <si>
    <t>ТСЖ "Горки"</t>
  </si>
  <si>
    <t>Ленинградская область, р-н Всеволожский, сел.пос. Бугровское, дер. Порошкино, Ямской пер., д.13</t>
  </si>
  <si>
    <t>ООО "Вертикаль"</t>
  </si>
  <si>
    <t>Ленинградская область, р-н Всеволожский, сел.пос. Бугровское, дер. Мистолово, Мирная ул., д.1, лит. А</t>
  </si>
  <si>
    <t>Ленинградская область, р-н Всеволожский, сел.пос. Бугровское, дер. Энколово, Участок №38</t>
  </si>
  <si>
    <t>ПМРО Приход храма Рождества Иоанна Предтечи д. Юкки Санкт-Петербургской Епархии РПЦ</t>
  </si>
  <si>
    <t>Ленинградская область, р-н Всеволожский, дер. Юкки, Ленинградское шоссе, д.24, лит.Б</t>
  </si>
  <si>
    <t>Ленинградская область, р-н Всеволожский, сел.пос. Бугровское, дер. Порошкино, Молочный комплекс (санпропускник)</t>
  </si>
  <si>
    <t>Ленинградская область, р-н Всеволожский, сел.пос. Бугровское, дер. Порошкино, Молочный комплекс</t>
  </si>
  <si>
    <t>ООО "Конноспортивный клуб "Дерби"</t>
  </si>
  <si>
    <t>Ленинградская область, р-н Всеволожский, сел.пос. Бугровское, дер. Энколово, Шоссейная ул., д.19</t>
  </si>
  <si>
    <t>ООО "Строительно-монтажное трамвайно-троллейбусное управление"</t>
  </si>
  <si>
    <t>Ленинградская область, р-н Всеволожский, дер. Юкки, Осинорощинское уч. лесничество, квартал №137</t>
  </si>
  <si>
    <t>ООО "Перспектива"</t>
  </si>
  <si>
    <t>Ленинградская область, р-н Всеволожский, сел.пос. Бугровское, дер. Порошкино, Высокая ул., д.7</t>
  </si>
  <si>
    <t>ООО "Производственно-техническая база "ИПС"</t>
  </si>
  <si>
    <t>Ленинградская область, р-н Всеволожский, п. Бугры, Шоссейная ул., д.33. лит. А</t>
  </si>
  <si>
    <t>Ленинградская область, р-н Всеволожский, дер. Юкки, Прибрежная ул., уч. № 1, лит.А</t>
  </si>
  <si>
    <t>Ленинградская область, р-н Всеволожский, дер. Юкки, ул. Прибрежная, уч. №1</t>
  </si>
  <si>
    <t>ООО "Бугровская управляющая компания"</t>
  </si>
  <si>
    <t>Ленинградская область, р-н Всеволожский, п. Бугры, Позиция 56 А,56 Б</t>
  </si>
  <si>
    <t>ИП Мартыщенко Анна Григорьевна</t>
  </si>
  <si>
    <t>Ленинградская область, р-н Всеволожский, гор.пос-к Кузьмоловский, Школьная ул. д.7</t>
  </si>
  <si>
    <t>ООО "Аква Норд-Вест"</t>
  </si>
  <si>
    <t>Ленинградская область, р-н Всеволожский, гор.пос-к Кузьмоловский,   территория завода ГИПХ</t>
  </si>
  <si>
    <t>ООО "Леноблтеплоэнерго"</t>
  </si>
  <si>
    <t>Ленинградская область, р-н Всеволожский, гор.пос-к Токсово, Дорожников ул.,   37/1</t>
  </si>
  <si>
    <t>Ленинградская область, р-н Всеволожский, гор.пос-к Токсово, Буланова ул., 18/1</t>
  </si>
  <si>
    <t>ООО "Аллер Петфуд"</t>
  </si>
  <si>
    <t>Ленинградская область, р-н Всеволожский, гор.пос-к Кузьмоловский, Леншоссе ул., д.2А</t>
  </si>
  <si>
    <t>ЗАО "Северная звезда"</t>
  </si>
  <si>
    <t>Ленинградская область, р-н Всеволожский, гор.пос-к Кузьмоловский, здание 188</t>
  </si>
  <si>
    <t>ПМРО Приход собора святого Архистратига Божия Михаила п. Токсово Санкт-Петербургской Епархии РПЦ</t>
  </si>
  <si>
    <t>Ленинградская область, р-н Всеволожский, гор.пос-к Токсово, Лыжная ул., д.16</t>
  </si>
  <si>
    <t>ЗАО "Теком"</t>
  </si>
  <si>
    <t>Ленинградская область, р-н Всеволожский, гор.пос-к Кузьмоловский, опытный завод, корп.181</t>
  </si>
  <si>
    <t>ООО "ЕКА групп"</t>
  </si>
  <si>
    <t>Ленинградская область, р-н Всеволожский, гор.пос-к Кузьмоловский, Рядового Иванова ул., д.20, лит. А</t>
  </si>
  <si>
    <t>ФГБОУ высшего профессионального образования "Национальный государственный Университет физической культуры, спорта и здоровья имени  П.Ф. Лесгафта, СПб</t>
  </si>
  <si>
    <t>Ленинградская область, гор.пос-к Токсово, Лесгафта ул. д.32</t>
  </si>
  <si>
    <t>ФГБОУ высшего профессионального образования "Национальный минерально-сырьевой университет"</t>
  </si>
  <si>
    <t>Ленинградская область, гор.пос-к Токсово, Пляжная ул. д. 2</t>
  </si>
  <si>
    <t>ФГУП "Научно- исследовательский институт гигиены, профпаталогии и экологии человека" Федерального медико-</t>
  </si>
  <si>
    <t>Ленинградская область, р-н Всеволожский, гор.пос-к Кузьмоловский, ст. Капитолово, промплощадка РНЦ "Прикладнаая химия" корп. 93-94</t>
  </si>
  <si>
    <t>ООО "Котов Плюс"</t>
  </si>
  <si>
    <t>Ленинградская область, р-н Всеволожский, гор.пос-к Кузьмоловский, Пересечение Ленинградского шоссе и Железнодорожной ул.</t>
  </si>
  <si>
    <t>ЗАО "Спортивный клуб по зимним видам спорта "Кавголово"</t>
  </si>
  <si>
    <t>Ленинградская область, р-н Всеволожский, гор.пос-к Токсово, Санаторная ул., д. 35</t>
  </si>
  <si>
    <t>ОАО "Ремонтно-эксплуатационное управление"</t>
  </si>
  <si>
    <t>Ленинградская область, гор.пос-к Токсово, в/г №4, СКА, котельная №б/н (БМК)</t>
  </si>
  <si>
    <t>ООО "Инвестиционно - финансовая компания "Петрохлеб"</t>
  </si>
  <si>
    <t>Ленинградская область, р-н Всеволожский, гор.пос-к имени Морозова, Скворцова ул., д.1</t>
  </si>
  <si>
    <t>ООО "Завод Невский Ламинат"</t>
  </si>
  <si>
    <t>Ленинградская область, р-н Всеволожский, гор.пос-к Дубровка, Советская ул., д.1</t>
  </si>
  <si>
    <t>ООО "Оникс"</t>
  </si>
  <si>
    <t>Ленинградская область, р-н Всеволожский, гор.пос-к имени Морозова, Первомайская ул., д.1, лит. 2А</t>
  </si>
  <si>
    <t>ООО "Феникс"</t>
  </si>
  <si>
    <t>Ленинградская область, р-н Всеволожский, гор.пос-к имени Морозова, Первомайская ул. д.1, лит. А</t>
  </si>
  <si>
    <t>ООО "Комета"</t>
  </si>
  <si>
    <t>Ленинградская область, р-н Всеволожский, гор.пос-к имени Морозова, Первомайская ул., д.1, лит.3А</t>
  </si>
  <si>
    <t>ГБУ Ленинградской области "Центр досуговых, оздоровительных и учебных программ "Молодежный"</t>
  </si>
  <si>
    <t>Ленинградская область, р-н Всеволожский, дер. Кошкино</t>
  </si>
  <si>
    <t>ООО "Флагман"</t>
  </si>
  <si>
    <t>Ленинградская область, р-н Всеволожский, гор.пос-к имени Морозова, Спорта ул., д.5</t>
  </si>
  <si>
    <t>Ленинградская область, р-н Всеволожский, гор.пос-к имени Морозова, границы ул. Спорта, ул. Первомайская, ул. Хесина</t>
  </si>
  <si>
    <t>ИП Скороходова Людмила Николаевна</t>
  </si>
  <si>
    <t>Ленинградская область, р-н Всеволожский, гор.пос-к Дубровка, Ленинградская ул., д.36</t>
  </si>
  <si>
    <t>ООО "Терем"</t>
  </si>
  <si>
    <t>Ленинградская область, р-н Всеволожский, гор.пос-к имени Морозова, Жука ул., д.2</t>
  </si>
  <si>
    <t>ФГУП "Завод имени Морозова"</t>
  </si>
  <si>
    <t>Ленинградская область, р-н Всеволожский, гор.пос-к имени Морозова, Ладожская ул., д.45</t>
  </si>
  <si>
    <t>Ленинградская область, р-н Всеволожский, гор.пос-к имени Морозова, Первомайская ул., напротив школы</t>
  </si>
  <si>
    <t>ООО "Петергоф 1"</t>
  </si>
  <si>
    <t>Ленинградская область, р-н Всеволожский, гор.пос. Морозовское, дер. Резвых, Морозовское участковое лесничество, квартал №190, вблизи п.Резвых</t>
  </si>
  <si>
    <t>ООО "Региональный вычислительный центр"</t>
  </si>
  <si>
    <t>Ленинградская область, р-н Всеволожский, гор.пос-к Дубровка, Советская ул., уч.1</t>
  </si>
  <si>
    <t>ЗАО "Жилищно-эксплуатационная компания"</t>
  </si>
  <si>
    <t>Ленинградская область, р-н Всеволожский, гор.пос-к Дубровка, Школьная ул., д.14</t>
  </si>
  <si>
    <t>Сельскохозяйственный производственный кооператив "Пригородный"</t>
  </si>
  <si>
    <t>Ленинградская область, р-н Всеволожский, дер. Лупполово, Зеленая ул.</t>
  </si>
  <si>
    <t>Ленинградская область, дер. Вартемяги, Токсовое шоссе, д.5</t>
  </si>
  <si>
    <t>ООО "Строительно-торговая база Агалатово"</t>
  </si>
  <si>
    <t>Ленинградская область, р-н Всеволожский, дер. Агалатово, д.160</t>
  </si>
  <si>
    <t>МП "Агалатово-сервис"</t>
  </si>
  <si>
    <t>Ленинградская область, р-н Всеволожский, дер. Агалатово,   котельная №62</t>
  </si>
  <si>
    <t>МП "Северное ремонтно-эксплуатационное предприятие" Юкковского сельского поселения Всеволожского муниципального района Лен.обл.</t>
  </si>
  <si>
    <t>Ленинградская область, р-н Всеволожский, дер. Лупполово , котельная №48</t>
  </si>
  <si>
    <t>ООО "ГТМ-теплосервис"</t>
  </si>
  <si>
    <t>Ленинградская область, р-н Всеволожский, дер. Лесколово, котельная № 22</t>
  </si>
  <si>
    <t>Частное лицо Захарова Надежда Владимировна</t>
  </si>
  <si>
    <t>Ленинградская область, р-н Всеволожский, дер. Лесколово, Зеленая ул., д.66, лит. А</t>
  </si>
  <si>
    <t>Ленинградская область, р-н Всеволожский, дер. Агалатово, Военный городок, здание № 120</t>
  </si>
  <si>
    <t>ЗАО "ЭН В ЭФ"</t>
  </si>
  <si>
    <t>Ленинградская область, р-н Всеволожский, дер. Лесколово, теплчный комплекс</t>
  </si>
  <si>
    <t>ОАО "Газета "Вести"</t>
  </si>
  <si>
    <t>Ленинградская область, р-н Всеволожский, сел.пос. Юкковское, дер. Сарженка, Деревенская ул.</t>
  </si>
  <si>
    <t>Ленинградская область, р-н Всеволожский, дер. Вартемяги, Ветеранов ул., д.1, пом. 3-Н</t>
  </si>
  <si>
    <t>ЗАО "Смерфит Каппа Санкт-Петербург"</t>
  </si>
  <si>
    <t>Ленинградская область, г. Всеволожск, Гоголя ул.., д.7</t>
  </si>
  <si>
    <t>ПМРО Приход Свято-Троицкого храма г. Всеволожска Санкт-Петербургской Епархии РПЦ</t>
  </si>
  <si>
    <t>Ленинградская область, г. Всеволожск, Всеволожский пр., д.64</t>
  </si>
  <si>
    <t>ООО "Транслес"</t>
  </si>
  <si>
    <t>Ленинградская область, р-н Всеволожский, п. Романовка, Гаражный проезд,   д.11, лит.А</t>
  </si>
  <si>
    <t>ООО "Неопринт"</t>
  </si>
  <si>
    <t>Ленинградская область, г. Всеволожск, Промзона "Кирпичный завод" , квартал №1</t>
  </si>
  <si>
    <t>ПМРО Приход храма Спаса Нерукотворного Образа на "Дороге жизни" г. Всеволожска Выборгской епархии РПЦ</t>
  </si>
  <si>
    <t>Ленинградская область, г. Всеволожск, Шишканя ул. д.11, лит.А</t>
  </si>
  <si>
    <t>ИП Оганисян Гагик Гамлетович</t>
  </si>
  <si>
    <t>Ленинградская область, г. Всеволожск, Героев пр., д.9</t>
  </si>
  <si>
    <t>ИП Сукиасян Рубик Мартиросович</t>
  </si>
  <si>
    <t>ООО "Тайм"</t>
  </si>
  <si>
    <t>Ленинградская область, г. Всеволожск, Октябрьский пр., д.167</t>
  </si>
  <si>
    <t>ИП Мустафаев Илгар Фаррух оглы</t>
  </si>
  <si>
    <t>Ленинградская область, г. Всеволожск, Всеволожский пр., д.54</t>
  </si>
  <si>
    <t>ИП Морозов Константин Валентинович</t>
  </si>
  <si>
    <t>Ленинградская область, г. Всеволожск, Садовый  переулок, д.1</t>
  </si>
  <si>
    <t>ИП Сергиенко Анатолий Павлович</t>
  </si>
  <si>
    <t>Ленинградская область, г. Всеволожск, Социалистическая ул., д.106</t>
  </si>
  <si>
    <t>Ленинградская область, г. Всеволожск, Сергиевская ул. д. 112</t>
  </si>
  <si>
    <t>ОАО "Русский торгово-промышленный банк"</t>
  </si>
  <si>
    <t>ООО "Жилсервис"</t>
  </si>
  <si>
    <t>Ленинградская область, р-н Всеволожский, Первомайский пр.,  д.7</t>
  </si>
  <si>
    <t>ОАО "Всеволожские тепловые сети"</t>
  </si>
  <si>
    <t>Ленинградская область, г. Всеволожск, Межевая ул.,  д.6, котельная №6</t>
  </si>
  <si>
    <t>Ленинградская область, г. Всеволожск, Шишканя ул., д.16 В, котельная №12</t>
  </si>
  <si>
    <t>Ленинградская область, г. Всеволожск, Комсомола ул., д.55 А, котельная №2</t>
  </si>
  <si>
    <t>Ленинградская область, р-н Всеволожский, п. Романовка,   , котельная №36</t>
  </si>
  <si>
    <t>Ленинградская область, р-н Всеволожский, п. Щеглово,    № 38-а</t>
  </si>
  <si>
    <t>ГБУ Ленинградской области "Станция по борьбе с болезнями животных Всеволожского района"</t>
  </si>
  <si>
    <t>Ленинградская область, г. Всеволожск, Колтушское шоссе д.45</t>
  </si>
  <si>
    <t>ФГБУ "Российская национальная библиотека"</t>
  </si>
  <si>
    <t>Ленинградская область, г. Всеволожск, микрорайон Бернгардовка, Лесная ул., д.1</t>
  </si>
  <si>
    <t>Ленинградская область, Всеволожский р-он, пос.Углово</t>
  </si>
  <si>
    <t>Ленинградская область, г. Всеволожск, Дорога жизни 7 км</t>
  </si>
  <si>
    <t>Ленинградская область, г. Всеволожск, Александровская ул., д.80, лит. А</t>
  </si>
  <si>
    <t>Ленинградская область, г. Всеволожск, Александровская ул., д.78</t>
  </si>
  <si>
    <t>Ленинградская область, г. Всеволожск, Ленинградская ул., д.21, лит.А</t>
  </si>
  <si>
    <t>ООО "ТЕХПРОМ-НЕВА"</t>
  </si>
  <si>
    <t>Ленинградская область, р-н Всеволожский, сел.пос. Романовское, дер. Лепсари, Производственная база ООО "Техпром-Нева"</t>
  </si>
  <si>
    <t>ООО "Импульс"</t>
  </si>
  <si>
    <t>Ленинградская область, г. Всеволожск, Шишканя ул., д.21</t>
  </si>
  <si>
    <t>ООО "ГАРД ЛАЙН ПЛЮС"</t>
  </si>
  <si>
    <t>Ленинградская область, г. Всеволожск, Октябрьский пр., д.90</t>
  </si>
  <si>
    <t>ИП Чирко Светлана Анатольевна</t>
  </si>
  <si>
    <t>Ленинградская область, г. Всеволожск, Александровская ул., д.75, лит. А</t>
  </si>
  <si>
    <t>ООО "КУРАЖ"</t>
  </si>
  <si>
    <t>Ленинградская область, г. Всеволожск, Колтушское шоссе, д.39</t>
  </si>
  <si>
    <t>ИП Голубев Андрей Владимирович</t>
  </si>
  <si>
    <t>Ленинградская область, г. Всеволожск, Октябрьский пр.,  д.180</t>
  </si>
  <si>
    <t>ООО "Гриф"</t>
  </si>
  <si>
    <t>Ленинградская область, г. Всеволожск, Заводская ул., д.8</t>
  </si>
  <si>
    <t>ООО "Хаккапелиитта Вилладж"</t>
  </si>
  <si>
    <t>Ленинградская область, г. Всеволожск, Дорога Жизни, 11-ый км</t>
  </si>
  <si>
    <t>Ленинградское областное ГП "Всеволожское дорожное ремонтно-строительное управление"</t>
  </si>
  <si>
    <t>Ленинградская область, г. Всеволожск, Константиновская ул., д.195</t>
  </si>
  <si>
    <t>ООО "Бор"</t>
  </si>
  <si>
    <t>Ленинградская область, г. Всеволожск, Заводская ул., д.6</t>
  </si>
  <si>
    <t>ООО "ДИАМАНТ"</t>
  </si>
  <si>
    <t>Ленинградская область, г. Всеволожск, Александровская ул., д. 75, лит. А</t>
  </si>
  <si>
    <t>ИП Овсепян Бабкен Акопович</t>
  </si>
  <si>
    <t>Ленинградская область, р-н Всеволожский, п. Романовка у дома № 25</t>
  </si>
  <si>
    <t>ООО "Центр предпродажной подготовки"</t>
  </si>
  <si>
    <t>ООО "Партнер"</t>
  </si>
  <si>
    <t>Ленинградская область, г. Всеволожск, Межевая ул., д.6, лит. В</t>
  </si>
  <si>
    <t>ИП Сукиасян Тигран Мартиросович</t>
  </si>
  <si>
    <t>Ленинградская область, г. Всеволожск, Октябрьский пр., д.85, общественн-досуговый центр</t>
  </si>
  <si>
    <t>Ленинградская область, г. Всеволожск, Октябрьский пр., д.85</t>
  </si>
  <si>
    <t>Ленинградская область, г. Всеволожск, Октябрьский пр., д.85, кинотеатр</t>
  </si>
  <si>
    <t>Ленинградская область, р-н Всеволожский, Невская ул. между домами 11 и 15</t>
  </si>
  <si>
    <t>ГБ ДОУ детский сад № 105 комбинированного вида Адмиралтейского района Санкт-Петербурга</t>
  </si>
  <si>
    <t>Ленинградская область, г. Всеволожск, Гончарова пр. д.98</t>
  </si>
  <si>
    <t>ОАО "СЛОТЕКС"</t>
  </si>
  <si>
    <t>Ленинградская область, р-н Всеволожский, гор.пос. Рахьинское, дер. Проба, В районе деревни Проба</t>
  </si>
  <si>
    <t>Ленинградская область, г. Всеволожск, Баркановская ул., д.147, корп.1</t>
  </si>
  <si>
    <t>ООО "Престиж"</t>
  </si>
  <si>
    <t>Ленинградская область, р-н Всеволожский, п. Романовка, участок с кадастровым номером 47:07:09-11-008:006</t>
  </si>
  <si>
    <t>ИП Глазков Павел Борисович</t>
  </si>
  <si>
    <t>Ленинградская область, р-н Всеволожский, п. Романовка, шоссе Дорога Жизни, дом. № 55Б</t>
  </si>
  <si>
    <t>ООО "КФР Риэл Эстейт 1"</t>
  </si>
  <si>
    <t>Ленинградская область, г. Всеволожск, Дорога Жизни шоссе д.12</t>
  </si>
  <si>
    <t>НОУ "Санкт-Петербургская гимназия "Грейс"</t>
  </si>
  <si>
    <t>Ленинградская область, г. Всеволожск, Христиновский пр., д.65</t>
  </si>
  <si>
    <t>Ленинградская область, р-н Всеволожский, гор.пос-к Рахья, Гладкинская ул. д.13 В</t>
  </si>
  <si>
    <t>ООО "ЛЕНОБЛБАНК"</t>
  </si>
  <si>
    <t>Ленинградская область, г. Всеволожск, Александровская ул., д 88/10</t>
  </si>
  <si>
    <t>ООО "НОРДИС"</t>
  </si>
  <si>
    <t>Ленинградская область, г. Всеволожск, Социалистическая ул., д.101</t>
  </si>
  <si>
    <t>ООО "Полар Инвест"</t>
  </si>
  <si>
    <t>Ленинградская область, г. Всеволожск, Промзона "Кирпичный завод", котельная "Полар Инвест"</t>
  </si>
  <si>
    <t>ЗАО "Форд Мотор Компани"</t>
  </si>
  <si>
    <t>Ленинградская область, г. Всеволожск, промзона "Кирпичный завод", д.1</t>
  </si>
  <si>
    <t>ООО "МДМ-Печать"</t>
  </si>
  <si>
    <t>Ленинградская область, г. Всеволожск, Всеволожский пр., д.114</t>
  </si>
  <si>
    <t>ООО "Рексам Беверидж Кэн Всеволожск"</t>
  </si>
  <si>
    <t>Ленинградская область, г. Всеволожск, Промзона "Кирпичный завод"</t>
  </si>
  <si>
    <t>Октябрьский учебный центр профессиональных квалификаций-структурное подразделение Октябрьской железной дороги-филиала ОАО "Российские железные дороги"</t>
  </si>
  <si>
    <t>Ленинградская область, г. Всеволожск, Комсомола ул., д.153</t>
  </si>
  <si>
    <t>ООО "Аристон Термо Русь"</t>
  </si>
  <si>
    <t>Ленинградская область, р-н Всеволожский, г. Всеволожск, Промзона, Кирпичный з-д, проезд 4</t>
  </si>
  <si>
    <t>ООО "Анна - Мария"</t>
  </si>
  <si>
    <t>Ленинградская область, р-н Всеволожский, г. Всеволожск, Коммунально-складская зона, квартал 4, литер А</t>
  </si>
  <si>
    <t>ООО "ГОСТИНАЯ"</t>
  </si>
  <si>
    <t>Ленинградская область, г. Всеволожск, Грибоедова ул.,  д.110, лит.Б</t>
  </si>
  <si>
    <t>ООО "ТД "Эксимпак-Ротопринт"</t>
  </si>
  <si>
    <t>Ленинградская область, г. Всеволожск, Всеволожский пр., д.120, точка № 1</t>
  </si>
  <si>
    <t>Санкт-Петербургская региональная общественная организация помощи социально уязвимым группам "Возвращение"</t>
  </si>
  <si>
    <t>Ленинградская область, г. Всеволожск, Уткина заводь,  д.1, д.А, д.Б</t>
  </si>
  <si>
    <t>Ленинградская область, г. Всеволожск, 4-проезд,  промзона "Кирпичный завод", котельная 17</t>
  </si>
  <si>
    <t>ООО "Свежий продукт"</t>
  </si>
  <si>
    <t>Ленинградская область, г. Всеволожск, Всеволожский пр., д.116</t>
  </si>
  <si>
    <t>Ленинградская область, г. Всеволожск, промзона "Кирпичный завод", квартал №8</t>
  </si>
  <si>
    <t>Ленинградская область, г. Всеволожск, промзона "Кирпичный завод", квартал №6</t>
  </si>
  <si>
    <t>ООО "Морепродукт"</t>
  </si>
  <si>
    <t>Ленинградская область, г. Всеволожск, Коммунально-складская зона, квартал 1</t>
  </si>
  <si>
    <t>ООО "Трансгрузсервис"</t>
  </si>
  <si>
    <t>ООО "ТМ-Принт"</t>
  </si>
  <si>
    <t>Ленинградская область, г. Всеволожск, Коммунально-складская зона, участок 17</t>
  </si>
  <si>
    <t>ООО "НеваМАЗсервис"</t>
  </si>
  <si>
    <t>Ленинградская область, г. Всеволожск, Промзона "Кирпичный завод", квартал №3</t>
  </si>
  <si>
    <t>ООО "Страйк"</t>
  </si>
  <si>
    <t>Ленинградская область, г. Всеволожск, Колтушское шоссе д.298</t>
  </si>
  <si>
    <t>Ленинградская область, г. Всеволожск, Пушкинская ул., д. 61</t>
  </si>
  <si>
    <t>ЗАО "Ленинградский сборочный завод"</t>
  </si>
  <si>
    <t>Ленинградская область, г. Всеволожск, Коммунально-складская зона, поз.11</t>
  </si>
  <si>
    <t>ООО "МиС"</t>
  </si>
  <si>
    <t>Ленинградская область, г. Всеволожск, Всеволожский пр.,  д.118, лит.В</t>
  </si>
  <si>
    <t>ООО "ЗООЛАЙН"</t>
  </si>
  <si>
    <t>Ленинградская область, г. Всеволожск, Лиственная ул., д.12</t>
  </si>
  <si>
    <t>ЗАО "Всеволожский ремонтно-механический завод"</t>
  </si>
  <si>
    <t>Ленинградская область, г. Всеволожск, Промзона "Кирпичный Завод", территория ВРМЗ</t>
  </si>
  <si>
    <t>ООО "Волна"</t>
  </si>
  <si>
    <t>Ленинградская область, г. Всеволожск, микрайон  Южный, Народная ул., д. 7, лит.А</t>
  </si>
  <si>
    <t>ЗАО "СМ Дорз"</t>
  </si>
  <si>
    <t>Ленинградская область, г. Всеволожск, Некрасова пр., д.2</t>
  </si>
  <si>
    <t>ООО "ЛИВИЗ"</t>
  </si>
  <si>
    <t>Ленинградская область, г. Всеволожск, Промзона "Кирпичный завод",территория "Ливиз"</t>
  </si>
  <si>
    <t>ЗАО "Завод стройматериалов "Эталон"</t>
  </si>
  <si>
    <t>Ленинградская область, р-н Всеволожский, гор.пос-к имени Свердлова, микрорайон №2, д.15</t>
  </si>
  <si>
    <t>ПМРО Приход храма Святителя Николая Чудотворца п. Свердлова Санкт-Петербургской Епархии Русской Православной</t>
  </si>
  <si>
    <t>Ленинградская область, р-н Всеволожский, гор.пос-к имени Свердлова д.5</t>
  </si>
  <si>
    <t>ООО "Союз-96 Правобережный"</t>
  </si>
  <si>
    <t>Ленинградская область, р-н Всеволожский, гор.пос-к имени Свердлова, Микрорайон №1, д.15</t>
  </si>
  <si>
    <t>Ленинградская область, р-н Всеволожский, гор.пос-к имени Свердлова, 1 микрорайон, д.16</t>
  </si>
  <si>
    <t>Ленинградская область, р-н Всеволожский, гор.пос-к имени Свердлова, Микрорайон №1, участок №15/4</t>
  </si>
  <si>
    <t>Ленинградская область, р-н Всеволожский, гор.пос-к имени Свердлова,   1 микрорайон, котельная №4</t>
  </si>
  <si>
    <t>Лен.областное гос.стационарное каз.учреждение социального обслуживания "Всеволожский дом-интернат для престарелых"</t>
  </si>
  <si>
    <t>Ленинградская область, гор.пос-к имени Свердлова, Садовая ул., д.13</t>
  </si>
  <si>
    <t>ООО "Научно-производственная фирма "Энтехмаш"</t>
  </si>
  <si>
    <t>Ленинградская область, р-н Всеволожский, гор.пос-к имени Свердлова, Овцинская ул., д.66, лит.Д</t>
  </si>
  <si>
    <t>ООО "Невмаш"</t>
  </si>
  <si>
    <t>Ленинградская область, гор.пос-к имени Свердлова, 1 микрорайон, д.15</t>
  </si>
  <si>
    <t>ИП Демешко Сергей Олегович</t>
  </si>
  <si>
    <t>Ленинградская область, р-н Всеволожский, гор.пос-к имени Свердлова, Овцинская ул. участок 89,90</t>
  </si>
  <si>
    <t>Ленинградская область, р-н Всеволожский, гор.пос-к имени Свердлова, 1 микрорайон, д.15/17</t>
  </si>
  <si>
    <t>ООО "БалтПроф-Партнер"</t>
  </si>
  <si>
    <t>Ленинградская область, р-н Всеволожский, гор.пос-к имени Свердлова, 1 мкрн.,  д.15</t>
  </si>
  <si>
    <t>ИП Милосердов Василий Васильевич</t>
  </si>
  <si>
    <t>Ленинградская область, р-н Всеволожский, гор.пос-к имени Свердлова д.43, лит.А</t>
  </si>
  <si>
    <t>Ленинградская область, р-н Всеволожский, гор.пос-к имени Свердлова, Петрозаводская ул., д.1 , лит.А</t>
  </si>
  <si>
    <t>ЗАО "НПО Флейм"</t>
  </si>
  <si>
    <t>Ленинградская область, р-н Всеволожский, п. Бугры, Гражный проезд,  д.5</t>
  </si>
  <si>
    <t>ЗАО "Универсальное строительное объединение"</t>
  </si>
  <si>
    <t>Ленинградская область, р-н Всеволожский, п. Мурино, земли САОЗТ "Ручьи", котельная УНИСТО</t>
  </si>
  <si>
    <t>Северная (область) Итог</t>
  </si>
  <si>
    <t>ООО "Ориент Продактс"</t>
  </si>
  <si>
    <t>Ленинградская область, г. Сертолово, Лесной пр., д.2</t>
  </si>
  <si>
    <t>ИП Левковский Анатолий Павлович</t>
  </si>
  <si>
    <t>Ленинградская область, р-н Всеволожский, г. Сертолово, Заречная ул., д.8, корп. 1</t>
  </si>
  <si>
    <t>Ленинградская область, р-н Всеволожский, г. Сертолово, Заречная ул. д.8/1</t>
  </si>
  <si>
    <t>ООО "211 КЖБИ"</t>
  </si>
  <si>
    <t>Ленинградская область, р-н Всеволожский, г. Сертолово, Индустриальная ул., д.12, котельная</t>
  </si>
  <si>
    <t>Ленинградская область, р-н Всеволожский, г. Сертолово, Индустриальная д.11, корп.3</t>
  </si>
  <si>
    <t>Ленинградская область, р-н Всеволожский, г. Сертолово, Черная речка микрорайон, д.74</t>
  </si>
  <si>
    <t>ООО "Каменный остров"</t>
  </si>
  <si>
    <t>Ленинградская область, р-н Всеволожский, г. Сертолово, Индустриальная ул., д.14, корп. 2</t>
  </si>
  <si>
    <t>Ленинградская область, р-н Всеволожский, г. Сертолово, мкр. Черная Речка, д.27</t>
  </si>
  <si>
    <t>ООО "Бурый Медведь"</t>
  </si>
  <si>
    <t>Ленинградская область, р-н Всеволожский, гор.пос. Сертоловское, г. Сертолово, Сосновая ул., д.13</t>
  </si>
  <si>
    <t>Ленинградская область, г. Сертолово, в/г №3, котельна №б/н (56) (БМК)</t>
  </si>
  <si>
    <t>ООО "Дачный мир"</t>
  </si>
  <si>
    <t>Ленинградская область, р-н Всеволожский, гор.пос. Сертоловское, г. Сертолово, Сосновая ул. д.11</t>
  </si>
  <si>
    <t>ЗАО "Карельский"</t>
  </si>
  <si>
    <t>Ленинградская область, р-н Выборгский, п. Черкасово,</t>
  </si>
  <si>
    <t>ЗАО "Рассвет"</t>
  </si>
  <si>
    <t>Ленинградская область, г. Выборг, Суворова пр.,  д.13</t>
  </si>
  <si>
    <t>АУ "Стоматологическая поликлиника города Выборга"</t>
  </si>
  <si>
    <t>Ленинградская область, г. Выборг, Ленина пр.,  д.12</t>
  </si>
  <si>
    <t>ПМРО Приход Спасо-Преображенского собора г.Выборга Санкт-Петербургской Епархии РПЦ</t>
  </si>
  <si>
    <t>Ленинградская область, г. Выборг, Соборная ул.,  д.1</t>
  </si>
  <si>
    <t>МРО "Община Церкви Христиан Адвентистов Седьмого дня г.Выборга" Ленинградской области</t>
  </si>
  <si>
    <t>Ленинградская область, г. Выборг, Садовая ул.,  д.17</t>
  </si>
  <si>
    <t>ИП Павлов Алексей Николаевич</t>
  </si>
  <si>
    <t>Ленинградская область, г. Выборг, Мира ул.,  д.16</t>
  </si>
  <si>
    <t>ИП Буравлева Людмила Алексеевна</t>
  </si>
  <si>
    <t>Ленинградская область, г. Выборг, Крепостная ул.,  д.43</t>
  </si>
  <si>
    <t>ООО "Микар-Люкс"</t>
  </si>
  <si>
    <t>Ленинградская область, г. Выборг, Большая Каменная ул.,  д.26</t>
  </si>
  <si>
    <t>ООО "Экогазсервис"</t>
  </si>
  <si>
    <t>Ленинградская область, р-н Выборгский, г. Выборг, Ленинградское шоссе, д. 66</t>
  </si>
  <si>
    <t>Ленинградская область, г. Выборг, Крепостная ул., 30</t>
  </si>
  <si>
    <t>ОАО "Выборгтеплоэнерго"</t>
  </si>
  <si>
    <t>Ленинградская область, г. Выборг, Б.Каменная, д.18</t>
  </si>
  <si>
    <t>Ленинградская область, г. Выборг, Маяковского ул., д.5</t>
  </si>
  <si>
    <t>ОАО "Управляющая компания по жилищно-коммунальному хозяйству Выборгского района Ленинградской области"</t>
  </si>
  <si>
    <t>Ленинградская область, р-н Выборгский, п. Перово</t>
  </si>
  <si>
    <t>Ленинградская область, р-н Выборгский, п. Гончарово</t>
  </si>
  <si>
    <t>ООО "Светлана"</t>
  </si>
  <si>
    <t>Ленинградская область, г. Выборг,  Акулова ул.,  д.11</t>
  </si>
  <si>
    <t>ФГКУ "26 отряд федеральной противопожарной службы по Ленинградской области"</t>
  </si>
  <si>
    <t>Ленинградская область, г. Выборг, Кутузова бульвар д.47</t>
  </si>
  <si>
    <t>ЗАО "ИКС 5 Недвижимость"</t>
  </si>
  <si>
    <t>Ленинградская область, г. Выборг, Батарейная ул.,  д.1</t>
  </si>
  <si>
    <t>ОАО "Выборгский судостроительный завод"</t>
  </si>
  <si>
    <t>Ленинградская область, г. Выборг, Приморское шоссе,  д.26</t>
  </si>
  <si>
    <t>ООО "Борей"</t>
  </si>
  <si>
    <t>Ленинградская область, г. Выборг, Ленинградское шоссе,  д.76</t>
  </si>
  <si>
    <t>ООО "Портовое оборудование"</t>
  </si>
  <si>
    <t>Ленинградская область, г. Выборг, Южный вал ул.,  д.1</t>
  </si>
  <si>
    <t>ОАО "Фармация"</t>
  </si>
  <si>
    <t>Ленинградская область, г. Выборг, Ленина пр.,  д.22</t>
  </si>
  <si>
    <t>ГКУЗ Ленинградской области "Областная туберкулезная больница в городе Выборге"</t>
  </si>
  <si>
    <t>Ленинградская область, г. Выборг, Сборная ул. д.2</t>
  </si>
  <si>
    <t>ООО "Северная Корона"</t>
  </si>
  <si>
    <t>Ленинградская область, г. Выборг, Некрасова ул.,  д.37</t>
  </si>
  <si>
    <t>Ленинградская область, г. Выборг, Складской проезд, д.3</t>
  </si>
  <si>
    <t>Православная религиозная организация Константино-Еленинский женский монастырь в пос. Ленинское Санкт-Петербургской Епархии Русской Православной Церкви</t>
  </si>
  <si>
    <t>Ленинградская область, р-н Выборгский, п. Ленинское, Советская ул.,  д.44</t>
  </si>
  <si>
    <t>ИП Асланов Васиф Рафи оглы</t>
  </si>
  <si>
    <t>ООО "Роквул-Север"</t>
  </si>
  <si>
    <t>Ленинградская область, г. Выборг, промзона Лазаревка</t>
  </si>
  <si>
    <t>ОАО "Выборгмонтаж"</t>
  </si>
  <si>
    <t>Ленинградская область, г. Выборг, Восстановительная ул.,  д.13</t>
  </si>
  <si>
    <t>ООО "Мастер"</t>
  </si>
  <si>
    <t>Ленинградская область, г. Выборг, Подгорная ул.,  д.9</t>
  </si>
  <si>
    <t>ИП Лысенко Сергей Александрович</t>
  </si>
  <si>
    <t>Ленинградская область, г. Выборг, пос.Кировские дачи,  д.4, лит.А</t>
  </si>
  <si>
    <t>ИП Законов Андрей Владимирович</t>
  </si>
  <si>
    <t>Ленинградская область, г. Выборг, Ленинградское шоссе, д.78</t>
  </si>
  <si>
    <t>ТСЖ "Папула"</t>
  </si>
  <si>
    <t>Ленинградская область, г. Выборг, Адмирала Чичагова ул., д.18</t>
  </si>
  <si>
    <t>ИП Чакветадзе Тариел Хутаевич</t>
  </si>
  <si>
    <t>Ленинградская область, г. Выборг, Промышленная ул.,  д.22</t>
  </si>
  <si>
    <t>ИП Бондаренко Сергей Александрович</t>
  </si>
  <si>
    <t>Ленинградская область, г. Выборг, Промышленная ул.,  д.24</t>
  </si>
  <si>
    <t>ООО "ТАЛГЕР"</t>
  </si>
  <si>
    <t>Ленинградская область, г. Выборг, Железнодорожная ул.,  д.9/15</t>
  </si>
  <si>
    <t>ФГКУ "Пограничное управление Федеральной службы безопасности Российской Федерации по городу Санкт-Петербург</t>
  </si>
  <si>
    <t>Ленинградская область, г. Выборг, Весенний поток ул. д.1</t>
  </si>
  <si>
    <t>ООО "Вереск"</t>
  </si>
  <si>
    <t>Ленинградская область, г. Выборг, Данилова ул.,  д.15</t>
  </si>
  <si>
    <t>НУЗ "Узловая больница на станции Выборг ОАО "Российские железные дороги"</t>
  </si>
  <si>
    <t>Ленинградская область, г. Выборг, Ленинградское шоссе, д.23</t>
  </si>
  <si>
    <t>ООО "Антика"</t>
  </si>
  <si>
    <t>Ленинградская область, г. Выборг, Данилова ул., д.15, корп.4</t>
  </si>
  <si>
    <t>Ленинградская область, р-н Выборгский, п. Красносельское,</t>
  </si>
  <si>
    <t>ООО "Дача"</t>
  </si>
  <si>
    <t>Ленинградская область, р-н Выборгский, гор.пос-к Рощино, Первомайское шоссе,  д.2</t>
  </si>
  <si>
    <t>СПБ ГУП "Петербургский метрополитен" (ГУП "Петербургский метрополитен")</t>
  </si>
  <si>
    <t>Ленинградская область, р-н Выборгский, гор.пос-к Рощино, Кирова ул., д.34</t>
  </si>
  <si>
    <t>ООО "Навигатор"</t>
  </si>
  <si>
    <t>Ленинградская область, р-н Выборгский, гор.пос-к Рощино, Песочная ул.,  д.1</t>
  </si>
  <si>
    <t>МБДОУ "Детский сад комбинированного вида "Аистенок"</t>
  </si>
  <si>
    <t>Ленинградская область, гор.пос-к Рощино, Социалистическая ул. д.119/А</t>
  </si>
  <si>
    <t>ООО "Гальярда"</t>
  </si>
  <si>
    <t>Ленинградская область, р-н Выборгский, гор.пос-к Рощино, Безымянный переулок, уч. 1</t>
  </si>
  <si>
    <t>Ленинградская область, р-н Выборгский, гор.пос-к Рощино, Первомайское шоссе,  д.5, лит.З</t>
  </si>
  <si>
    <t>ФГУБ науки Санкт-Петербургский научный центр РАН</t>
  </si>
  <si>
    <t>Ленинградская область, гор.пос-к Рощино, Песочная ул. д.16</t>
  </si>
  <si>
    <t>Ленинградская область, р-н Выборгский, гор.пос-к Рощино, Советская ул.,  д.8, лит.А</t>
  </si>
  <si>
    <t>ООО "Диамант-групп"</t>
  </si>
  <si>
    <t>Ленинградская область, р-н Выборгский, гор.пос-к Рощино, Первомайская ул., д.1, д.2</t>
  </si>
  <si>
    <t>Ленинградская область, р-н Выборгский, гор.пос-к Рощино, Садовая ул., д. 58</t>
  </si>
  <si>
    <t>ООО "Еловая аллея"</t>
  </si>
  <si>
    <t>Ленинградская область, р-н Выборгский, гор.пос-к Рощино, Лесная-Еловая аллея</t>
  </si>
  <si>
    <t>ООО "Авантаж"</t>
  </si>
  <si>
    <t>Ленинградская область, р-н Выборгский, п. Ленинское,</t>
  </si>
  <si>
    <t>Ленинградская область, р-н Выборгский, п. Ильичево</t>
  </si>
  <si>
    <t>ООО "Ризалит-Консалт"</t>
  </si>
  <si>
    <t>Ленинградская область, р-н Выборгский, п. Ильичево, Рощинский оптытный лесхоз, Ленинское лесничество,  кварталы 92,93</t>
  </si>
  <si>
    <t>ООО "125 квартал"</t>
  </si>
  <si>
    <t>Ленинградская область, р-н Выборгский, Ленинское лесничество,  Рощинский лесхоз, кварталы 124,125</t>
  </si>
  <si>
    <t>ООО "Объединенная компания"</t>
  </si>
  <si>
    <t>Ленинградская область, р-н Выборгский, п. Ильичево, Рощинское лесничество, кварталы 124,132,133</t>
  </si>
  <si>
    <t>ООО "Северо-Западный Проект"</t>
  </si>
  <si>
    <t>ЗАО "Птицефабрика Роскар"</t>
  </si>
  <si>
    <t>Ленинградская область, р-н Выборгский, п. Коробицыно,</t>
  </si>
  <si>
    <t>ФГБУ науки Институт прикладной астрономии РАН</t>
  </si>
  <si>
    <t>Ленинградская область, дер. Светлое, ИПА РАН</t>
  </si>
  <si>
    <t>ОАО "Позитрон"</t>
  </si>
  <si>
    <t>ООО "Центр безопасности"</t>
  </si>
  <si>
    <t>Ленинградская область, р-н Приозерский, дер. Васильево,</t>
  </si>
  <si>
    <t>Ленинградская область, р-н Приозерский, п. Мичуринское, Озерная ул.,  д.4, Литер А</t>
  </si>
  <si>
    <t>ПМРО "Приход храма Успения Пресвятой Богородицы в пос. Мичуринское"</t>
  </si>
  <si>
    <t>Ленинградская область, р-н Приозерский, п. Мичуринское, Успенский переулок,  д.1</t>
  </si>
  <si>
    <t>МП МО Красноозерное СП МО Приозерский МР Лен.обл.</t>
  </si>
  <si>
    <t>Ленинградская область, р-н Приозерский, дер. Красноозерное</t>
  </si>
  <si>
    <t>Ленинградская область, р-н Выборгский, п. Первомайское, котельная п/ф</t>
  </si>
  <si>
    <t>ООО "Ольшаники"</t>
  </si>
  <si>
    <t>Ленинградская область, р-н Выборгский, п. Ольшаники,</t>
  </si>
  <si>
    <t>Ленинградская область, р-н Выборгский, п. Первомайское, Ленина ул., в районе д.51</t>
  </si>
  <si>
    <t>ОАО "Светогорский хлебозавод"</t>
  </si>
  <si>
    <t>Ленинградская область, р-н Выборгский, г. Светогорск, Кирова ул.,  д.2</t>
  </si>
  <si>
    <t>ЗАО "Интернешнл Пейпер"</t>
  </si>
  <si>
    <t>Ленинградская область, р-н Выборгский, г. Светогорск, Заводская ул. д.17</t>
  </si>
  <si>
    <t>ООО "ЭсСиЭй Хайджин Продактс Раша"</t>
  </si>
  <si>
    <t>Ленинградская область, р-н Выборгский, г. Светогорск, Заводская ул.,  д.17</t>
  </si>
  <si>
    <t>Ленинградская область, р-н Выборгский, г. Каменногорск, Ленинградское шоссе,  д, 117</t>
  </si>
  <si>
    <t>Ленинградская область, р-н Выборгский, п. Пруды,</t>
  </si>
  <si>
    <t>Ленинградская область, р-н Выборгский, г. Каменногорск,</t>
  </si>
  <si>
    <t>Ленинградская область, р-н Выборгский, дер. Лосево, Новая ул., д.9, лит.А</t>
  </si>
  <si>
    <t>Ленинградская область, р-н Выборгский, гор.пос-к Лесогорский, Ленинградская ул.</t>
  </si>
  <si>
    <t>ЗАО "Каменногорский комбинат нерудных материалов"</t>
  </si>
  <si>
    <t>Ленинградская область, р-н Выборгский, г. Каменногорск, Заозерная ул.,  д.1</t>
  </si>
  <si>
    <t>ПМРО приход храма преподобного Серафима Саровского чудотворца г. Каменногорска</t>
  </si>
  <si>
    <t>Ленинградская область, р-н Выборгский, г. Каменногорск, Ленинградское шоссе,  д.100</t>
  </si>
  <si>
    <t>ООО "Норд-Синтез"</t>
  </si>
  <si>
    <t>Ленинградская область, р-н Выборгский, гор.пос-к Лесогорский, Ленинградское шоссе,  д.23</t>
  </si>
  <si>
    <t>ИП Баушев Дмитрий Викторович</t>
  </si>
  <si>
    <t>ООО "Ураган"</t>
  </si>
  <si>
    <t>Ленинградская область, р-н Выборгский, г. Каменногорск, Связи ул. Промплощадка</t>
  </si>
  <si>
    <t>ООО "Антикор-Светогорск"</t>
  </si>
  <si>
    <t>Ленинградская область, р-н Выборгский, гор.пос-к Лесогорский, Ленинградское шоссе, д.23</t>
  </si>
  <si>
    <t>Северо-Западная ГРС</t>
  </si>
  <si>
    <t>_ОАО "ИНТЕР РАО - Электрогенерация"</t>
  </si>
  <si>
    <t>_ЗАО "Бритиш Американ Тобакко СПб"</t>
  </si>
  <si>
    <t>Северо-Западная ГРС Итог</t>
  </si>
  <si>
    <t>ОАО "Птицефабрика Ударник"</t>
  </si>
  <si>
    <t>Ленинградская область, р-н Выборгский, п. Победа,</t>
  </si>
  <si>
    <t>Ленинградская область, р-н Выборгский, п. Пушное, Школьная ул., д.1</t>
  </si>
  <si>
    <t>Ленинградская область, р-н Выборгский, п. Семиозерье</t>
  </si>
  <si>
    <t>ПМРО Приход храма Святителя Николая Чудотворца п. Озерки</t>
  </si>
  <si>
    <t>Ленинградская область, р-н Выборгский, п. Озерки,</t>
  </si>
  <si>
    <t>ООО "Лель"</t>
  </si>
  <si>
    <t>Ленинградская область, р-н Выборгский, п. Озерки, Приморское шоссе, 47 км</t>
  </si>
  <si>
    <t>ООО "Лентехстром-Комплект"</t>
  </si>
  <si>
    <t>Ленинградская область, р-н Выборгский, п. Семиозерье, промышленная площадка ЗАО "СЗКУ"</t>
  </si>
  <si>
    <t>Ленинградская область, п. Каменка, гар.Бобочино, в/г №4, котельная №126/1 (БМК)</t>
  </si>
  <si>
    <t>Ленинградская область, п. Каменка, гар.Бобочино, в/г №4, котельная №103/1 (БМК)</t>
  </si>
  <si>
    <t>Ленинградская область, п. Каменка, гар.Бобочино, в/г №5, котельная №8</t>
  </si>
  <si>
    <t>Ленинградская область, п. Каменка, гар.Бобочино, в/г №4, котельная №88</t>
  </si>
  <si>
    <t>Ленинградская область, п. Каменка, гар.Бобочино,в/г №6, котельная №2</t>
  </si>
  <si>
    <t>ООО "Сервис"</t>
  </si>
  <si>
    <t>Ленинградская область, р-н Выборгский, п. Пушное, промзона</t>
  </si>
  <si>
    <t>ООО "Петербургтеплоэнерго"</t>
  </si>
  <si>
    <t>Ленинградская область, р-н Выборгский, п. Зеркальный</t>
  </si>
  <si>
    <t>ООО "Детский оздоровительный лагерь "Голубое озеро"</t>
  </si>
  <si>
    <t>Ленинградская область, р-н Выборгский, гор.пос. Рощинское, п. Цвелодубово, ДОЛ Голубое Озеро</t>
  </si>
  <si>
    <t>ОАО "Коммунальные системы Гатчинского района"</t>
  </si>
  <si>
    <t>Ленинградская область, р-н Гатчинский, дер. Жабино, Поселковая ул.,  д.25, котельная № 52</t>
  </si>
  <si>
    <t>ПМРО Приход храма святой блаженной Ксении Петербургской д. Жабино Санкт-Петербургской Епархии Русской Правосла</t>
  </si>
  <si>
    <t>Ленинградская область, р-н Гатчинский, дер. Жабино, ул. Героев Пограничников, д. 68</t>
  </si>
  <si>
    <t>Ленинградская область, р-н Гатчинский, дер. Жабино, ул. Новая, д. 23-б</t>
  </si>
  <si>
    <t>Большевик АГРС (Гатчина) Итог</t>
  </si>
  <si>
    <t>ЗАО "Племенная птицефабрика "Войсковицы"</t>
  </si>
  <si>
    <t>Ленинградская область, р-н Гатчинский, п. Войсковицы,    промзона 3</t>
  </si>
  <si>
    <t>Ленинградская область, р-н Гатчинский, дер. Сяськелево, Центральная ул., д.1</t>
  </si>
  <si>
    <t>Ленинградская область, р-н Гатчинский, п. Новый Учхоз,   котельная №34</t>
  </si>
  <si>
    <t>Ленинградская область, р-н Гатчинский, п. Войсковицы котельная № 53</t>
  </si>
  <si>
    <t>ООО "Апекс-1"</t>
  </si>
  <si>
    <t>Ленинградская область, р-н Гатчинский, п. Елизаветино, ул. Лагерная, д.2</t>
  </si>
  <si>
    <t>Ленинградская область, р-н Гатчинский, п. Елизаветино, Парковая ул., д.11 Б, котельная №47</t>
  </si>
  <si>
    <t>Ленинградская область, р-н Гатчинский, п. Елизаветино, Заводская ул., д.5 А, котельная №20</t>
  </si>
  <si>
    <t>Ленинградская область, р-н Гатчинский, п. Елизаветино, Дружбы площадь, д.39 Б, котельная №35</t>
  </si>
  <si>
    <t>Ленинградская область, р-н Гатчинский, дер. Шпаньково, А.Рыкунова ул., д.40 Б, котельная №33</t>
  </si>
  <si>
    <t>ЗАО "ДСК-Войсковицы"</t>
  </si>
  <si>
    <t>Ленинградская область, р-н Гатчинский, п. Войсковицы</t>
  </si>
  <si>
    <t>Ленинградская область, р-н Гатчинский, п. Войсковицы, ул. З.Г. Колобанова, уч. 25-а</t>
  </si>
  <si>
    <t>Ленинградская область, п. Новый Учхоз, в/г №8044, котельная №8 (БМК)</t>
  </si>
  <si>
    <t>ОАО "Завод "Буревестник"</t>
  </si>
  <si>
    <t>Ленинградская область, г. Гатчина, ул. Соборная, д.31</t>
  </si>
  <si>
    <t>ОАО "ЛСР. Железобетон - Северо-Запад"</t>
  </si>
  <si>
    <t>Ленинградская область, г. Гатчина (промзона 1)</t>
  </si>
  <si>
    <t>ОАО "Гатчинский хлебокомбинат"</t>
  </si>
  <si>
    <t>Ленинградская область, г. Гатчина, ул. 120 Гатчинской дивизии, д.53</t>
  </si>
  <si>
    <t>ЗАО "Гатчинский комбикормовый завод"</t>
  </si>
  <si>
    <t>Ленинградская область, р-н Гатчинский, дер. Малые Колпаны, ул. Западная, д.31</t>
  </si>
  <si>
    <t>Ленинградская область, г. Гатчина, Рощинская ул., д.17 А</t>
  </si>
  <si>
    <t>Ленинградская область, г. Гатчина,   промзона 2, котельная № 10</t>
  </si>
  <si>
    <t>Ленинградская область, г. Гатчина, Красноармейский проспект, д.2</t>
  </si>
  <si>
    <t>Ленинградская область, г. Гатчина,   промзона 1, котельная №11</t>
  </si>
  <si>
    <t>Ленинградская область, р-н Гатчинский, дер. Вайялово котельная №8</t>
  </si>
  <si>
    <t>ЗАО "Гатчинский завод "АВАНГАРД"</t>
  </si>
  <si>
    <t>Ленинградская область, р-н Гатчинский, дер. Малые Колпаны,  ул. Центральная,  д.1</t>
  </si>
  <si>
    <t>ОАО "Концерн" Центральный научно-исследовательский институт "Электроприбор"</t>
  </si>
  <si>
    <t>Ленинградская область, р-н Гатчинский, г. Гатчина, промзона 1</t>
  </si>
  <si>
    <t>ОАО "Гатчинский опытный завод бумагоделательного оборудования"</t>
  </si>
  <si>
    <t>Ленинградская область, г. Гатчина, ул. Рысева, д.32</t>
  </si>
  <si>
    <t>ПМРО приход Павловского собора г. Гатчина</t>
  </si>
  <si>
    <t>Ленинградская область, г. Гатчина, ул. Соборная,</t>
  </si>
  <si>
    <t>ИП Велавичуте Инга Евгеньевна</t>
  </si>
  <si>
    <t>Ленинградская область, г. Гатчина, ул. Соборная, д.18/42</t>
  </si>
  <si>
    <t>ООО "Атир"</t>
  </si>
  <si>
    <t>Ленинградская область, г. Гатчина, пр. 25-ого Октября, д. 37, лит. А, кафе</t>
  </si>
  <si>
    <t>ООО "Дуплет"</t>
  </si>
  <si>
    <t>ПМРО приход Мариенбургского Покровского храма</t>
  </si>
  <si>
    <t>Ленинградская область, г. Гатчина, ул. Достоевского д.1, котельная</t>
  </si>
  <si>
    <t>ФГУП "Производственно-эксплуатационное коммунальное предприятие"</t>
  </si>
  <si>
    <t>Ленинградская область, г. Гатчина, ул.Киргетова д. 21, котельная</t>
  </si>
  <si>
    <t>ООО "Акбар"</t>
  </si>
  <si>
    <t>Ленинградская область, г. Гатчина, ул. Володарского, д16, кафе</t>
  </si>
  <si>
    <t>ИП Васильев Дмитрий Анатольевич</t>
  </si>
  <si>
    <t>Ленинградская область, г. Гатчина, ул. Соборная, д.3</t>
  </si>
  <si>
    <t>ООО "Архиград"</t>
  </si>
  <si>
    <t>Ленинградская область, г. Гатчина, ул. Соборная, д.17, котельная</t>
  </si>
  <si>
    <t>ООО "Пилон"</t>
  </si>
  <si>
    <t>Ленинградская область, г. Гатчина, ул. Станционная, д. 17, котельная</t>
  </si>
  <si>
    <t>ОАО "Гатчинагаз"</t>
  </si>
  <si>
    <t>Ленинградская область, г. Гатчина, ул. Лейтенанта Шмидта д. 16</t>
  </si>
  <si>
    <t>ИП Васильев Виктор Николаевич</t>
  </si>
  <si>
    <t>ЗАО "Гатчинский ССК"</t>
  </si>
  <si>
    <t>Ленинградская область, г. Гатчина, Промзона</t>
  </si>
  <si>
    <t>ООО "Ритуал"</t>
  </si>
  <si>
    <t>Ленинградская область, р-н Гатчинский, гор.пос-к Тайцы, ул. Санаторная, д. 24, лит. А, котельная</t>
  </si>
  <si>
    <t>ООО "ФИНАНС"</t>
  </si>
  <si>
    <t>Ленинградская область, г. Гатчина, пр. 25 Октября, д.3</t>
  </si>
  <si>
    <t>ИП Андреева Людмила Александровна</t>
  </si>
  <si>
    <t>Ленинградская область, г. Гатчина, ул. Красная, д. 14, лит. Б, кафе</t>
  </si>
  <si>
    <t>НОУ проф.образования Гатчинская автомобильная школа общественно-государственной организации "Добровольное общество содействия армии и флота России"</t>
  </si>
  <si>
    <t>Ленинградская область, г. Гатчина, пр. Красноармейский, д.4, кафе</t>
  </si>
  <si>
    <t>ООО "Стиль"</t>
  </si>
  <si>
    <t>Ленинградская область, г. Гатчина, ул. Соборная д.5</t>
  </si>
  <si>
    <t>ИП Михайлов Юрий Евгеньевич</t>
  </si>
  <si>
    <t>Ленинградская область, р-н Гатчинский, гор.пос-к Тайцы, ул. Советская, д. 50, котельная</t>
  </si>
  <si>
    <t>Ленинградская область, р-н Гатчинский, дер. Малое Верево, Куйбышева ул.,  д.10 Б, котельная № 10</t>
  </si>
  <si>
    <t>Ленинградская область, р-н Гатчинский, дер. Большие Колпаны,   котельная №9</t>
  </si>
  <si>
    <t>Ленинградская область, р-н Гатчинский, п. Пудость котельная №50</t>
  </si>
  <si>
    <t>Ленинградская область, р-н Гатчинский, дер. Большая Ивановка,   д. 15, котельная №38</t>
  </si>
  <si>
    <t>Ленинградская область, р-н Гатчинский, дер. Большие Тайцы,   д. 12 Б, котельная №30</t>
  </si>
  <si>
    <t>Ленинградская область, г. Гатчина, ул. Матвеева, д.48</t>
  </si>
  <si>
    <t>Ленинградская область, г. Гатчина, ул. Киевская,  д.4, лит. А</t>
  </si>
  <si>
    <t>ООО "Леноблптицепром"</t>
  </si>
  <si>
    <t>Ленинградская область, р-н Гатчинский, п. Пудость</t>
  </si>
  <si>
    <t>ИП Луговая Людмила Сергеевна</t>
  </si>
  <si>
    <t>Ленинградская область, г. Гатчина, ул. Хохлова, д. 5, лит. А</t>
  </si>
  <si>
    <t>ФГБУ "Петербургский институт ядерной физики им. Б.П. Константинова"</t>
  </si>
  <si>
    <t>Ленинградская область, г. Гатчина, Орлова роща, ФГБУ ПИЯФ</t>
  </si>
  <si>
    <t>Ленинградская область, р-н Гатчинский, дер. Малые Колпаны, Северная часть, квартал 12</t>
  </si>
  <si>
    <t>ООО "Ленпромкомплект"</t>
  </si>
  <si>
    <t>Ленинградская область, г. Гатчина, Промзона №1, квартал 4</t>
  </si>
  <si>
    <t>ООО "Витязь"</t>
  </si>
  <si>
    <t>Ленинградская область, г. Гатчина, ул. Воскова, д.38А/2А</t>
  </si>
  <si>
    <t>ИП Тептина Людмила Анатольевна</t>
  </si>
  <si>
    <t>Ленинградская область, г. Гатчина, пр. 25 Октября, д. 16</t>
  </si>
  <si>
    <t>ИП Перелыгина Людмила Сергеевна</t>
  </si>
  <si>
    <t>Ленинградская область, г. Гатчина, ул. Соборная, д. 18</t>
  </si>
  <si>
    <t>ООО "ПИР"</t>
  </si>
  <si>
    <t>Ленинградская область, г. Гатчина, пр. 25 Октября,  д. 20</t>
  </si>
  <si>
    <t>ООО "ПИР ГОРОЙ"</t>
  </si>
  <si>
    <t>Ленинградская область, г. Гатчина, пр. 25 Октября, д.52, лит Б, пом1.</t>
  </si>
  <si>
    <t>Ленинградская область, г. Гатчина, ул. Красная,  д.5/1</t>
  </si>
  <si>
    <t>ООО "Первая упаковочная фабрика"</t>
  </si>
  <si>
    <t>Ленинградская область, р-н Гатчинский, дер. Малые Колпаны</t>
  </si>
  <si>
    <t>ООО "Циркон"</t>
  </si>
  <si>
    <t>Ленинградская область, р-н Гатчинский, г. Гатчина, ул. Соборная, д.7, пом.3</t>
  </si>
  <si>
    <t>ОАО "Племенной завод "Красногвардейский"</t>
  </si>
  <si>
    <t>Ленинградская область, р-н Гатчинский, дер. Ивановка д. 18, лит. А,Б</t>
  </si>
  <si>
    <t>Ленинградская область, р-н Гатчинский, п. Терволово, Ленинградская ул.,  д. 15/1, котельная №51</t>
  </si>
  <si>
    <t>Ленинградская область, р-н Гатчинский, п. Терволово</t>
  </si>
  <si>
    <t>МРО "Евангелическо-лютеранский Скворицкий приход"</t>
  </si>
  <si>
    <t>Ленинградская область, р-н Гатчинский, дер. Петрово</t>
  </si>
  <si>
    <t>ООО "Компания "АСК"</t>
  </si>
  <si>
    <t>Ленинградская область, р-н Гатчинский, п. Терволово, ул. Ленинградская,  д. 15, лит. "Ч"</t>
  </si>
  <si>
    <t>ООО "Авиатранс"</t>
  </si>
  <si>
    <t>Ленинградская область, р-н Гатчинский, дер. Старицы д.28</t>
  </si>
  <si>
    <t>ООО "Кондитерский холдинг "Нева"</t>
  </si>
  <si>
    <t>Ленинградская область, р-н Гатчинский, п. Торфяное д.45</t>
  </si>
  <si>
    <t>Ленинградская область, р-н Гатчинский, п. Новый Свет,   д.117, котельная №2</t>
  </si>
  <si>
    <t>ООО "ЭЛМА"</t>
  </si>
  <si>
    <t>Ленинградская область, р-н Гатчинский, п. Новый Свет</t>
  </si>
  <si>
    <t>ООО "ОРБИТА"</t>
  </si>
  <si>
    <t>Ленинградская область, р-н Гатчинский, п. Новый Свет д.41, лит А</t>
  </si>
  <si>
    <t>ООО "АгроБалт трейд"</t>
  </si>
  <si>
    <t>Ленинградская область, р-н Гатчинский, п. Новый Свет д.112, лит.В-В1</t>
  </si>
  <si>
    <t>ООО "Завод имени Академика В.П.Филатова"</t>
  </si>
  <si>
    <t>Ленинградская область, р-н Гатчинский, квартал 1, производственная зона Торфяное-Пригородный (южный участок)</t>
  </si>
  <si>
    <t>ЗАО "Энерго"</t>
  </si>
  <si>
    <t>ОАО "Адмиралтейские верфи"</t>
  </si>
  <si>
    <t>Ленинградская область, р-н Гатчинский, гор.пос-к Сиверский, Республиканский пр.,  д.60</t>
  </si>
  <si>
    <t>Ленинградская область, р-н Гатчинский,   Военный городок, котельная №5</t>
  </si>
  <si>
    <t>Ленинградская область, р-н Гатчинский, село Рождествено,   котельная №6</t>
  </si>
  <si>
    <t>Ленинградская область, р-н Гатчинский, дер. Кобрино,   котельная №11</t>
  </si>
  <si>
    <t>Ленинградская область, р-н Гатчинский, гор.пос-к Сиверский, Заводская ул.,  д.9, котельная №1</t>
  </si>
  <si>
    <t>Ленинградская область, р-н Гатчинский, дер. Куровицы, Огородная ул.,  д.8, котельная №48</t>
  </si>
  <si>
    <t>Ленинградская область, р-н Гатчинский, дер. Лампово,   котельная №43</t>
  </si>
  <si>
    <t>Ленинградская область, р-н Гатчинский, дер. Батово,   котельная № 27</t>
  </si>
  <si>
    <t>Ленинградская область, р-н Гатчинский, гор.пос-к Дружная Горка котельная №21</t>
  </si>
  <si>
    <t>Ленинградская область, р-н Гатчинский, гор.пос-к Вырица,   котельная №16</t>
  </si>
  <si>
    <t>Ленинградская область, р-н Гатчинский,    пос.Кезево, котельная №12</t>
  </si>
  <si>
    <t>ОАО "Узор"</t>
  </si>
  <si>
    <t>Ленинградская область, р-н Гатчинский, гор.пос-к Вырица, ул. Ореджская, д.2</t>
  </si>
  <si>
    <t>ООО "Камелия"</t>
  </si>
  <si>
    <t>Ленинградская область, р-н Гатчинский, гор.пос-к Сиверский, Вырицкое шоссе,  д.11</t>
  </si>
  <si>
    <t>Ленинградская область, р-н Гатчинский, гор.пос-к Сиверский, Достоевского ул.,  котельная №24</t>
  </si>
  <si>
    <t>Ленинградская область, р-н Гатчинский, гор.пос-к Вырица котельная №19</t>
  </si>
  <si>
    <t>Ленинградская область, р-н Гатчинский, дер. Мины котельная №37</t>
  </si>
  <si>
    <t>Ленинградская область, р-н Гатчинский, гор.пос-к Вырица, Ленина ул. д.1, котельная №45</t>
  </si>
  <si>
    <t>Ленинградская область, р-н Гатчинский, дер. Меньково,   котельная №42</t>
  </si>
  <si>
    <t>Ленинградская область, р-н Гатчинский, гор.пос-к Вырица, ул. Слуцкая, д. 6, лит. А</t>
  </si>
  <si>
    <t>ЗАО Промышленно-Строительная Группа "БиК"</t>
  </si>
  <si>
    <t>Ленинградская область, р-н Гатчинский, гор.пос-к Сиверский, Промзона "БиК"</t>
  </si>
  <si>
    <t>АНО "Медико-социальный Центр"</t>
  </si>
  <si>
    <t>Ленинградская область, р-н Гатчинский, гор.пос-к Сиверский, ул. Кирова, д. 20</t>
  </si>
  <si>
    <t>ЗАО "ТЕКОС-ИНДУСТРИЯ"</t>
  </si>
  <si>
    <t>Ленинградская область, р-н Гатчинский, гор.пос-к Дружная Горка</t>
  </si>
  <si>
    <t>ПМРО приход храма Тихвинской иконы Божией Матери пос. Сиверский</t>
  </si>
  <si>
    <t>Ленинградская область, р-н Гатчинский, гор.пос-к Вырица, пр. Коммунальный, д.1/28</t>
  </si>
  <si>
    <t>ИП Морозов Михаил Васильевич</t>
  </si>
  <si>
    <t>Ленинградская область, р-н Гатчинский, гор.пос-к Вырица, ул. 1 Мая, д. 34, лит. А</t>
  </si>
  <si>
    <t>ООО "Агрострой "Сиверский"</t>
  </si>
  <si>
    <t>ИП Чернаков Станислав Афанасьевич</t>
  </si>
  <si>
    <t>ФГБОУ высшего профессионального образования "Российский государственный педагогический университет им. А.И. Герцена"</t>
  </si>
  <si>
    <t>Ленинградская область, гор.пос-к Вырица, Мельничный пр. д.2/1</t>
  </si>
  <si>
    <t>МКУ "Вырицкий библиотечный информационный комплекс"</t>
  </si>
  <si>
    <t>Ленинградская область, гор.пос-к Вырица, Ефимова ул. д.35</t>
  </si>
  <si>
    <t>ООО "Олимпия"</t>
  </si>
  <si>
    <t>Ленинградская область, р-н Гатчинский, гор.пос-к Вырица, пр. Коммунальный, д.12</t>
  </si>
  <si>
    <t>ГБОУ ДОД "Детский оздоровительно-образовательный центр "Маяк"</t>
  </si>
  <si>
    <t>Ленинградская область, гор.пос-к Вырица, Коммунальный пр. д.29</t>
  </si>
  <si>
    <t>ГУП "Топливно-энергетический комплекс Санкт-Петербурга"</t>
  </si>
  <si>
    <t>Ленинградская область, р-н Гатчинский, село Никольское, Меньковская ул., д.10</t>
  </si>
  <si>
    <t>Ленинградская область, р-н Гатчинский, г. Коммунар, ул. Советская, д. 1</t>
  </si>
  <si>
    <t>ООО "Фанема"</t>
  </si>
  <si>
    <t>Ленинградская область, р-н Гатчинский, г. Коммунар, ул. Антропшинская, д.57</t>
  </si>
  <si>
    <t>ООО "Софийский бульвар"</t>
  </si>
  <si>
    <t>Санкт-Петербург, р-н Пушкинский, п. Лесное д.29, лит.А</t>
  </si>
  <si>
    <t>Ленинградская область, р-н Гатчинский, г. Коммунар, ул. Бумажников, д.7, лит. А</t>
  </si>
  <si>
    <t>ООО "Ижорец К"</t>
  </si>
  <si>
    <t>Ленинградская область, р-н Гатчинский, г. Коммунар, ул. Строителей, д. 2, котельная</t>
  </si>
  <si>
    <t>ОАО "Волосовский хлебокомбинат"</t>
  </si>
  <si>
    <t>Ленинградская область, г. Волосово, Вингиссара пр. д.20</t>
  </si>
  <si>
    <t>ЗАО "Щебсервис плюс"</t>
  </si>
  <si>
    <t>Ленинградская область, р-н Волосовский, сел.пос. Кикеринское, п. Восемьдесят первый километр (промышленная площадка)</t>
  </si>
  <si>
    <t>ИП Филичев Иван Геннадьевич</t>
  </si>
  <si>
    <t>ИП Маркарян Алик Агванович</t>
  </si>
  <si>
    <t>Ленинградская область, г. Волосово, Красных Командиров ул. д.17, лит.А</t>
  </si>
  <si>
    <t>ОАО "Тепловые сети"</t>
  </si>
  <si>
    <t>Ленинградская область, р-н Волосовский, дер. Терпилицы</t>
  </si>
  <si>
    <t>Ленинградская область, р-н Волосовский, дер. Большое Кикерино</t>
  </si>
  <si>
    <t>Ленинградская область, р-н Волосовский, г. Волосово</t>
  </si>
  <si>
    <t>Ленинградская область, р-н Волосовский, п. Калитино</t>
  </si>
  <si>
    <t>Ленинградская область, р-н Волосовский, п. Сумино</t>
  </si>
  <si>
    <t>Ленинградская область, р-н Волосовский, дер. Извара</t>
  </si>
  <si>
    <t>Ленинградская область, р-н Волосовский, дер. Торосово</t>
  </si>
  <si>
    <t>Ленинградская область, р-н Волосовский, п. Рабитицы</t>
  </si>
  <si>
    <t>ИП Левченко Владимир Михайлович</t>
  </si>
  <si>
    <t>Ленинградская область, р-н Волосовский, п. Вруда</t>
  </si>
  <si>
    <t>Ленинградская область, р-н Волосовский, дер. Курковицы</t>
  </si>
  <si>
    <t>ООО "Щебсервис"</t>
  </si>
  <si>
    <t>Ленинградская область, р-н Волосовский, п. Кикерино, Курковицкое шоссе д.11, корп.Б</t>
  </si>
  <si>
    <t>ООО "Н+Н"</t>
  </si>
  <si>
    <t>Ленинградская область, р-н Волосовский, п. Кикерино, Театральная ул. д.1</t>
  </si>
  <si>
    <t>ПМРО приход церкви Казанской иконы Божией Матери д. Извара</t>
  </si>
  <si>
    <t>ООО "Племенная птицефабрика Лебяжье"</t>
  </si>
  <si>
    <t>Ленинградская область, р-н Волосовский, дер. Анташи,</t>
  </si>
  <si>
    <t>ООО "Баумит Строительные Материалы"</t>
  </si>
  <si>
    <t>ЗАО "Сумино"</t>
  </si>
  <si>
    <t>Ленинградская область, р-н Волосовский, сел.пос. Губаницкое, п. Сумино</t>
  </si>
  <si>
    <t>ГБУ культуры Ленинградской области "Музейное агентство"</t>
  </si>
  <si>
    <t>Ленинградская область, дер. Извара, Музей-усадьба Н.К.Рериха</t>
  </si>
  <si>
    <t>МБУ Комплексный территориальный центр социального обслуживания населения "Берегиня" Волосовского МР</t>
  </si>
  <si>
    <t>Ленинградская область, дер. Извара д.30Б</t>
  </si>
  <si>
    <t>ЗАО "Племенной завод "Рабитицы"</t>
  </si>
  <si>
    <t>Ленинградская область, р-н Волосовский, сел.пос. Рабитицкое, дер. Рабитицы (адм. здание завода)</t>
  </si>
  <si>
    <t>ИП Пшевская Юлия Вячеславовна</t>
  </si>
  <si>
    <t>Ленинградская область, г. Волосово, Краснофлотская ул. д.4, лит.А</t>
  </si>
  <si>
    <t>Волосово Итог</t>
  </si>
  <si>
    <t>ЗАО "Птицефабрика "Северная"</t>
  </si>
  <si>
    <t>Ленинградская область, р-н Ломоносовский, дер. Горбунки</t>
  </si>
  <si>
    <t>Ленинградская область, р-н Ломоносовский, дер. Горбунки, котельная маг."Пятерочка"</t>
  </si>
  <si>
    <t>ООО "Ломоносовский районный топливно-энергетический комплекс"</t>
  </si>
  <si>
    <t>Ленинградская область, р-н Ломоносовский, п. Аннино</t>
  </si>
  <si>
    <t>ООО "Петергоф"</t>
  </si>
  <si>
    <t>Ленинградская область, р-н Ломоносовский, дер. Разбегаево, Ропшинское шоссе д.9</t>
  </si>
  <si>
    <t>ООО "БиГ"</t>
  </si>
  <si>
    <t>Ленинградская область, р-н Ломоносовский, дер. Разбегаево промзона, квартал3</t>
  </si>
  <si>
    <t>ИП Смирнов Александр Владимирович</t>
  </si>
  <si>
    <t>Ленинградская область, р-н Ломоносовский, дер. Разбегаево,   промзона, площадка №11</t>
  </si>
  <si>
    <t>ИП Кулешов Сергей Анатольевич</t>
  </si>
  <si>
    <t>Ленинградская область, р-н Ломоносовский, дер. Разбегаево,   промзона</t>
  </si>
  <si>
    <t>ИП Хворостовская Ольга Витальевна</t>
  </si>
  <si>
    <t>Ленинградская область, р-н Ломоносовский, дер. Разбегаево , промзона</t>
  </si>
  <si>
    <t>"ПМРО приход церкви святого Апостола и Евангелиста Иоанна Богослова п. Аннино"</t>
  </si>
  <si>
    <t>Ленинградская область, р-н Ломоносовский, п. Аннино, Садовая ул., д.4</t>
  </si>
  <si>
    <t>Ленинградская область, р-н Ломоносовский, дер. Разбегаево,</t>
  </si>
  <si>
    <t>ООО "КИСС"</t>
  </si>
  <si>
    <t>Ленинградская область, р-н Ломоносовский, дер. Разбегаево,   площадка 1</t>
  </si>
  <si>
    <t>Ленинградская область, р-н Ломоносовский, дер. Разбегаево , площадка №6</t>
  </si>
  <si>
    <t>Ленинградская область, р-н Ломоносовский, дер. Разбегаево,   площадка №28</t>
  </si>
  <si>
    <t>Ленинградская область, р-н Ломоносовский, дер. Разбегаево,   площадка №27</t>
  </si>
  <si>
    <t>Ленинградская область, р-н Ломоносовский, дер. Разбегаево , площадка №9</t>
  </si>
  <si>
    <t>ООО "Авангард МС"</t>
  </si>
  <si>
    <t>Ленинградская область, р-н Ломоносовский, дер. Разбегаево,   , площадка 15,16</t>
  </si>
  <si>
    <t>ООО "Петропак"</t>
  </si>
  <si>
    <t>Ленинградская область, р-н Ломоносовский, дер. Разбегаево площадка №17</t>
  </si>
  <si>
    <t>АОУВПО "Ленинградский государственный университет имени А.С.Пушкина"</t>
  </si>
  <si>
    <t>Ленинградская область, дер. Горбунки, Университет ФОК д.2/1</t>
  </si>
  <si>
    <t>ООО "Атланта"</t>
  </si>
  <si>
    <t>Ленинградская область, р-н Ломоносовский, дер. Разбегаево,   площадка №7</t>
  </si>
  <si>
    <t>ИП Беляева Елена Николаевна</t>
  </si>
  <si>
    <t>ЗАО "Росстар"</t>
  </si>
  <si>
    <t>Ленинградская область, р-н Ломоносовский, дер. Разбегаево, промзона</t>
  </si>
  <si>
    <t>ИП Кузьмин Евгений Викторович</t>
  </si>
  <si>
    <t>Ленинградская область, р-н Ломоносовский, дер. Разбегаево,   , здание 20</t>
  </si>
  <si>
    <t>ООО "Гранд"</t>
  </si>
  <si>
    <t>Ленинградская область, р-н Ломоносовский, дер. Разбегаево , площадка №21</t>
  </si>
  <si>
    <t>ООО "Марконфлекс"</t>
  </si>
  <si>
    <t>Ленинградская область, р-н Ломоносовский, дер. Разбегаево, промзона, уч. 3/14</t>
  </si>
  <si>
    <t>ИП Сугян Хачик Лаврентович</t>
  </si>
  <si>
    <t>Ленинградская область, р-н Волосовский, дер. Бегуницы,   д.26</t>
  </si>
  <si>
    <t>Ленинградская область, р-н Волосовский, дер. Бегуницы, котельная №1</t>
  </si>
  <si>
    <t>Ленинградская область, р-н Ломоносовский, дер. Кипень</t>
  </si>
  <si>
    <t>Ленинградская область, р-н Ломоносовский, дер. Келози</t>
  </si>
  <si>
    <t>Ленинградская область, р-н Ломоносовский, дер. Кипень, школа</t>
  </si>
  <si>
    <t>ООО "Торговый дом "ПЕТРОДИЕТ"</t>
  </si>
  <si>
    <t>Ленинградская область, р-н Ломоносовский, дер. Кипень, Ропшинское шоссе</t>
  </si>
  <si>
    <t>ООО "Кальматрон-СПб</t>
  </si>
  <si>
    <t>Ленинградская область, р-н Ломоносовский, село Копорье</t>
  </si>
  <si>
    <t>МУП "Управление жилищно-коммунальным хозяйством Муниципального образования Виллозское сельское поселение"</t>
  </si>
  <si>
    <t>Ленинградская область, р-н Ломоносовский, дер. Виллози</t>
  </si>
  <si>
    <t>ГБУЗ Лен.области "Ломоносовская межрайонная больница им. И.Н. Юдченко"</t>
  </si>
  <si>
    <t>Ленинградская область, село Русско-Высоцкое д.3</t>
  </si>
  <si>
    <t>Ленинградская область, р-н Ломоносовский, село Русско-Высоцкое, котельная маг."Пятерочка"</t>
  </si>
  <si>
    <t>Ленинградская область, р-н Ломоносовский, дер. Лаголово</t>
  </si>
  <si>
    <t>Ленинградская область, р-н Ломоносовский, дер. Яльгелево</t>
  </si>
  <si>
    <t>Ленинградская область, р-н Ломоносовский, село Русско-Высоцкое</t>
  </si>
  <si>
    <t>ФГУП "Федеральный селекционно-генетический центр рыбоводства"</t>
  </si>
  <si>
    <t>Ленинградская область, р-н Ломоносовский, п. Ропша, Стрельнинское шоссе, д.4</t>
  </si>
  <si>
    <t>ИП Скурихин Дмитрий Николаевич</t>
  </si>
  <si>
    <t>Ленинградская область, р-н Ломоносовский, село Русско-Высоцкое,   , 18 А, торговый комплекс</t>
  </si>
  <si>
    <t>ЗАО "Строительно-монтажный холдинг "ЭНЕРГОБАЛТ"</t>
  </si>
  <si>
    <t>Ленинградская область, р-н Ломоносовский, село Русско-Высоцкое, Промышленная ул. д.1</t>
  </si>
  <si>
    <t>ИП Иванов Андрей Юрьевич</t>
  </si>
  <si>
    <t>Ленинградская область, р-н Ломоносовский, п. Ропша, Стрельнинское шоссе , магазин №4</t>
  </si>
  <si>
    <t>ИП Сотникова Ольга Александровна</t>
  </si>
  <si>
    <t>Ленинградская область, р-н Ломоносовский, село Русско-Высоцкое, рынок, д.18 Б</t>
  </si>
  <si>
    <t>ООО "Венеция"</t>
  </si>
  <si>
    <t>Ленинградская область, р-н Ломоносовский, дер. Лаголово, Садовая ул.,  д.6 А</t>
  </si>
  <si>
    <t>Ленинградская область, р-н Ломоносовский, п. Ропша , ДНП</t>
  </si>
  <si>
    <t>ЗАО "ГРАНМИКС"</t>
  </si>
  <si>
    <t>Ленинградская область, р-н Ломоносовский, дер. Шундорово,</t>
  </si>
  <si>
    <t>Ленинградская область, р-н Ломоносовский, дер. Гостилицы</t>
  </si>
  <si>
    <t>Ленинградская область, р-н Ломоносовский, дер. Оржицы</t>
  </si>
  <si>
    <t>Ленинградская область, р-н Ломоносовский, дер. Лопухинка</t>
  </si>
  <si>
    <t>Ленинградская область, р-н Ломоносовский, дер. Лопухинка, школа интернат</t>
  </si>
  <si>
    <t>ЗАО "Агро-Парк"</t>
  </si>
  <si>
    <t>Ленинградская область, р-н Ломоносовский, дер. Заостровье, квартал 1</t>
  </si>
  <si>
    <t>ООО "Гостилицкое"</t>
  </si>
  <si>
    <t>Ленинградская область, р-н Ломоносовский, дер. Гостилицы, Центральная ул.,  д.1</t>
  </si>
  <si>
    <t>Шевчук Зоя Николаевна</t>
  </si>
  <si>
    <t>Ленинградская область, р-н Ломоносовский, дер. Гостилицы, Центральная ул. , д.2, магазин №40</t>
  </si>
  <si>
    <t>Ленинградская область, р-н Волосовский, дер. Клопицы</t>
  </si>
  <si>
    <t>Лен.областное гос.стационарное каз.учреждение социального обслуживания "Волосовский психоневрологический интернат"</t>
  </si>
  <si>
    <t>Ленинградская область, п. Жилгородок</t>
  </si>
  <si>
    <t>ООО "Натурэль"</t>
  </si>
  <si>
    <t>Ленинградская область, р-н Ломоносовский, дер. Пеники</t>
  </si>
  <si>
    <t>ЗАО "Плодоягодное"</t>
  </si>
  <si>
    <t>Ленинградская область, р-н Ломоносовский, дер. Пеники, Центральная ул., д.19 А</t>
  </si>
  <si>
    <t>Ленинградская область, р-н Ломоносовский, дер. Пеники,   ремонтно-тракторная станция</t>
  </si>
  <si>
    <t>ЗАО "БАЛТИЙСКИЙ БЕРЕГ"</t>
  </si>
  <si>
    <t>Ленинградская область, р-н Ломоносовский, дер. Пеники, Центральная ул., д.1</t>
  </si>
  <si>
    <t>ООО "Промэнерго"</t>
  </si>
  <si>
    <t>Ленинградская область, р-н Ломоносовский, гор.пос-к Лебяжье, в/ч 3526</t>
  </si>
  <si>
    <t>ООО "КУБ-строй"</t>
  </si>
  <si>
    <t>Ленинградская область, р-н Ломоносовский, гор.пос-к Лебяжье, Степаняна ул., д.10</t>
  </si>
  <si>
    <t>ООО "Лемэк"</t>
  </si>
  <si>
    <t>Ленинградская область, р-н Ломоносовский, п. Новоселье</t>
  </si>
  <si>
    <t>ФГУ "Колония-поселение № 1 Управления Федеральной службы исполнения наказаний по г. Санкт-Петербургу и Лен.области</t>
  </si>
  <si>
    <t>Ленинградская область, п. Зимитицы, Княжево деревня  колония-поселение</t>
  </si>
  <si>
    <t>ФГК военное образовательное учреждение высшего профессионального образования "СПб военный институт внутренних войск МВД РФ"</t>
  </si>
  <si>
    <t>Ленинградская область, сел.пос. Зимитицкое, дер. Княжево,  воинская часть, котельная</t>
  </si>
  <si>
    <t>Ленинградская область, р-н Волосовский, дер. Каложицы</t>
  </si>
  <si>
    <t>Ленинградская область, р-н Волосовский, дер. Ущевицы</t>
  </si>
  <si>
    <t>Ленинградская область, р-н Кингисеппский, дер. Домашово</t>
  </si>
  <si>
    <t>Ленинградская область, р-н Кингисеппский, п. Котельский</t>
  </si>
  <si>
    <t>ООО "Агрокомпас-1"</t>
  </si>
  <si>
    <t>Ленинградская область, р-н Кингисеппский, сел.пос. Котельское, п. Котельский д. 41</t>
  </si>
  <si>
    <t>ЗАО "Племенной завод "АГРО-БАЛТ"</t>
  </si>
  <si>
    <t>Ленинградская область, р-н Кингисеппский, дер. Большая Пустомержа</t>
  </si>
  <si>
    <t>Ленинградская область, р-н Волосовский, п. Беседа</t>
  </si>
  <si>
    <t>Ленинградская область, р-н Волосовский, п. Курск,</t>
  </si>
  <si>
    <t>ООО "Управляющая компания "Коммунальные сети"</t>
  </si>
  <si>
    <t>Ленинградская область, р-н Кингисеппский, дер. Ополье</t>
  </si>
  <si>
    <t>Ленинградская область, р-н Волосовский, п. Беседа, Мирная ул. д.6</t>
  </si>
  <si>
    <t>ООО "Фан К"</t>
  </si>
  <si>
    <t>Ленинградская область, р-н Ломоносовский, дер. Низино, Луговой парк, дворец "Бельведер"</t>
  </si>
  <si>
    <t>Ленинградская область, р-н Ломоносовский, дер. Низино</t>
  </si>
  <si>
    <t>ООО "ПетроЗемПроект"</t>
  </si>
  <si>
    <t>Ленинградская область, р-н Ломоносовский, дер. Низино , коттеджный поселок</t>
  </si>
  <si>
    <t>МУП "Низино" муниципального образования Низинское сельское поселение муниципального образования Ломоносовский муниципа</t>
  </si>
  <si>
    <t>Ленинградская область, р-н Ломоносовский, дер. Низино, Центральная ул., д.54</t>
  </si>
  <si>
    <t>ЗАО "Радуга"</t>
  </si>
  <si>
    <t>Ленинградская область, г. Кингисепп, Крикковское шоссе,</t>
  </si>
  <si>
    <t>ОАО "Кингисеппский хлебокомбинат"</t>
  </si>
  <si>
    <t>Ленинградская область, г. Кингисепп, Карла Маркса д.60</t>
  </si>
  <si>
    <t>ООО "Орион"</t>
  </si>
  <si>
    <t>Ленинградская область, г. Кингисепп, Воровского ул.,  д.19, лит.А</t>
  </si>
  <si>
    <t>ООО "Премиум Спиритс"</t>
  </si>
  <si>
    <t>ОАО "Ленинградская областная тепло-энергетическая компания"</t>
  </si>
  <si>
    <t>Ленинградская область, г. Кингисепп, центральная котельная</t>
  </si>
  <si>
    <t>Ленинградская область, г. Кингисепп (Касколовка)</t>
  </si>
  <si>
    <t>ООО "Ямбург-Керамика"</t>
  </si>
  <si>
    <t>Ленинградская область, г. Кингисепп, 1-я линия ул.,  д.2, лит.Б</t>
  </si>
  <si>
    <t>ЗАО "ТАНДЕР"</t>
  </si>
  <si>
    <t>Ленинградская область, г. Кингисепп, 1-я линия, д.2, лит.Б</t>
  </si>
  <si>
    <t>Ленинградская область, г. Кингисепп, Большая Советская ул.,   д.42, лит.А</t>
  </si>
  <si>
    <t>Ленинградская область, г. Кингисепп, Большой Бульвар ул.,  у д.4</t>
  </si>
  <si>
    <t>МРО церковь христиан веры евангельской (пятидесятников) "Иисус-Господь" г. Кингисепп</t>
  </si>
  <si>
    <t>Ленинградская область, г. Кингисепп, Аптекарский переулок,  д.8, лит.А</t>
  </si>
  <si>
    <t>ИП Неяглов Михаил Николаевич</t>
  </si>
  <si>
    <t>Ленинградская область, г. Кингисепп, ул. Химиков,  д.7в</t>
  </si>
  <si>
    <t>Ленинградская область, р-н Волосовский, п. Сельцо</t>
  </si>
  <si>
    <t>ООО "МОЛОЧНАЯ КУЛЬТУРА"</t>
  </si>
  <si>
    <t>Ленинградская область, р-н Волосовский, п. Сельцо д.82</t>
  </si>
  <si>
    <t>МП муниципального образования Сланцевское городское поселение "Комбинат коммунальных предприятий"</t>
  </si>
  <si>
    <t>Ленинградская область, г. Сланцы, Шахтерской Славы ул. д.8</t>
  </si>
  <si>
    <t>Ленинградская область, г. Сланцы, Баранова ул.,  д.1</t>
  </si>
  <si>
    <t>Ленинградская область, г. Сланцы, Баранова ул.,  д.18</t>
  </si>
  <si>
    <t>ЗАО "Август"</t>
  </si>
  <si>
    <t>Ленинградская область, г. Сланцы, Дорожная ул., д. 1</t>
  </si>
  <si>
    <t>ГБОУ среднего профессионального образования Ленинградской области "Сланцевский индустриальный техникум</t>
  </si>
  <si>
    <t>Ленинградская область, г. Сланцы, Климчука ул.,  д.1</t>
  </si>
  <si>
    <t>ООО "Петербургская керамика"</t>
  </si>
  <si>
    <t>Ленинградская область, г. Сланцы, Гавриловская ул.,  д.21</t>
  </si>
  <si>
    <t>ООО "НАР"</t>
  </si>
  <si>
    <t>Ленинградская область, г. Сланцы, Чайковского ул.,  д.7, лит.А</t>
  </si>
  <si>
    <t>ЗАО "Нева Энергия"</t>
  </si>
  <si>
    <t>Ленинградская область, г. Сланцы, Дорожная ул., д.3, Литер А, котельная №16</t>
  </si>
  <si>
    <t>Ленинградская область, г. Сланцы, Декабристов ул. д.4</t>
  </si>
  <si>
    <t>ИП Шумайлова Марьяна Нусеновна</t>
  </si>
  <si>
    <t>ЛО, г. Сланцы, ул. Кирова, д. 34</t>
  </si>
  <si>
    <t>ЗАО "ЕвроАэроБетон"</t>
  </si>
  <si>
    <t>Ленинградская область, г. Сланцы, Сланцевское шоссе, д. 9</t>
  </si>
  <si>
    <t>ООО "Цемент"</t>
  </si>
  <si>
    <t>Ленинградская область, г. Сланцы, Ломоносова ул.,  д.25, лит.А</t>
  </si>
  <si>
    <t>Андреева Вера Сергеевна</t>
  </si>
  <si>
    <t>ЗАО "Агрофирма Роса"</t>
  </si>
  <si>
    <t>Ленинградская область, г. Сосновый Бор, Набережная ул., д.49, лит.А</t>
  </si>
  <si>
    <t>Сосновоборское МУП "Теплоснабжающее предприятие"</t>
  </si>
  <si>
    <t>Ленинградская область, г. Сосновый Бор</t>
  </si>
  <si>
    <t>ООО "Шпиль"</t>
  </si>
  <si>
    <t>Ленинградская область, г. Сосновый Бор, Набережная ул., д.49</t>
  </si>
  <si>
    <t>ООО "Промышленный альпинизм"</t>
  </si>
  <si>
    <t>Ленинградская область, г. Сосновый Бор, Вокзальный проезд, д.3, лит.А</t>
  </si>
  <si>
    <t>ООО "Аврора"</t>
  </si>
  <si>
    <t>Ленинградская область, г. Сосновый Бор, Красных Фортов ул.,  д.13</t>
  </si>
  <si>
    <t>ООО "Беккдорин"</t>
  </si>
  <si>
    <t>Ленинградская область, г. Сосновый Бор, Копорское шоссе,  д.26, корп. 5</t>
  </si>
  <si>
    <t>ООО "Абразивные технологии"</t>
  </si>
  <si>
    <t>Ленинградская область, г. Сосновый Бор, Мира ул., д.1</t>
  </si>
  <si>
    <t>Ленинградская область, г. Луга, Петра Баранова ул., д.8</t>
  </si>
  <si>
    <t>Ленинградская область, г. Луга, Ленинградское шоссе д.18, лит.А</t>
  </si>
  <si>
    <t>ОАО "Лужский завод "Белкозин"</t>
  </si>
  <si>
    <t>ОАО "Лужский хлебокомбинат"</t>
  </si>
  <si>
    <t>Ленинградская область, г. Луга, Малая инженерная ул. д.4</t>
  </si>
  <si>
    <t>ООО "Петербургское стекло"</t>
  </si>
  <si>
    <t>Ленинградская область, р-н Лужский, гор.пос. Толмачевское, п. Плоское, Заводская ул. д.1</t>
  </si>
  <si>
    <t>ООО "Диво-Хлеб"</t>
  </si>
  <si>
    <t>Ленинградская область, г. Луга, Тоси  Петровой ул. д.2</t>
  </si>
  <si>
    <t>Ленинградская область, р-н Лужский, дер. Заклинье</t>
  </si>
  <si>
    <t>Ленинградская область, г. Луга, школа №1</t>
  </si>
  <si>
    <t>Ленинградская область, г. Луга, м-н Луга-2</t>
  </si>
  <si>
    <t>Ленинградская область, гор.пос. Лужское, п. Пансионат "Зеленый Бор",</t>
  </si>
  <si>
    <t>Ленинградская область, г. Луга, Дзержинского ул., д.6-а</t>
  </si>
  <si>
    <t>ОАО "Толмачевский завод железобетонных и металлических конструкций"</t>
  </si>
  <si>
    <t>Ленинградская область, р-н Лужский, гор.пос-к Толмачево, Толмачева ул. д.26</t>
  </si>
  <si>
    <t>ОАО "Лужский абразивный завод"</t>
  </si>
  <si>
    <t>Ленинградская область, г. Луга, Кирова пр. д.2</t>
  </si>
  <si>
    <t>Ленинградская область, г. Луга, Красноармейская ул. д.32 (промплощадка №1)</t>
  </si>
  <si>
    <t>Ленинградская область, г. Луга, Комсомола пр. д.1 (промплощадка №2)</t>
  </si>
  <si>
    <t>ОАО "Лужский комбикормовый завод"</t>
  </si>
  <si>
    <t>Ленинградская область, р-н Лужский, гор.пос-к Толмачево (129 км. Киевского шоссе)</t>
  </si>
  <si>
    <t>ООО "ЭнергоСтройМонтаж"</t>
  </si>
  <si>
    <t>Ленинградская область, г. Луга, Больничный городок</t>
  </si>
  <si>
    <t>Ленинградская область, г. Луга,  "Северная"</t>
  </si>
  <si>
    <t>ЗАО "Лужский молочный комбинат"</t>
  </si>
  <si>
    <t>Ленинградская область, г. Луга, Ленинградское шоссе д.10</t>
  </si>
  <si>
    <t>Ленинградская область, р-н Лужский, гор.пос-к Толмачево, Парк ул., д.2 (Толмачевский детский дом)</t>
  </si>
  <si>
    <t>Ленинградская область, г. Луга, в/г №5, в/ч 02561</t>
  </si>
  <si>
    <t>Ленинградская область, р-н Волосовский, п. Зимитицы</t>
  </si>
  <si>
    <t>ООО "Торговый Дом "Витязь"</t>
  </si>
  <si>
    <t>Ленинградская область, р-н Кингисеппский, г. Ивангород, Маяковского ул.,  д.3</t>
  </si>
  <si>
    <t>Ленинградская область, р-н Кингисеппский, г. Ивангород, Гагарина ул,  д.2</t>
  </si>
  <si>
    <t>Ленинградская область, р-н Кингисеппский, г. Ивангород, перекресток ул. Нарвской и ул. Комсомола</t>
  </si>
  <si>
    <t>Ленинградская область, р-н Кингисеппский, г. Ивангород, мкр. Парусинка, Пасторова ул.,  д.12</t>
  </si>
  <si>
    <t>Ленинградская область, р-н Кингисеппский, г. Ивангород, Кингисеппское шоссе,  д.7, лит.а</t>
  </si>
  <si>
    <t>Ленинградская область, р-н Кингисеппский, г. Ивангород, Гагарина ул., д. 32</t>
  </si>
  <si>
    <t>ООО "КАПИР"</t>
  </si>
  <si>
    <t>Ленинградская область, р-н Кингисеппский, г. Ивангород, Гагарина ул.,  д.29</t>
  </si>
  <si>
    <t>ООО "Йура Корпорейшн РУС"</t>
  </si>
  <si>
    <t>Ленинградская область, р-н Кингисеппский, г. Ивангород, Гагарина ул.,  д.54, лит.А</t>
  </si>
  <si>
    <t>ИП Третьяк Василий Николаевич</t>
  </si>
  <si>
    <t>Ленинградская область, р-н Кингисеппский, г. Ивангород, ул. Механическая,  д. 3</t>
  </si>
  <si>
    <t>Фосфорит(Ивангород) Итог</t>
  </si>
  <si>
    <t>ООО "Промышленная группа Фосфорит"</t>
  </si>
  <si>
    <t>Ленинградская область, р-н Кингисеппский, г. Кингисепп, промзона "Фосфорит"</t>
  </si>
  <si>
    <t>ООО "Полипласт Северо-запад"</t>
  </si>
  <si>
    <t>Ленинградская область, г. Кингисепп, промзона "Фосфорит"</t>
  </si>
  <si>
    <t>ЗАО "Кингисеппский стекольный завод"</t>
  </si>
  <si>
    <t>Ленинградская область, р-н Кингисеппский, п. Кингисеппский</t>
  </si>
  <si>
    <t>ООО "МВ Кингисепп"</t>
  </si>
  <si>
    <t>Ленинградская область, г. Кингисепп, промышленная зона "фосфорит"</t>
  </si>
  <si>
    <t>ООО "Нагорное"</t>
  </si>
  <si>
    <t>Ленинградская область, р-н Ломоносовский, дер. Малое Карлино</t>
  </si>
  <si>
    <t>ООО "Спортмастер"</t>
  </si>
  <si>
    <t>ИП Шештанова Вера Дмитриевна</t>
  </si>
  <si>
    <t>Ленинградская область, г. Бокситогорск, Заводская ул.</t>
  </si>
  <si>
    <t>Ленинградская область, г. Бокситогорск, Социалистическая ул., д.2/1</t>
  </si>
  <si>
    <t>ЗАО "Газпром межрегионгаз Санкт-Петербург"</t>
  </si>
  <si>
    <t>Ленинградская область, г. Бокситогорск, Красных следопытов ул., д.4а</t>
  </si>
  <si>
    <t>ООО "Майер-Мелнхоф Хольц Ефимовский"</t>
  </si>
  <si>
    <t>Ленинградская область, р-н Бокситогорский, гор.пос-к Ефимовский, Гагарина ул.,  д.30</t>
  </si>
  <si>
    <t>Ленинградская область, гор.пос-к Ефимовский, 1 микрорайон, д.11, лит.А</t>
  </si>
  <si>
    <t>ОАО "Лодейнопольский комбинат хлебобулочных и кондитерских изделий"</t>
  </si>
  <si>
    <t>Ленинградская область, г. Лодейное Поле, Карла Маркса ул., д.27</t>
  </si>
  <si>
    <t>ООО "Лодейнопольская Теплосеть"</t>
  </si>
  <si>
    <t>Ленинградская область, г. Лодейное Поле, Ленинградское шоссе, котельная №16</t>
  </si>
  <si>
    <t>ООО "ЦСП - Свирь"</t>
  </si>
  <si>
    <t>Ленинградская область, г. Лодейное Поле, Ленина пр., д.76, лит.А</t>
  </si>
  <si>
    <t>ГБУ Ленинградской области "Станция по борьбе с болезнями животных Лодейнопольского и Подпорожского районов"</t>
  </si>
  <si>
    <t>Ленинградская область, г. Лодейное Поле, Титова ул.  д.20</t>
  </si>
  <si>
    <t>ГКУ Ленинградской области "Ленинградская областная противопожарно-спасательная служба"</t>
  </si>
  <si>
    <t>Ленинградская область, г. Лодейное Поле, Урицкого ул. д.15</t>
  </si>
  <si>
    <t>ООО "Балтик Трейд"</t>
  </si>
  <si>
    <t>Ленинградская область, г. Лодейное Поле, Титова ул.,  д.133, лит.А</t>
  </si>
  <si>
    <t>ИП Пяк Тамара</t>
  </si>
  <si>
    <t>Ленинградская область, г. Лодейное Поле, Лесная ул., д.26</t>
  </si>
  <si>
    <t>ИП Саганов Артем Васильевич</t>
  </si>
  <si>
    <t>Ленинградская область, г. Лодейное Поле, Интернациональная ул., д.1, лит.А</t>
  </si>
  <si>
    <t>ИП Егоров Владислав Николаевич</t>
  </si>
  <si>
    <t>ООО "Спецтранс"</t>
  </si>
  <si>
    <t>АМО Лодейнопольский муниципальный район Ленинградской области</t>
  </si>
  <si>
    <t>Ленинградская область, г. Лодейное Поле, Республиканская ул. д.1а</t>
  </si>
  <si>
    <t>Ленинградская область, п. Янега, Лесной переулок д.4а, муниципальная поселковая баня</t>
  </si>
  <si>
    <t>Ленинградская область, г. Лодейное Поле, Дмитрия Арсенова ул.,  д.7</t>
  </si>
  <si>
    <t>ПМРО Свято-Троицкий Александра Свирского мужской монастырь</t>
  </si>
  <si>
    <t>Ленинградская область, р-н Лодейнопольский, сел.пос. Янегское, дер. Старая Слобода</t>
  </si>
  <si>
    <t>ИП Доля Анна Ивановна</t>
  </si>
  <si>
    <t>Ленинградская область, г. Лодейное Поле, Ленина пр., д.61</t>
  </si>
  <si>
    <t>Ленинградская область, г. Лодейное Поле, Титова ул., д.15, лит.А</t>
  </si>
  <si>
    <t>ИП Маликов Юрий Валентинович</t>
  </si>
  <si>
    <t>Ленинградская область, г. Лодейное Поле, Володарского ул.,  возле д.42</t>
  </si>
  <si>
    <t>Ленинградская область, г. Лодейное Поле, Гагарина ул., д.42, нежилое помещение 9</t>
  </si>
  <si>
    <t>Ленинградская область, г. Лодейное Поле, Республиканская ул., д.2а</t>
  </si>
  <si>
    <t>Ленинградская область, р-н Лодейнопольский, дер. Старая Слобода д.140</t>
  </si>
  <si>
    <t>Ленинградская область, р-н Лодейнопольский, дер. Старая Слобода д.61</t>
  </si>
  <si>
    <t>ООО "Капитал стройиндустрия"</t>
  </si>
  <si>
    <t>Ленинградская область, р-н Бокситогорский, сел.пос. Самойловское, п. Совхозный</t>
  </si>
  <si>
    <t>Ленинградская область, р-н Бокситогорский, сел.пос. Самойловское, дер. Самойлово</t>
  </si>
  <si>
    <t>ОАО "Тихвинский хлебокомбинат"</t>
  </si>
  <si>
    <t>Ленинградская область, г. Пикалево, Строительная ул., д.7</t>
  </si>
  <si>
    <t>ИП Сулин Евгений Владимирович</t>
  </si>
  <si>
    <t>Ленинградская область, г. Пикалево, 3 микрорайон,  д.2, лит.А</t>
  </si>
  <si>
    <t>ЗАО "БазэлЦемент-Пикалево"</t>
  </si>
  <si>
    <t>Ленинградская область, р-н Бокситогорский, г. Пикалево, (общежитие)</t>
  </si>
  <si>
    <t>ООО "ПЕНОБЕТОН-ПИКАЛЕВО"</t>
  </si>
  <si>
    <t>Ленинградская область, р-н Бокситогорский, г. Пикалево, Обринская ул. д.2</t>
  </si>
  <si>
    <t>ГАОУДО Ленинградской области "Учебно-методический центр"</t>
  </si>
  <si>
    <t>Ленинградская область, р-н Бокситогорский, г. Пикалево, Вокзальная, д.13</t>
  </si>
  <si>
    <t>ОАО "Подпорожский хлебокомбинат"</t>
  </si>
  <si>
    <t>Ленинградская область, г. Подпорожье, Хлебный переулок, д.3</t>
  </si>
  <si>
    <t>Ленинградская область, р-н Подпорожский, гор.пос-к Никольский, Речников ул.,  д.19а</t>
  </si>
  <si>
    <t>Ленинградская область, р-н Подпорожский, гор.пос-к Никольский, Новая ул., д. 20а</t>
  </si>
  <si>
    <t>ОАО "Подпорожский механический завод"</t>
  </si>
  <si>
    <t>Ленинградская область, г. Подпорожье, Механический пр., д.9</t>
  </si>
  <si>
    <t>ОАО по производству мостовых железобетонных конструкций "Мостожелезобетонконструкция"</t>
  </si>
  <si>
    <t>Ленинградская область, г. Подпорожье, Ленина пр., д.68</t>
  </si>
  <si>
    <t>ЗАО "Погранское объединение карьеров"</t>
  </si>
  <si>
    <t>Ленинградская область, г. Подпорожье, Промывные ул., д.7</t>
  </si>
  <si>
    <t>АУ Физкультурно-оздоровительный комплекс "Свирь"</t>
  </si>
  <si>
    <t>ИП Смирнов Андрей Юрьевич</t>
  </si>
  <si>
    <t>Ленинградская область, г. Подпорожье, Энергетиков ул., д.13</t>
  </si>
  <si>
    <t>ИП Ерхова Инна Олеговна</t>
  </si>
  <si>
    <t>Ленинградская область, г. Подпорожье, Механический пр., д.8</t>
  </si>
  <si>
    <t>ИП Афонин Алексей Юрьевич</t>
  </si>
  <si>
    <t>Ленинградская область, г. Подпорожье, Волкова ул., д. 22</t>
  </si>
  <si>
    <t>Ленинградская область, г. Тихвин, Карла Маркса ул., д.122</t>
  </si>
  <si>
    <t>ООО "Комацо"</t>
  </si>
  <si>
    <t>Ленинградская область, г. Тихвин, Мебельная ул., д.2</t>
  </si>
  <si>
    <t>ООО "Прокус"</t>
  </si>
  <si>
    <t>Ленинградская область, г. Тихвин, 3 микрорайон,  д.9</t>
  </si>
  <si>
    <t>ИП Моданов Валерий Михайлович</t>
  </si>
  <si>
    <t>Ленинградская область, г. Тихвин, Победы ул.,  д.15</t>
  </si>
  <si>
    <t>ООО "Гостиница "Тихвин"</t>
  </si>
  <si>
    <t>Ленинградская область, г. Тихвин, 4 микрорайон, д.6</t>
  </si>
  <si>
    <t>ООО "ТПО ВОИ"</t>
  </si>
  <si>
    <t>МРО "Церковь евангельских христиан - баптистов г.Тихвина"</t>
  </si>
  <si>
    <t>Ленинградская область, г. Тихвин, 6 микрорайон,  д.25</t>
  </si>
  <si>
    <t>ООО "Дентал"</t>
  </si>
  <si>
    <t>Ленинградская область, г. Тихвин, Советская ул., д.3, лит.А</t>
  </si>
  <si>
    <t>ИП Осыкин Василий Павлович</t>
  </si>
  <si>
    <t>Ленинградская область, г. Тихвин, Карла Маркса ул., д.22</t>
  </si>
  <si>
    <t>Ленинградская область, г. Тихвин, 4 микрорайон, ТДЦ Садко</t>
  </si>
  <si>
    <t>ООО "Грань"</t>
  </si>
  <si>
    <t>Ленинградская область, г. Тихвин, Новгородская ул., д.36</t>
  </si>
  <si>
    <t>ИП Гаврилова Виктория Александровна</t>
  </si>
  <si>
    <t>Ленинградская область, г. Тихвин, 1 микрорайон,  д.45</t>
  </si>
  <si>
    <t>ООО "ТДА"</t>
  </si>
  <si>
    <t>Ленинградская область, г. Тихвин, Советская ул., д.18</t>
  </si>
  <si>
    <t>ИП Зварич Андрей Викторович</t>
  </si>
  <si>
    <t>Ленинградская область, г. Тихвин, 1А микрорайон,  д.1, лит.А</t>
  </si>
  <si>
    <t>ИП Козлов Алексей Николаевич</t>
  </si>
  <si>
    <t>Ленинградская область, г. Тихвин, Карла Маркса ул., д.120, лит.А</t>
  </si>
  <si>
    <t>ЗАО "Северо-Западная инвестиционно-промышленная компания"</t>
  </si>
  <si>
    <t>Ленинградская область, г. Тихвин (промплощадка)</t>
  </si>
  <si>
    <t>ИП Булов Сергей Александрович</t>
  </si>
  <si>
    <t>Ленинградская область, г. Тихвин, Карла Маркса ул., д.84</t>
  </si>
  <si>
    <t>ООО "Единение"</t>
  </si>
  <si>
    <t>Ленинградская область, г. Тихвин, 1А микрорайон,  д.3, лит.А</t>
  </si>
  <si>
    <t>ИП Быстров Николай Александрович</t>
  </si>
  <si>
    <t>Ленинградская область, г. Тихвин, Карла Маркса ул., д.18</t>
  </si>
  <si>
    <t>ОАО "Тихвинский молочный завод"</t>
  </si>
  <si>
    <t>Ленинградская область, г. Тихвин, Карла Маркса ул., д.116</t>
  </si>
  <si>
    <t>ИП Осипов Андрей Анатольевич</t>
  </si>
  <si>
    <t>Ленинградская область, г. Тихвин, 3 микрорайон, д.11</t>
  </si>
  <si>
    <t>Ленинградская область, г. Тихвин, Карла Маркса ул., д.32, лит.А</t>
  </si>
  <si>
    <t>МП "Тепловые сети" МО Тихвинское гор.поселение Тихвинского МР Лен.обл.</t>
  </si>
  <si>
    <t>Ленинградская область, г. Тихвин, Победы ул. , д.1, промплощадка</t>
  </si>
  <si>
    <t>Ленинградская область, г. Тихвин, 6 микрорайон,  д.17</t>
  </si>
  <si>
    <t>ЗАО "Газпромнефть - Северо -Запад"</t>
  </si>
  <si>
    <t>Ленинградская область, г. Тихвин, Карла Маркса ул.,  д.74</t>
  </si>
  <si>
    <t>ООО "ТФЗ"</t>
  </si>
  <si>
    <t>Ленинградская область, г. Тихвин, Промплощадка</t>
  </si>
  <si>
    <t>ЗАО "Тихвинский вагоностроительный завод"</t>
  </si>
  <si>
    <t>Ленинградская область, р-н Тихвинский, г. Тихвин, Промплощадка</t>
  </si>
  <si>
    <t>Ленинградская область, г. Тихвин, Усадьба РТС</t>
  </si>
  <si>
    <t>ИП Салаев Гюльмали Фархад оглы</t>
  </si>
  <si>
    <t>Ленинградская область, г. Тихвин, Знаменская ул., д.50</t>
  </si>
  <si>
    <t>Ленинградская область, г. Тихвин, Карла Маркса ул., д.88</t>
  </si>
  <si>
    <t>МУ "Тихвинский городской футбольный клуб "Кировец"</t>
  </si>
  <si>
    <t>Ленинградская область, г. Тихвин, Пещерка ул. д.1</t>
  </si>
  <si>
    <t>ООО "Торговый Дом Ларец"</t>
  </si>
  <si>
    <t>Ленинградская область, г. Тихвин, 1 микрорайон,  д.42</t>
  </si>
  <si>
    <t>Ленинградская область, г. Тихвин, Советская ул., д.74</t>
  </si>
  <si>
    <t>ИП Андреев Леонид Геннадьевич</t>
  </si>
  <si>
    <t>Ленинградская область, г. Тихвин, 5 микрорайон,  д.9</t>
  </si>
  <si>
    <t>ИП Игнатьев Алексей Александрович</t>
  </si>
  <si>
    <t>Ленинградская область, г. Тихвин, Транзитный проезд,  д.5</t>
  </si>
  <si>
    <t>ООО "Тихвин Дом"</t>
  </si>
  <si>
    <t>Ленинградская область, г. Тихвин, 1А микрорайон, Ярослава Иванова ул.,  у дома 1</t>
  </si>
  <si>
    <t>ООО "Город"</t>
  </si>
  <si>
    <t>Ленинградская область, г. Тихвин, Карла Маркса ул.,  д.30</t>
  </si>
  <si>
    <t>Ленинградская область, г. Тихвин, Римского-Корсакова ул. д.12</t>
  </si>
  <si>
    <t>ОАО "Ленинградская областная управляющая электросетевая компания"</t>
  </si>
  <si>
    <t>Ленинградская область, г. Тихвин, Коммунальный квартал, д.8</t>
  </si>
  <si>
    <t>ОАО "Управление жилищно-коммунальным хозяйством Тихвинского района"</t>
  </si>
  <si>
    <t>Ленинградская область, р-н Тихвинский, дер. Мелегежская Горка</t>
  </si>
  <si>
    <t>ООО "АЛВИНА"</t>
  </si>
  <si>
    <t>Ленинградская область, г. Тихвин,  6 мкрн.,  д.40</t>
  </si>
  <si>
    <t>Ленинградская область, г. Тихвин,  Карла Маркса ул.,  д.7</t>
  </si>
  <si>
    <t>ИП Глебов Сергей Пантелеевич</t>
  </si>
  <si>
    <t>Ленинградская область, г. Тихвин, 3 микрорайон, д.25</t>
  </si>
  <si>
    <t>Ленинградская область, г. Тихвин, Советская ул., д.75</t>
  </si>
  <si>
    <t>Ленинградская область, р-н Тихвинский, г. Тихвин, 5 мкрн., д.3а</t>
  </si>
  <si>
    <t>ООО "Леноблтеплоснаб"</t>
  </si>
  <si>
    <t>Ленинградская область, р-н Тосненский, п. Войскорово</t>
  </si>
  <si>
    <t>ООО "Интерфом - СПб"</t>
  </si>
  <si>
    <t>ОАО "Комбинат "Волховхлеб"</t>
  </si>
  <si>
    <t>Ленинградская область, р-н Волховский, г. Новая Ладога, Карла Маркса пр.,  д.11</t>
  </si>
  <si>
    <t>"ПМРО "Никольский мужской монастырь с. Старая Ладога"</t>
  </si>
  <si>
    <t>Ленинградская область, р-н Волховский, сел.пос. Староладожское, село Старая Ладога, Никольская ул.,</t>
  </si>
  <si>
    <t>Ленинградская область, г. Волхов, Работниц ул.,  д.26</t>
  </si>
  <si>
    <t>Ленинградская область, г. Волхов, Пролетарская ул., д. 2, центральная котельная</t>
  </si>
  <si>
    <t>Ленинградская область, р-н Волховский, село Старая Ладога, Советская ул.</t>
  </si>
  <si>
    <t>Ленинградская область, р-н Волховский, село Старая Ладога, Волховский пр.,  д.12а</t>
  </si>
  <si>
    <t>Ленинградская область, р-н Волховский, село Старая Ладога, Советская ул., д.30</t>
  </si>
  <si>
    <t>Ленинградская область, р-н Волховский, г. Новая Ладога, Суворова пр.,  д.47</t>
  </si>
  <si>
    <t>Ленинградская область, р-н Волховский, дер. Вындин Остров</t>
  </si>
  <si>
    <t>Ленинградская область, р-н Волховский, дер. Кисельня, Центральная ул.</t>
  </si>
  <si>
    <t>ООО "Волховнефтехим"</t>
  </si>
  <si>
    <t>Ленинградская область, г. Волхов, Шумская ул.,   д.1</t>
  </si>
  <si>
    <t>ИП Янсон Оксана Ивановна</t>
  </si>
  <si>
    <t>Ленинградская область, г. Волхов, Профсоюзов ул.,  д.4</t>
  </si>
  <si>
    <t>ИП Кирющенко Сергей Анатольевич</t>
  </si>
  <si>
    <t>Ленинградская область, р-н Волховский, гор.пос. Новоладожское, г. Новая Ладога, ул. Пролетарский канал, д. 43</t>
  </si>
  <si>
    <t>Ленинградская область, р-н Волховский, г. Новая Ладога, Колхозный пер., д. 12а</t>
  </si>
  <si>
    <t>Волхов-1 (город) Итог</t>
  </si>
  <si>
    <t>Ленинградская область, г. Волхов, Ярвенпяя ул.,  д.6</t>
  </si>
  <si>
    <t>ООО "Метахим"</t>
  </si>
  <si>
    <t>Ленинградская область, р-н Волховский, г. Волхов, Кировский пр., д.20</t>
  </si>
  <si>
    <t>Ленинградская область, г. Волхов, Кировский пр.,  д.20</t>
  </si>
  <si>
    <t>ЗАО "Пикалевская сода"</t>
  </si>
  <si>
    <t>Ленинградская область, р-н Волховский, г. Волхов, Кировский пр., д.20 (Пикалевская сода)</t>
  </si>
  <si>
    <t>Ленинградская область, г. Волхов, Загородный проезд,  д.1</t>
  </si>
  <si>
    <t>ОАО "Рыбообрабатывающий комбинат №1"</t>
  </si>
  <si>
    <t>Ленинградская область, г. Волхов, Мурманское шоссе,  д.6</t>
  </si>
  <si>
    <t>ЗАО "Волховский мясокомбинат"</t>
  </si>
  <si>
    <t>Ленинградская область, г. Волхов, Мурманское шоссе,  д. 2, котельная</t>
  </si>
  <si>
    <t>ООО "Путиловский крендель"</t>
  </si>
  <si>
    <t>Ленинградская область, р-н Кировский, село Путилово, Братьев Пожарских ул. д.9, лит.А</t>
  </si>
  <si>
    <t>Ленинградская область, р-н Кировский, гор.пос-к Назия, Волховское шоссе д.1, лит.А</t>
  </si>
  <si>
    <t>МУП "НазияКомСервис"</t>
  </si>
  <si>
    <t>Ленинградская область, р-н Кировский, гор.пос-к Назия, Парковая ул.,  д.5, БМК №2</t>
  </si>
  <si>
    <t>Ленинградская область, р-н Кировский, гор.пос-к Назия, Школьная ул., в районе д.3 А</t>
  </si>
  <si>
    <t>Дальняя Поляна Итог</t>
  </si>
  <si>
    <t>ООО "Русджам Стеклотара Холдинг"</t>
  </si>
  <si>
    <t>Ленинградская область, г. Кириши, Волховское шоссе, д.11</t>
  </si>
  <si>
    <t>МП "Жилищное хозяйство" муниципального образования "Киришское городское поселение Киришского муниципального района"</t>
  </si>
  <si>
    <t>Ленинградская область, р-н Киришский, дер. Пчева,</t>
  </si>
  <si>
    <t>ООО "Производственное объединение "Киришинефтеоргсинтез"</t>
  </si>
  <si>
    <t>Ленинградская область, г. Кириши, Ленина пр., д.22</t>
  </si>
  <si>
    <t>ЗАО "Киришский хлебокомбинат"</t>
  </si>
  <si>
    <t>Ленинградская область, г. Кириши, Победы пр.,  д.27</t>
  </si>
  <si>
    <t>ИП Рендаков Николай Иванович</t>
  </si>
  <si>
    <t>ООО "Авто-Холдинг"</t>
  </si>
  <si>
    <t>Ленинградская область, г. Кириши, Энтузиастов шоссе,   д.4, лит.А</t>
  </si>
  <si>
    <t>ООО "СТИМУЛ ПЛЮС"</t>
  </si>
  <si>
    <t>Ленинградская область, сел.пос. Глажевское, Зуево-Новая Ладога шоссе,   46км</t>
  </si>
  <si>
    <t>ФГКУ "30 отряд федеральной противопожарной службы по Ленинградской области"</t>
  </si>
  <si>
    <t>Ленинградская область, г. Кириши, Победы пр. д.14</t>
  </si>
  <si>
    <t>Ленинградская область, р-н Киришский, пос. при ждс Глажево,</t>
  </si>
  <si>
    <t>ООО "ПЕНОПЛЭКС СПб"</t>
  </si>
  <si>
    <t>Ленинградская область, г. Кириши, Энтузиастов шоссе, д.36</t>
  </si>
  <si>
    <t>ОАО "Киришский"</t>
  </si>
  <si>
    <t>АМО Киришский муниципальный район Ленинградской области</t>
  </si>
  <si>
    <t>Ленинградская область, г. Кириши, Победы пр. парк Победы с мемориалом Павших</t>
  </si>
  <si>
    <t>Кириши (город) Итог</t>
  </si>
  <si>
    <t>_ОАО "ОГК-2" филиал Киришская ГРЭС</t>
  </si>
  <si>
    <t>_ООО "КИНЕФ"</t>
  </si>
  <si>
    <t>Кириши (ОГК-2 ГРЭС) Итог</t>
  </si>
  <si>
    <t>Ленинградская область, р-н Кировский, гор.пос-к Синявино (промзона)</t>
  </si>
  <si>
    <t>ООО "Клиника-Стоматолог"</t>
  </si>
  <si>
    <t>Ленинградская область, г. Кировск, Кирова ул. д.11</t>
  </si>
  <si>
    <t>ООО "ОРТОФРУТТА"</t>
  </si>
  <si>
    <t>Ленинградская область, г. Кировск, Песочная ул. д.5</t>
  </si>
  <si>
    <t>ООО "Контакт"</t>
  </si>
  <si>
    <t>Ленинградская область, г. Кировск, Северная ул. д.3</t>
  </si>
  <si>
    <t>ООО "ПИТ-ПРОДУКТ"</t>
  </si>
  <si>
    <t>Ленинградская область, р-н Кировский, гор.пос-к Синявино (производственная площадка)</t>
  </si>
  <si>
    <t>Ленинградская область, г. Кировск, Северная ул. д.4, лит.Б</t>
  </si>
  <si>
    <t>ООО "Эм-Си Баухеми "</t>
  </si>
  <si>
    <t>Ленинградская область, г. Кировск, Набережная ул. д.1, корп.15</t>
  </si>
  <si>
    <t>ООО "Производственная Тепло Энерго Сбытовая Компания"</t>
  </si>
  <si>
    <t>Ленинградская область, р-н Кировский, гор.пос-к Синявино</t>
  </si>
  <si>
    <t>Ленинградская область, р-н Кировский, п. Молодцово</t>
  </si>
  <si>
    <t>Ленинградская область, р-н Кировский, гор.пос. Кировское, п. Молодцово (котельная)</t>
  </si>
  <si>
    <t>Ленинградская область, р-н Кировский, гор.пос-к Синявино, Кравченко ул., д.4, лит.Б.</t>
  </si>
  <si>
    <t>ООО "Сфера Плюс"</t>
  </si>
  <si>
    <t>Ленинградская область, г. Кировск, Набережная  д.4, лит.А</t>
  </si>
  <si>
    <t>Ленинградская область, г. Кировск, Песочная ул. д.3</t>
  </si>
  <si>
    <t>ООО "Рэмос-Альфа"</t>
  </si>
  <si>
    <t>Ленинградская область, г. Кировск, Набережная ул. д.1, корп.27</t>
  </si>
  <si>
    <t>ООО "Авто-БАЛ"</t>
  </si>
  <si>
    <t>Ленинградская область, г. Кировск, Ладожская ул. д.9, лит.Б</t>
  </si>
  <si>
    <t>ООО "КОНСТРАКТОР РУС"</t>
  </si>
  <si>
    <t>Ленинградская область, г. Кировск, Набережная ул. д.1</t>
  </si>
  <si>
    <t>ООО "Кировский Домостроительный Комбинат"</t>
  </si>
  <si>
    <t>Ленинградская область, г. Кировск, Набережная ул. д.1, корп.21</t>
  </si>
  <si>
    <t>ИП Чичьянц Евгений Владимирович</t>
  </si>
  <si>
    <t>Ленинградская область, г. Кировск, Набережная ул. д.6</t>
  </si>
  <si>
    <t>Ленинградская область, г. Кировск, Набережная ул. д.1, корп.17</t>
  </si>
  <si>
    <t>ЗАО "Научно-производственное объединение "РАНТИС"</t>
  </si>
  <si>
    <t>ООО "Арматроника"</t>
  </si>
  <si>
    <t>Ленинградская область, г. Кировск, Набережная ул.  д.1</t>
  </si>
  <si>
    <t>ООО "Порт-Дубровка"</t>
  </si>
  <si>
    <t>Ленинградская область, г. Кировск, Набережная ул. д.1, участок 20, лит.Б</t>
  </si>
  <si>
    <t>ООО "Нория"</t>
  </si>
  <si>
    <t>Ленинградская область, г. Кировск, Песочная ул. д.5, лит. Б.</t>
  </si>
  <si>
    <t>ИП Сафонов Роман Викторович</t>
  </si>
  <si>
    <t>Ленинградская область, г. Кировск, Пионерская ул. д.1</t>
  </si>
  <si>
    <t>ИП Хваджаев Магомед Магомедович</t>
  </si>
  <si>
    <t>Лен. обл., Кировский р-н, п. Синявино-1, ул. Кравченко, д.20.</t>
  </si>
  <si>
    <t>ООО "Новый город"</t>
  </si>
  <si>
    <t>Ленинградская область, г. Кировск, Набережная ул. д.29</t>
  </si>
  <si>
    <t>ИП Климкина Светлана Вячеславовна</t>
  </si>
  <si>
    <t>ТСЖ "Синявинское"</t>
  </si>
  <si>
    <t>Ленинградская область, р-н Кировский, гор.пос-к Синявино, Кравченко ул. д. 11 (Синявино-1, пятно застройки №2)</t>
  </si>
  <si>
    <t>ОАО "Территориальная генерирующая компания № 1"</t>
  </si>
  <si>
    <t>Ленинградская область, г. Кировск, Набережная ул. д.37 (Дубровская ТЭЦ)</t>
  </si>
  <si>
    <t>Кировск Итог</t>
  </si>
  <si>
    <t>Ленинградская область, р-н Тосненский, п. Любань, котельная №2, совхоз Любань</t>
  </si>
  <si>
    <t>Ленинградская область, р-н Тосненский, п. Любань, котельная №3, Сельцо</t>
  </si>
  <si>
    <t>ГБУ Ленинградской области "Станция по борьбе с болезнями животных Кировского и Тосненского районов"</t>
  </si>
  <si>
    <t>Любань Итог</t>
  </si>
  <si>
    <t>ООО "Профессиональные продажи - Аукцион"</t>
  </si>
  <si>
    <t>Ленинградская область, р-н Кировский, гор.пос-к Мга, Маяковского ул. д.2, лит.А.</t>
  </si>
  <si>
    <t>Ленинградская область, гор.пос-к Мга, Северная ул. д.43</t>
  </si>
  <si>
    <t>ООО "Мгинская лесоторговая база"</t>
  </si>
  <si>
    <t>Ленинградская область, р-н Кировский, гор.пос-к Мга, Сосновая ул. д.21</t>
  </si>
  <si>
    <t>ООО "ЭнергоИнвест"</t>
  </si>
  <si>
    <t>Ленинградская область, р-н Кировский, гор.пос-к Мга, Кузнечная ул. д.3</t>
  </si>
  <si>
    <t>Мга Итог</t>
  </si>
  <si>
    <t>ЗАО "Контакт"</t>
  </si>
  <si>
    <t>Ленинградская область, г. Тосно, Отрадненское шоссе, д.1</t>
  </si>
  <si>
    <t>ЗАО "ЛСР-Базовые материалы Северо-Запад"</t>
  </si>
  <si>
    <t>Ленинградская область, р-н Кировский, г. Отрадное, Кирпичная ул. д.10</t>
  </si>
  <si>
    <t>ОАО "НЕФРИТ-КЕРАМИКА"</t>
  </si>
  <si>
    <t>Ленинградская область, р-н Тосненский, г. Никольское, Отрадненское шоссе, д.3</t>
  </si>
  <si>
    <t>ЗАО "Петрокерамика"</t>
  </si>
  <si>
    <t>Ленинградская область, р-н Тосненский, г. Никольское, Отрадненское шоссе,  д.5</t>
  </si>
  <si>
    <t>ЗАО "Керамзит"</t>
  </si>
  <si>
    <t>Ленинградская область, р-н Тосненский, г. Никольское, Отрадненское шоссе,  д.1, Литер А</t>
  </si>
  <si>
    <t>ИП Грязнова Лариса Федоровна</t>
  </si>
  <si>
    <t>Ленинградская область, р-н Тосненский, г. Никольское, Октябрьская ул., д.13</t>
  </si>
  <si>
    <t>ООО "Аргус GB"</t>
  </si>
  <si>
    <t>Ленинградская область, р-н Кировский, г. Отрадное, Мира ул. д.2</t>
  </si>
  <si>
    <t>ИП Красиков Владимир Николаевич</t>
  </si>
  <si>
    <t>Ленинградская область, р-н Тосненский, г. Никольское, Комсомольская ул.,  д.10</t>
  </si>
  <si>
    <t>ПМРО Приход храма Святителя Николая Чудотворца п. Саблино Епархии РПЦ</t>
  </si>
  <si>
    <t>ООО "Строительно-монтажное управление №171"</t>
  </si>
  <si>
    <t>Ленинградская область, р-н Тосненский, гор.пос-к Красный Бор, Комсомольская ул., д.5</t>
  </si>
  <si>
    <t>Ленинградская область, р-н Тосненский, гор.пос-к Ульяновка, Свободный переулок д.1</t>
  </si>
  <si>
    <t>Ленинградская область, р-н Тосненский, г. Никольское, Спортивная ул.,  д.11, пекарня</t>
  </si>
  <si>
    <t>ООО "Ланитекс-Оптима-7"</t>
  </si>
  <si>
    <t>Ленинградская область, р-н Тосненский, г. Никольское, территория з-да Сокол</t>
  </si>
  <si>
    <t>Ленинградская область, р-н Тосненский, г. Никольское, Ульяновское шоссе</t>
  </si>
  <si>
    <t>Ленинградская область, р-н Тосненский, гор.пос-к Ульяновка, Володарского ул.</t>
  </si>
  <si>
    <t>Ленинградская область, р-н Тосненский, гор.пос-к Красный Бор, Комсомольская ул.</t>
  </si>
  <si>
    <t>Ленинградская область, гор.пос-к Ульяновка, Советский пр. д.129</t>
  </si>
  <si>
    <t>Ленинградская область, р-н Кировский, г. Отрадное, Заводская ул., д.1, Литер А, (Электрощит)</t>
  </si>
  <si>
    <t>Ленинградская область, р-н Кировский, г. Отрадное, Заводская ул., д.15, мини-котельная № 9</t>
  </si>
  <si>
    <t>Ленинградская область, р-н Кировский, г. Отрадное, Щурова ул., д.10, мини котельная №4</t>
  </si>
  <si>
    <t>Ленинградская область, р-н Кировский, г. Отрадное, Зарубина ул.,  д.19, центральная котельная</t>
  </si>
  <si>
    <t>Ленинградская область, р-н Кировский, г. Отрадное, Гагарина ул., д.16, мини котельная №3</t>
  </si>
  <si>
    <t>Ленинградская область, р-н Кировский, г. Отрадное, Железнодорожная ул., д.4, Литер В, мини котельная №2</t>
  </si>
  <si>
    <t>Ленинградская область, р-н Кировский, г. Отрадное, Железнодорожная ул., д. 13, Литер А, мини котельная №1</t>
  </si>
  <si>
    <t>ГБУЗ Ленинградской области "Тосненская клиническая межрайонная больница"</t>
  </si>
  <si>
    <t>Ленинградская область, р-н Тосненский, гор.пос-к Ульяновка, Советский пр., д.28, Литер А</t>
  </si>
  <si>
    <t>ООО "Ультра"</t>
  </si>
  <si>
    <t>Ленинградская область, р-н Кировский, г. Отрадное, Щурова ул. д.3</t>
  </si>
  <si>
    <t>Ленинградская область, р-н Кировский, г. Отрадное, 11-я линия д.20</t>
  </si>
  <si>
    <t>Ленинградская область, р-н Тосненский, г. Никольское, Спортивная ул., д.12</t>
  </si>
  <si>
    <t>Ленинградская область, р-н Тосненский, г. Никольское, Первомайская ул., д.10</t>
  </si>
  <si>
    <t>ЗАО "Научно-производственное предприятие "ФИЛЬТРОВАЛЬНЫЕ МАТЕРИАЛЫ"</t>
  </si>
  <si>
    <t>Ленинградская область, р-н Кировский, г. Отрадное, Центральная ул. д.4</t>
  </si>
  <si>
    <t>ООО "ЛСР. Стеновые материалы - Северо-Запад"</t>
  </si>
  <si>
    <t>Ленинградская область, р-н Кировский, Никольское шоссе участок №55</t>
  </si>
  <si>
    <t>ООО "Роцинский-Васильев-Сироткин"</t>
  </si>
  <si>
    <t>ООО "Стоматологический кабинет Дентал"</t>
  </si>
  <si>
    <t>ИП Гахраманов Табриз Гараш оглы</t>
  </si>
  <si>
    <t>Ленинградская область, р-н Тосненский, г. Никольское, Первомайская ул.,  д.1, Литер А</t>
  </si>
  <si>
    <t>ИП Дорохов Виктор Иванович</t>
  </si>
  <si>
    <t>Ленинградская область, р-н Кировский, г. Отрадное, Невская ул. д.9</t>
  </si>
  <si>
    <t>ООО "КОРН"</t>
  </si>
  <si>
    <t>Ленинградская область, р-н Тосненский, гор.пос-к Ульяновка, Советский пр.,  д.38</t>
  </si>
  <si>
    <t>Ленинградская область, р-н Кировский, г. Отрадное, Детский переулок д.5</t>
  </si>
  <si>
    <t>Ленинградская область, р-н Тосненский, гор.пос-к Красный Бор</t>
  </si>
  <si>
    <t>ООО "Интер-Сервис"</t>
  </si>
  <si>
    <t>Ленинградская область, р-н Кировский, г. Отрадное, Ленина ул. д.21</t>
  </si>
  <si>
    <t>ООО "Арис"</t>
  </si>
  <si>
    <t>ООО "Модерн-Керамика"</t>
  </si>
  <si>
    <t>Ленинградская область, р-н Тосненский, г. Никольское, Отрадненское шоссе, д.5</t>
  </si>
  <si>
    <t>ООО "Сотранс Сити"</t>
  </si>
  <si>
    <t>Ленинградская область, р-н Тосненский, гор.пос-к Красный Бор, промзона "Красноборская" (Западная производственно-складская зона)</t>
  </si>
  <si>
    <t>ЗАО "СТИЛ-Трейд"</t>
  </si>
  <si>
    <t>Ленинградская область, р-н Тосненский, г. Никольское, Ульяновское шоссе, д.3</t>
  </si>
  <si>
    <t>Ленинградская область, р-н Тосненский, гор.пос-к Ульяновка, Володарского ул., д. 137</t>
  </si>
  <si>
    <t>ООО "Торговый двор"</t>
  </si>
  <si>
    <t>Ленинградская область, р-н Тосненский, г. Никольское, Советский пр., д. 182</t>
  </si>
  <si>
    <t>Ленинградская область, р-н Тосненский, г. Никольское, Заводская ул., д. 8</t>
  </si>
  <si>
    <t>Никольское Итог</t>
  </si>
  <si>
    <t>Ленинградская область, р-н Тихвинский, п. Цвылево</t>
  </si>
  <si>
    <t>Овино Итог</t>
  </si>
  <si>
    <t>ООО "Петропродукт-Отрадное"</t>
  </si>
  <si>
    <t>Ленинградская область, р-н Кировский, г. Отрадное, Железнодорожная ул. д.1</t>
  </si>
  <si>
    <t>ОАО "Павловский завод"</t>
  </si>
  <si>
    <t>Ленинградская область, р-н Кировский, гор.пос-к Павлово, Ленинградский пр. д.7</t>
  </si>
  <si>
    <t>ЗАО "Компания автоприцепов"</t>
  </si>
  <si>
    <t>Ленинградская область, р-н Кировский, гор.пос-к Павлово, Старое шоссе д.12, лит.А</t>
  </si>
  <si>
    <t>ЗАО "Тайм"</t>
  </si>
  <si>
    <t>Ленинградская область, р-н Кировский, гор.пос-к Павлово, Советская ул.,  д.4 (здание Водоочистной станции)</t>
  </si>
  <si>
    <t>Отрадное Итог</t>
  </si>
  <si>
    <t>ЗАО "Фирма "Радуга"</t>
  </si>
  <si>
    <t>Ленинградская область, р-н Кировский, г. Шлиссельбург, Красный Тракт ул. д.28</t>
  </si>
  <si>
    <t>ФБУ "Администрация Волго-Балтийского бассейна внутренних водных путей"</t>
  </si>
  <si>
    <t>Ленинградская область, г. Шлиссельбург, Чекалова ул. д.6</t>
  </si>
  <si>
    <t>ООО "Невский судостроительно-судоремонтный завод"</t>
  </si>
  <si>
    <t>Ленинградская область, р-н Кировский, г. Шлиссельбург, Фабричный остров д.2</t>
  </si>
  <si>
    <t>ООО "Ладожский транспортный завод"</t>
  </si>
  <si>
    <t>Ленинградская область, р-н Кировский, г. Шлиссельбург, Красный Тракт ул. д.25</t>
  </si>
  <si>
    <t>МУП муниципального образования Шлиссельбургское городское поселение муниципального образования Кировский муниципальный</t>
  </si>
  <si>
    <t>Ленинградская область, р-н Кировский, г. Шлиссельбург, Малоневский канал,  д.8, Литер А, "Хозблок"</t>
  </si>
  <si>
    <t>Ленинградская область, р-н Кировский, г. Шлиссельбург, Староладожский канал, "Стрелка"</t>
  </si>
  <si>
    <t>ООО "Фирма "Дивес"</t>
  </si>
  <si>
    <t>Ленинградская область, р-н Кировский, г. Шлиссельбург, Старосинявинская дорога, д.5</t>
  </si>
  <si>
    <t>ООО "Инфотек Строй"</t>
  </si>
  <si>
    <t>ООО "СТОРГЕ"</t>
  </si>
  <si>
    <t>Ленинградская область, р-н Кировский, г. Шлиссельбург, Красный тракт ул. д.16, лит.А</t>
  </si>
  <si>
    <t>ООО "Эко-пром-сервис"</t>
  </si>
  <si>
    <t>Ленинградская область, р-н Кировский, г. Шлиссельбург, Красный тракт ул. д.30, лит.А</t>
  </si>
  <si>
    <t>ОАО "Петрострой"</t>
  </si>
  <si>
    <t>Ленинградская область, р-н Кировский, г. Шлиссельбург, Красный тракт ул.  д.7, лит.А</t>
  </si>
  <si>
    <t>ООО "Нефтегазгеодезия"</t>
  </si>
  <si>
    <t>Ленинградская область, р-н Кировский, г. Шлиссельбург, Красный тракт ул. д.26, лит.Б</t>
  </si>
  <si>
    <t>Ленинградская область, р-н Кировский, г. Шлиссельбург, Песочная ул. д.1</t>
  </si>
  <si>
    <t>Ленинградская область, р-н Кировский, г. Шлиссельбург, Старосинявинская дорога ул. д.4, лит.А</t>
  </si>
  <si>
    <t>Ленинградская область, р-н Кировский, г. Шлиссельбург, Малоневский канал ул., д.7, лит. А</t>
  </si>
  <si>
    <t>ИП Доля Алексей Васильевич</t>
  </si>
  <si>
    <t>ИП Габриелян Ростом Генрикович</t>
  </si>
  <si>
    <t>Ленинградская область, р-н Кировский, г. Шлиссельбург, Красный тракт ул., д.5</t>
  </si>
  <si>
    <t>Петрокрепость Итог</t>
  </si>
  <si>
    <t>Ленинградская область, р-н Тосненский, гор.пос. Рябовское, гор.пос-к Рябово, Дорожная ул., у д.6</t>
  </si>
  <si>
    <t>ООО "Газстрой"</t>
  </si>
  <si>
    <t>Ленинградская область, р-н Тосненский, гор.пос-к Рябово, Дорожная ул., д.1</t>
  </si>
  <si>
    <t>Рябово Итог</t>
  </si>
  <si>
    <t>ООО "Котельная птицефабрики "Синявинская"</t>
  </si>
  <si>
    <t>Ленинградская область, р-н Кировский, гор.пос-к Приладожский, (котельная птицефабрики)</t>
  </si>
  <si>
    <t>Синявино Итог</t>
  </si>
  <si>
    <t>Ленинградская область, р-н Волховский, г. Сясьстрой, Кольцевая ул.,  д.6</t>
  </si>
  <si>
    <t>ОАО "Сясьский целлюлозно-бумажный комбинат"</t>
  </si>
  <si>
    <t>Ленинградская область, р-н Волховский, г. Сясьстрой, Заводская ул. д.1</t>
  </si>
  <si>
    <t>Ленинградская область, село Колчаново, Центральная ул. д.46</t>
  </si>
  <si>
    <t>ЗАО "Новая Голландия"</t>
  </si>
  <si>
    <t>Ленинградская область, р-н Волховский, гор.пос. Сясьстройское, дер. Пехалево</t>
  </si>
  <si>
    <t>Сясьстрой Итог</t>
  </si>
  <si>
    <t>ИП Соловьев Роберт Георгиевич</t>
  </si>
  <si>
    <t>Ленинградская область, р-н Тосненский, п. Тельмана, д.10, Литер А</t>
  </si>
  <si>
    <t>ООО "Мясоперерабатывающий комбинат "Тосненский"</t>
  </si>
  <si>
    <t>Ленинградская область, р-н Тосненский, п. Тельмана, Красноборская дорога, д.6</t>
  </si>
  <si>
    <t>Ленинградская область, р-н Тосненский, п. Тельмана, Красноборская ул., д.3</t>
  </si>
  <si>
    <t>Тельмана Итог</t>
  </si>
  <si>
    <t>ЗАО "Тосненский комбикормовый завод"</t>
  </si>
  <si>
    <t>Ленинградская область, р-н Тосненский, дер. Нурма</t>
  </si>
  <si>
    <t>ОАО "Завод Стройдеталь"</t>
  </si>
  <si>
    <t>Ленинградская область, г. Тосно, Московское шоссе, д.15</t>
  </si>
  <si>
    <t>ООО "Аскания"</t>
  </si>
  <si>
    <t>Ленинградская область, г. Тосно, Вокзальная ул.,  д.1</t>
  </si>
  <si>
    <t>ИП Иванов Андрей Александрович</t>
  </si>
  <si>
    <t>Ленинградская область,р-н Тосненский,гор.пос. Тосненское,г. Тосно</t>
  </si>
  <si>
    <t>ОАО "Гипроспецгаз"</t>
  </si>
  <si>
    <t>Ленинградская область, г. Тосно, Барыбина шоссе,  д.62, Литер А</t>
  </si>
  <si>
    <t>Ленинградская область, г. Тосно, Урицкого ул., д.90</t>
  </si>
  <si>
    <t>Ленинградская область, р-н Тосненский, г. Тосно, Ленина ул.,  д.28</t>
  </si>
  <si>
    <t>ООО "Катерпиллар Тосно"</t>
  </si>
  <si>
    <t>Ленинградская область, г. Тосно, Московское шоссе,  д.1</t>
  </si>
  <si>
    <t>Ленинградская область, г. Тосно, Боярова ул., д.1</t>
  </si>
  <si>
    <t>Ленинградская область, р-н Тосненский, п. Ушаки</t>
  </si>
  <si>
    <t>Ленинградская область, г. Тосно, Прожарный проезд,  д.6</t>
  </si>
  <si>
    <t>ООО "Интерфилл"</t>
  </si>
  <si>
    <t>ООО "Хенкель Рус"</t>
  </si>
  <si>
    <t>ЗАО "Газпромнефть - Альтернативное топливо"</t>
  </si>
  <si>
    <t>Ленинградская область, г. Тосно, Московское шоссе,  649 км</t>
  </si>
  <si>
    <t>Ленинградская область, дер. Новолисино, Заводская ул.,  д.1, Литер А</t>
  </si>
  <si>
    <t>ООО "Рока Рус"</t>
  </si>
  <si>
    <t>Ленинградская область, г. Тосно, Промышленная ул., д.7</t>
  </si>
  <si>
    <t>ООО "Авангард"</t>
  </si>
  <si>
    <t>Ленинградская область, г. Тосно, Пушкинская ул., д.1</t>
  </si>
  <si>
    <t>ООО "Центр садоводов Русская деревня"</t>
  </si>
  <si>
    <t>Ленинградская область, г. Тосно, Московское шоссе,  д.17</t>
  </si>
  <si>
    <t>ООО "Тепловое оборудование"</t>
  </si>
  <si>
    <t>Ленинградская область, г. Тосно, Московское шоссе,  д.44</t>
  </si>
  <si>
    <t>ИП Дудкин Евгений Владимирович</t>
  </si>
  <si>
    <t>Ленинградская область, г. Тосно, Боярова ул.,  д.4</t>
  </si>
  <si>
    <t>ООО "ЛЕНСТРОЙМОНТАЖ"</t>
  </si>
  <si>
    <t>Ленинградская область, г. Тосно, Промышленная ул.,  д.5</t>
  </si>
  <si>
    <t>ООО "КОНГРЕСС"</t>
  </si>
  <si>
    <t>Ленинградская область, г. Тосно, Красная набережная ул.,  д.21, Литер А</t>
  </si>
  <si>
    <t>ООО "Рюрик-Агро"</t>
  </si>
  <si>
    <t>ИП Савицкая Янина Владиславовна</t>
  </si>
  <si>
    <t>Ленинградская область, г. Тосно, Советская ул., д. 2, Литер А</t>
  </si>
  <si>
    <t>ООО "Лана"</t>
  </si>
  <si>
    <t>Ленинградская область, г. Тосно, Октябрьская ул., д. 125, Литер А</t>
  </si>
  <si>
    <t>Ленинградская область, гор.пос. Тосненское, г. Тосно, Стекольный поселок, в/г 8033/2,  котельная №13 (БМК)</t>
  </si>
  <si>
    <t>ООО "Форт плюс"</t>
  </si>
  <si>
    <t>Ленинградская область, р-н Тосненский, г. Тосно, ул. Боярова д. 2а</t>
  </si>
  <si>
    <t>Ленинградская область, р-н Тосненский, дер. Трубников Бор, Мира ул.,  д.1</t>
  </si>
  <si>
    <t>ИП Быстрова Татьяна Николаевна</t>
  </si>
  <si>
    <t>Ленинградская область, р-н Тосненский, дер. Трубников Бор, Московское шоссе, д.20</t>
  </si>
  <si>
    <t>ИП Царенко Андрей Васильевич</t>
  </si>
  <si>
    <t>Ленинградская область, р-н Тосненский, дер. Трубников Бор, Московское шоссе,  д.28, Литер А</t>
  </si>
  <si>
    <t>ООО "Торговый Дом "Тигода"</t>
  </si>
  <si>
    <t>Ленинградская область, р-н Тосненский, дер. Трубников Бор, Московское шоссе,  д.38, Литер А</t>
  </si>
  <si>
    <t>Ленинградская область, дер. Трубников Бор, Мира ул. д. 2а</t>
  </si>
  <si>
    <t>Трубников Бор Итог</t>
  </si>
  <si>
    <t>ООО "Сигнал"</t>
  </si>
  <si>
    <t>Ленинградская область, р-н Тосненский, дер. Аннолово</t>
  </si>
  <si>
    <t>Ленинградская область, р-н Гатчинский, п. Лукаши, Школьная ул., д.13-а, котельная №40</t>
  </si>
  <si>
    <t>Ленинградская область, р-н Тосненский, дер. Федоровское</t>
  </si>
  <si>
    <t>Ленинградская область, р-н Тосненский, гор.пос-к Форносово, Круговая ул., д.12</t>
  </si>
  <si>
    <t>Ленинградская область, р-н Тосненский, гор.пос-к Форносово, Круговая ул., д.6</t>
  </si>
  <si>
    <t>Ленинградская область, р-н Гатчинский, п. Кобралово, ул. Зеленая, д. 34</t>
  </si>
  <si>
    <t>Ленинградская область, р-н Тосненский, дер. Аннолово, Центральная ул.,  д.35, столовая</t>
  </si>
  <si>
    <t>Ленинградская область, р-н Тосненский, дер. Федоровское, Почтовая ул.,  д.17</t>
  </si>
  <si>
    <t>Ленинградская область, р-н Гатчинский, п. Кобралово, Промзона, уч. б/н, лит.Б</t>
  </si>
  <si>
    <t>ИП Силаев Владимир Алексеевич</t>
  </si>
  <si>
    <t>Ленинградская область, р-н Тосненский, дер. Федоровское, Почтовая ул.,  д.15, Литер В</t>
  </si>
  <si>
    <t>Ленинградская область, р-н Тосненский, дер. Федоровское, Почтовая ул.,  д.16, Литер А</t>
  </si>
  <si>
    <t>ИП Ким Родион Ильич</t>
  </si>
  <si>
    <t>Ленинградская область, р-н Тосненский, дер. Федоровское, Шоссейная ул., д.2-4</t>
  </si>
  <si>
    <t>Ленинградская область, р-н Тосненский, дер. Федоровское, Почтовая ул., участок 14</t>
  </si>
  <si>
    <t>ООО "Ас-Магистраль-Сервис"</t>
  </si>
  <si>
    <t>Ленинградская область, р-н Тосненский, дер. Федоровское, Почтовая ул., д.18</t>
  </si>
  <si>
    <t>ИП Абдуллаев Анар Оруджевич</t>
  </si>
  <si>
    <t>Ленинградская область, р-н Тосненский, дер. Федоровское, ул. Новая, д.2</t>
  </si>
  <si>
    <t>ООО "Ф. индустрия"</t>
  </si>
  <si>
    <t>Ленинградская область, р-н Тосненский, дер. Федоровское, ул. Почтовая, д.16</t>
  </si>
  <si>
    <t>ООО "Управляющая компания "Прогресс и капитал"</t>
  </si>
  <si>
    <t>Ленинградская область, р-н Тосненский, дер. Федоровское, Промышленная ул.,  д.3</t>
  </si>
  <si>
    <t>ООО "ТехноНИКОЛЬ-Северо-запад"</t>
  </si>
  <si>
    <t>Ленинградская область, р-н Тосненский, дер. Аннолово, 2-й Вертикальный проезд уч. 11</t>
  </si>
  <si>
    <t>Информация о наличии ( отсутствии ) технической возможности доступа к регулируемым услугам по транспортировке газа по газораспределительным сетям ОАО "Газпром газораспределение Ленинградская область"  3 квартал -2014 г.</t>
  </si>
  <si>
    <t xml:space="preserve">            Приложение 2                  к приказу ФАС России от 07.04.2014 №231/14</t>
  </si>
  <si>
    <t>ЗАО "Агрофирма "Выборжец"дер. Колтуши, Вблизи дер. Старая, котельная 1</t>
  </si>
  <si>
    <t>ЗАО "Агрофирма "Выборжец" дер. Колтуши, Вблизи дер. Старая, котельная 2</t>
  </si>
  <si>
    <t>ООО "Строительно-монтажное эксплуатационное управление "Заневка" дер. Янино-1, Кольцевая ул., д.1 А</t>
  </si>
  <si>
    <t>ООО "Строительно-монтажное эксплуатационное управление "Заневка" дер. Янино-1,   котельная № 40</t>
  </si>
  <si>
    <t>ТСЖ "ХОНКА ФЭМИЛИ КЛАБ" дер. Юкки, ул. Прибрежная, уч. №1</t>
  </si>
  <si>
    <t>ТСЖ "ХОНКА ФЭМИЛИ КЛАБ" Прибрежная ул., уч. № 1, лит.А</t>
  </si>
  <si>
    <t>ООО "Племенной завод "БУГРЫ"  р-н Всеволожский, сел.пос. Бугровское, дер. Порошкино, Молочный комплекс (санпропускник)</t>
  </si>
  <si>
    <t>ООО "Племенной завод "БУГРЫ" ел.пос. Бугровское, дер. Порошкино, Молочный комплекс</t>
  </si>
  <si>
    <t>ООО "Леноблтеплоэнерго"  гор.пос-к Токсово, Дорожников ул.,   37/1</t>
  </si>
  <si>
    <t>ООО "Леноблтеплоэнерго"  гор.пос-к Токсово, Буланова ул., 18/1</t>
  </si>
  <si>
    <t>ООО "Флагман" пос-к имени Морозова, Спорта ул., д.5</t>
  </si>
  <si>
    <t>ООО "Флагман" пос-к имени Морозова, границы ул. Спорта, ул. Первомайская, ул. Хесина</t>
  </si>
  <si>
    <t>ОАО "Ремонтно-эксплуатационное управление" дер. Лехтуси, в/г 361, котельная №б/н</t>
  </si>
  <si>
    <t>ОАО "Всеволожские тепловые сети" Межевая ул.,  д.6, котельная №6</t>
  </si>
  <si>
    <t>ОАО "Всеволожские тепловые сети" г. Всеволожск, Шишканя ул., д.16 В, котельная №12</t>
  </si>
  <si>
    <t>ОАО "Всеволожские тепловые сети" р-н Всеволожский, п. Романовка,   , котельная №36</t>
  </si>
  <si>
    <t>МУП "Романовские коммунальные системы" п. Романовка,   , котельная №36</t>
  </si>
  <si>
    <t>ООО "Леноблтеплоэнерго" п. Щеглово,    № 38-а</t>
  </si>
  <si>
    <t>ИП Оганисян Гагик Гамлетович Всеволожск, Дорога жизни 7 км</t>
  </si>
  <si>
    <t>ИП Оганисян Гагик Гамлетович Александровская ул., д.80, лит. А</t>
  </si>
  <si>
    <t>ИП Оганисян Гагик Гамлетович Всеволожск, Александровская ул., д.78</t>
  </si>
  <si>
    <t>ИП Сукиасян Тигран Мартиросович Октябрьский пр., д.85, общественн-досуговый центр</t>
  </si>
  <si>
    <t>ИП Сукиасян Тигран Мартиросович Всеволожск, Октябрьский пр., д.85</t>
  </si>
  <si>
    <t>ИП Сукиасян Тигран Мартиросович Всеволожск, Октябрьский пр., д.85, кинотеатр</t>
  </si>
  <si>
    <t>ООО "НОКИАН ТАЙЕРС" севоложск, Всеволожский пр., д.120, точка № 1</t>
  </si>
  <si>
    <t>ООО "НОКИАН ТАЙЕРС" Всеволожск, промзона "Кирпичный завод", квартал №6</t>
  </si>
  <si>
    <t>МУКП "Свердловские коммунальные системы" Всеволожский, гор.пос-к имени Свердлова,   1 микрорайон, котельная №4</t>
  </si>
  <si>
    <t>ООО "ОРИМИ" гор.пос-к имени Свердлова, Микрорайон №1, участок №15/4</t>
  </si>
  <si>
    <t>ООО "Цементно-бетонные изделия" г. Сертолово, Заречная ул. д.8/1</t>
  </si>
  <si>
    <t>ООО "Цементно-бетонные изделия" г. Сертолово, Кленовая ул. , д.1, корп.3</t>
  </si>
  <si>
    <t>ООО "Тепловые сети и котельные"  г. Сертолово, Индустриальная д.11, корп.3</t>
  </si>
  <si>
    <t>ООО "Тепловые сети и котельные"  г. Сертолово, Черная речка микрорайон, д.74</t>
  </si>
  <si>
    <t>ГРС Восточная (область)</t>
  </si>
  <si>
    <t>ГРС Восточная (область) Итог</t>
  </si>
  <si>
    <t>ГРС Всеволожская Итог</t>
  </si>
  <si>
    <t>ГРС Красная Зорька Итог</t>
  </si>
  <si>
    <t>ГРС Кузьмолово Итог</t>
  </si>
  <si>
    <t>ГРС Невская Дубровка Итог</t>
  </si>
  <si>
    <t>ГРС Пригородная Итог</t>
  </si>
  <si>
    <t>ГРС Романовка</t>
  </si>
  <si>
    <t>ГРС Романовка Итог</t>
  </si>
  <si>
    <t>ГРС Русский дизель Итог</t>
  </si>
  <si>
    <t>ГРС Свердлово</t>
  </si>
  <si>
    <t>ГРС Свердлово Итог</t>
  </si>
  <si>
    <t>ГРС Северная (область)</t>
  </si>
  <si>
    <t>ГРС Сертолово Итог</t>
  </si>
  <si>
    <t>ГРС Выборг Итог</t>
  </si>
  <si>
    <t>ГРС Заря и Смена</t>
  </si>
  <si>
    <t>ГРС Заря и Смена Итог</t>
  </si>
  <si>
    <t>ГРС Зеленогорск (Рощино) Итог</t>
  </si>
  <si>
    <t>ГРС Ильичево Итог</t>
  </si>
  <si>
    <t>ГРС Коробицино Итог</t>
  </si>
  <si>
    <t>ГРС Первомайское Итог</t>
  </si>
  <si>
    <t>ГРС Светогорск (ЦБК)</t>
  </si>
  <si>
    <t>ГРС Светогорск (ЦБК) Итог</t>
  </si>
  <si>
    <t>ГРС Ударник</t>
  </si>
  <si>
    <t>ГРС Ударник Итог</t>
  </si>
  <si>
    <t>ГРС Цвелодубово</t>
  </si>
  <si>
    <t>ГРС Цвелодубово Итог</t>
  </si>
  <si>
    <t>ОАО "Управляющая компания по жилищно-коммунальному хозяйству Выборгского района Ленинградской области" г. Каменногорск, Ленинградское шоссе,  д, 117</t>
  </si>
  <si>
    <t>ОАО "Управляющая компания по жилищно-коммунальному хозяйству Выборгского района Ленинградской области"р-н Выборгский, п. Пруды,</t>
  </si>
  <si>
    <t>ОАО "Управляющая компания по жилищно-коммунальному хозяйству Выборгского района Ленинградской области" г. Каменногорск,</t>
  </si>
  <si>
    <t>ИП Поташенко Андрей Борисович дер. Лосево, Новая ул., д.9, лит.А</t>
  </si>
  <si>
    <t>ИП Поташенко Андрей Борисович пос-к Лесогорский, Ленинградская ул.</t>
  </si>
  <si>
    <t>ОАО "Управляющая компания по жилищно-коммунальному хозяйству Выборгского района Ленинградской области"  п. Пушное, Школьная ул., д.1</t>
  </si>
  <si>
    <t>ОАО "Управляющая компания по жилищно-коммунальному хозяйству Выборгского района Ленинградской области"  п. Семиозерье</t>
  </si>
  <si>
    <t>ОАО "Ремонтно-эксплуатационное управление"  п. Каменка, гар.Бобочино, в/г №4, котельная №126/1 (БМК</t>
  </si>
  <si>
    <t>ОАО "Ремонтно-эксплуатационное управление" п. Каменка, гар.Бобочино, в/г №4, котельная №103/1 (БМК)</t>
  </si>
  <si>
    <t>ОАО "Ремонтно-эксплуатационное управление"  гар.Бобочино, в/г №5, котельная №8</t>
  </si>
  <si>
    <t>ОАО "Ремонтно-эксплуатационное управление" гар.Бобочино, в/г №4, котельная №88</t>
  </si>
  <si>
    <t>ОАО "Ремонтно-эксплуатационное управление" гар.Бобочино,в/г №6, котельная №2</t>
  </si>
  <si>
    <t>ООО "Петербургтеплоэнерго"р-н Выборгский, п. Зеркальный</t>
  </si>
  <si>
    <t>ОАО "Коммунальные системы Гатчинского района"дер. Жабино, Поселковая ул.,  д.25, котельная № 52</t>
  </si>
  <si>
    <t>ЗАО "Племенной завод "Большевик"р-н Гатчинский, дер. Жабино, ул. Героев Пограничников, д. 68</t>
  </si>
  <si>
    <t>ЗАО "Племенной завод "Большевик"-н Гатчинский, дер. Жабино, ул. Новая, д. 23-б</t>
  </si>
  <si>
    <t>ОАО "Коммунальные системы Гатчинского района"п. Новый Учхоз,   котельная №34</t>
  </si>
  <si>
    <t>ОАО "Коммунальные системы Гатчинского района"р-н Гатчинский, дер. Сяськелево, Центральная ул., д.1</t>
  </si>
  <si>
    <t>ОАО "Коммунальные системы Гатчинского района" р-н Гатчинский, п. Войсковицы котельная № 53</t>
  </si>
  <si>
    <t>ОАО "Коммунальные системы Гатчинского района" п. Елизаветино, Парковая ул., д.11 Б, котельная №47</t>
  </si>
  <si>
    <t>ОАО "Коммунальные системы Гатчинского района"п. Елизаветино, Заводская ул., д.5 А, котельная №20</t>
  </si>
  <si>
    <t>ОАО "Коммунальные системы Гатчинского района"п. Елизаветино, Дружбы площадь, д.39 Б, котельная №35</t>
  </si>
  <si>
    <t xml:space="preserve">ОАО "Коммунальные системы Гатчинского района"р-н Гатчинский, дер. Шпаньково, А.Рыкунова ул., д.40 Б, </t>
  </si>
  <si>
    <t>МУП "Тепловые сети" г.Гатчина Гатчина, Рощинская ул., д.17 А</t>
  </si>
  <si>
    <t>МУП "Тепловые сети" г.Гатчина  г. Гатчина,   промзона 2, котельная № 10</t>
  </si>
  <si>
    <t>МУП "Тепловые сети" г.Гатчина  г. Гатчина, Красноармейский проспект, д.2</t>
  </si>
  <si>
    <t>МУП "Тепловые сети" г.Гатчина  р-н Гатчинский, дер. Вайялово котельная №8</t>
  </si>
  <si>
    <t>МУП "Тепловые сети" г.Гатчина дер. Вайялово котельная №8</t>
  </si>
  <si>
    <t>ОАО "Коммунальные системы Гатчинского района"дер. Малое Верево, Куйбышева ул.,  д.10 Б, котельная № 10</t>
  </si>
  <si>
    <t>ОАО "Коммунальные системы Гатчинского района"р-н Гатчинский, п. Пудость котельная №50</t>
  </si>
  <si>
    <t>ОАО "Коммунальные системы Гатчинского района"р-н Гатчинский, дер. Большая Ивановка,   д. 15, котельная №38</t>
  </si>
  <si>
    <t>ОАО "Коммунальные системы Гатчинского района" дер. Большие Тайцы,   д. 12 Б, котельная №30</t>
  </si>
  <si>
    <t>ОАО "Коммунальные системы Гатчинского района"Военный городок, котельная №5</t>
  </si>
  <si>
    <t>ОАО "Коммунальные системы Гатчинского района"село Рождествено,   котельная №6</t>
  </si>
  <si>
    <t>ОАО "Коммунальные системы Гатчинского района"дер. Кобрино,   котельная №11</t>
  </si>
  <si>
    <t>ОАО "Коммунальные системы Гатчинского района"пос-к Сиверский, Заводская ул.,  д.9, котельная №1</t>
  </si>
  <si>
    <t>ОАО "Коммунальные системы Гатчинского района" дер. Куровицы, Огородная ул.,  д.8, котельная №48</t>
  </si>
  <si>
    <t>ОАО "Коммунальные системы Гатчинского района"дер. Лампово,   котельная №43</t>
  </si>
  <si>
    <t>ОАО "Коммунальные системы Гатчинского района" дер. Батово,   котельная № 27</t>
  </si>
  <si>
    <t>ОАО "Коммунальные системы Гатчинского района".пос-к Вырица,   котельная №16</t>
  </si>
  <si>
    <t>ОАО "Коммунальные системы Гатчинского района" пос.Кезево, котельная №12</t>
  </si>
  <si>
    <t>ОАО "Коммунальные системы Гатчинского района".пос-к Вырица, ул. Ореджская, д.2</t>
  </si>
  <si>
    <t>ОАО "Коммунальные системы Гатчинского района"дер. Мины котельная №37</t>
  </si>
  <si>
    <t>ОАО "Коммунальные системы Гатчинского района"пос-к Вырица, Ленина ул. д.1, котельная №45</t>
  </si>
  <si>
    <t>ОАО "Коммунальные системы Гатчинского района"дер. Меньково,   котельная №42</t>
  </si>
  <si>
    <t>ИП Чернакова Валентина Ивановна пос-к Вырица, ул. Слуцкая, д. 6, лит. Б</t>
  </si>
  <si>
    <t>ИП Чернакова Валентина Ивановна пос-к Сиверский, Промзона "БиК"</t>
  </si>
  <si>
    <t>ГРС Федоровское(гатчина) Итог</t>
  </si>
  <si>
    <t>ГРС Войсковицы (п/ф)</t>
  </si>
  <si>
    <t>ГРС Войсковицы (п/ф) Итог</t>
  </si>
  <si>
    <t>ГРС Гатчина Итог</t>
  </si>
  <si>
    <t>ГРС Кипень (Гатчинагаз) Итог</t>
  </si>
  <si>
    <t>ГРС Лаголово (Гатчина)</t>
  </si>
  <si>
    <t>ГРС Лаголово (Гатчина) Итог</t>
  </si>
  <si>
    <t>ГРС Новый Свет (Гатчина)</t>
  </si>
  <si>
    <t>ГРС Суйда (поселок)</t>
  </si>
  <si>
    <t>ГРС Суйда (поселок) Итог</t>
  </si>
  <si>
    <t>ОАО "Тепловые сети" дер. Большое Кикерино</t>
  </si>
  <si>
    <t>ОАО "Тепловые сети" п. Сумино</t>
  </si>
  <si>
    <t>ОАО "Тепловые сети" дер. Извара</t>
  </si>
  <si>
    <t>ОАО "Тепловые сети" п. Рабитицы</t>
  </si>
  <si>
    <t>ОАО "Тепловые сети" дер. Курковицы</t>
  </si>
  <si>
    <t>ОАО "Тепловые сети" п. Вруда</t>
  </si>
  <si>
    <t>Большевик ГПЗ</t>
  </si>
  <si>
    <t>Большевик ГПЗ Итог</t>
  </si>
  <si>
    <t>ГРС Большевик (поселок)</t>
  </si>
  <si>
    <t>ГРС Большевик (поселок) Итог</t>
  </si>
  <si>
    <t>ГРС Гомонтово Итог</t>
  </si>
  <si>
    <t xml:space="preserve"> ГРС Кипень (Гатчинагаз) Итог</t>
  </si>
  <si>
    <t>ГРС Копорье Итог</t>
  </si>
  <si>
    <t>ГРС Красное Село (область) Итог</t>
  </si>
  <si>
    <t>ГРС Лаголово (п/ф)</t>
  </si>
  <si>
    <t>ГРС Лаголово (п/ф) Итог</t>
  </si>
  <si>
    <t>ГРС Лебяжье Итог</t>
  </si>
  <si>
    <t>ГРС Ленинский Путь Итог</t>
  </si>
  <si>
    <t>ГРС Ломоносов(область)</t>
  </si>
  <si>
    <t>ГРС Ломоносов(область) Итог</t>
  </si>
  <si>
    <t>ГРС Новоселье Итог</t>
  </si>
  <si>
    <t>ГРС Озертицы Итог</t>
  </si>
  <si>
    <t>ООО "Ломоносовский районный топливно-энергетический комплекс" дер. Гостилицы</t>
  </si>
  <si>
    <t>ООО "Ломоносовский районный топливно-энергетический комплекс" дер. Оржицы</t>
  </si>
  <si>
    <t>ООО "Племенная птицефабрика Лебяжье"дер. Шундорово,</t>
  </si>
  <si>
    <t>ООО "Ломоносовский районный топливно-энергетический комплекс"  р-н Ломоносовский, дер. Лопухинка, школа интернат</t>
  </si>
  <si>
    <t>ГРС Ополье Итог</t>
  </si>
  <si>
    <t xml:space="preserve"> ГРС Петродворцовая</t>
  </si>
  <si>
    <t>ГРС Петродворцовая Итог</t>
  </si>
  <si>
    <t>ГРС Радуга Итог</t>
  </si>
  <si>
    <t>ГРС Сельцо Итог</t>
  </si>
  <si>
    <t>ГРС Сланцы</t>
  </si>
  <si>
    <t>ГРС Сланцы Итог</t>
  </si>
  <si>
    <t>ГРС Сосновый Бор</t>
  </si>
  <si>
    <t>ГРС Сосновый Бор Итог</t>
  </si>
  <si>
    <t>ГРС Суйда (Луга) Итог</t>
  </si>
  <si>
    <t>ГРСТруд</t>
  </si>
  <si>
    <t>ГРС Труд Итог</t>
  </si>
  <si>
    <t>ГРС Шоссейная (Нагорное) Итог</t>
  </si>
  <si>
    <t>ОАО "Тепловые сети" дер. Ущевицы</t>
  </si>
  <si>
    <t>ОАО "Тепловые сети" дер. Каложицы</t>
  </si>
  <si>
    <t>ООО "МИР ТЕХНИКИ" дер. Домашово</t>
  </si>
  <si>
    <t>ООО "МИР ТЕХНИКИ" п. Котельский</t>
  </si>
  <si>
    <t>ОАО "Тепловые сети" п. Беседа</t>
  </si>
  <si>
    <t>ОАО "Тепловые сети"  п. Курск,</t>
  </si>
  <si>
    <t>ОАО "Ленинградская областная тепло-энергетическая компания"  г. Кингисепп, центральная котельная</t>
  </si>
  <si>
    <t>ОАО "Ленинградская областная тепло-энергетическая компания" г. Кингисепп (Касколовка)</t>
  </si>
  <si>
    <t>ООО "Строй-Маркет" Кингисепп, Большая Советская ул.,   д.42, лит.А</t>
  </si>
  <si>
    <t>ООО "Строй-Маркет" г. Кингисепп, Большой Бульвар ул.,  у д.4</t>
  </si>
  <si>
    <t>ООО "Русский промышленник"  г. Сланцы, Баранова ул.,  д.1</t>
  </si>
  <si>
    <t>ООО "Русский промышленник" г. Сланцы, Баранова ул.,  д.18</t>
  </si>
  <si>
    <t>ГБУЗ Лен.области "Сланцевская центральная районная больница"  г. Сланцы, Чкалова ул. д.7</t>
  </si>
  <si>
    <t>ГБУЗ Лен.области "Сланцевская центральная районная больница"  г. Сланцы, Декабристов ул. д.4</t>
  </si>
  <si>
    <t>ГРС Бокситогорск (город)</t>
  </si>
  <si>
    <t>ГРС Бокситогорск (город) Итог</t>
  </si>
  <si>
    <t>ГРС Ефимовская Итог</t>
  </si>
  <si>
    <t>ГРС Лодейное поле Итог</t>
  </si>
  <si>
    <t>ГРС Михеево Итог</t>
  </si>
  <si>
    <t>ГРС Пикалево (город)</t>
  </si>
  <si>
    <t>ГРС Пикалево (город) Итог</t>
  </si>
  <si>
    <t>ГРС Подпорожье Итог</t>
  </si>
  <si>
    <t>ГРС Тихвин (город)</t>
  </si>
  <si>
    <t>ГРС Тихвин (город) Итог</t>
  </si>
  <si>
    <t>ООО "Леноблтеплоэнерго"пос-к Никольский, Речников ул.,  д.19а</t>
  </si>
  <si>
    <t>ООО "Леноблтеплоэнерго"пос-к Никольский, Новая ул., д. 20а</t>
  </si>
  <si>
    <t>ГРС Бережки Итог</t>
  </si>
  <si>
    <t>ГРС Войскорово</t>
  </si>
  <si>
    <t>ГРС Войскорово Итог</t>
  </si>
  <si>
    <t>ГРС Волхов-1 (город)</t>
  </si>
  <si>
    <t>ГРС Волхов-2</t>
  </si>
  <si>
    <t>ГРС Волхов-2 Итог</t>
  </si>
  <si>
    <t>ООО "Петербургтеплоэнерго" р-н Волховский, село Старая Ладога, Советская ул.</t>
  </si>
  <si>
    <t>ООО "Петербургтеплоэнерго" р-н Волховский, село Старая Ладога, Волховский пр.,  д.12а</t>
  </si>
  <si>
    <t>ООО "Петербургтеплоэнерго" р-н Волховский, село Старая Ладога, Советская ул., д.30</t>
  </si>
  <si>
    <t>ООО "Леноблтеплоснаб" г. Новая Ладога, Суворова пр.,  д.47</t>
  </si>
  <si>
    <t>ООО "Леноблтеплоснаб" дер. Вындин Остров</t>
  </si>
  <si>
    <t>ООО "Леноблтеплоснаб" дер. Кисельня, Центральная ул.</t>
  </si>
  <si>
    <t>ГКУ "Управление по обеспечению мероприятий гражданской защиты Лен.области"г. Новая Ладога, Колхозный пер., д. 12а</t>
  </si>
  <si>
    <t>ООО "Газпром трансгаз Санкт-Петербург"</t>
  </si>
  <si>
    <t>ОАО "ОГК-2" филиал Киришская ГРЭС</t>
  </si>
  <si>
    <t>ООО "КИНЕФ"</t>
  </si>
  <si>
    <t>ГРС Кириши (ОГК-2 ГРЭС)</t>
  </si>
  <si>
    <t>ГРС Кириши (ОГК-2 ГРЭС) Итог</t>
  </si>
  <si>
    <t>ГРС Кириши (город)</t>
  </si>
  <si>
    <t>ООО "Производственная Тепло Энерго Сбытовая Компания" пос-к Синявино</t>
  </si>
  <si>
    <t>ООО "Производственная Тепло Энерго Сбытовая Компания" п. Молодцово</t>
  </si>
  <si>
    <t>ЗАО "Птицефабрика "Северная" .пос-к Синявино (промзона)</t>
  </si>
  <si>
    <t>ЗАО "Птицефабрика "Северная" п. Молодцово (котельная)</t>
  </si>
  <si>
    <t>ГРС Кировск</t>
  </si>
  <si>
    <t>ГРС Кировск Итог</t>
  </si>
  <si>
    <t>ГРС Любань</t>
  </si>
  <si>
    <t>ГРС Любань Итог</t>
  </si>
  <si>
    <t>ОАО "Тепловые сети" пос-к Ульяновка, Володарского ул.</t>
  </si>
  <si>
    <t>ОАО "Тепловые сети" г. Никольское, Ульяновское шоссе</t>
  </si>
  <si>
    <t>ОАО "Тепловые сети" пос-к Красный Бор, Комсомольская ул.</t>
  </si>
  <si>
    <t>ОАО "Ленинградская областная тепло-энергетическая компания" г. Отрадное, Заводская ул., д.1, Литер А, (Электрощит)</t>
  </si>
  <si>
    <t>ОАО "Ленинградская областная тепло-энергетическая компания"  г. Отрадное, Заводская ул., д.15, мини-котельная № 9</t>
  </si>
  <si>
    <t>ОАО "Ленинградская областная тепло-энергетическая компания"  г. Отрадное, Щурова ул., д.10, мини котельная №4</t>
  </si>
  <si>
    <t>ОАО "Ленинградская областная тепло-энергетическая компания" г. Отрадное, Зарубина ул.,  д.19, центральная котельная</t>
  </si>
  <si>
    <t>ОАО "Ленинградская областная тепло-энергетическая компания" г. Отрадное, Гагарина ул., д.16, мини котельная №3</t>
  </si>
  <si>
    <t>ОАО "Ленинградская областная тепло-энергетическая компания"г. Отрадное, Железнодорожная ул., д.4, Литер В, мини котельная №2</t>
  </si>
  <si>
    <t>ОАО "Ленинградская областная тепло-энергетическая компания" г. Отрадное, Железнодорожная ул., д. 13, Литер А, мини котельная №1</t>
  </si>
  <si>
    <t>ГРС Мга</t>
  </si>
  <si>
    <t>ГРС Мга Итог</t>
  </si>
  <si>
    <t>ГРС Никольское</t>
  </si>
  <si>
    <t>ГРС Никольское Итог</t>
  </si>
  <si>
    <t>ОАО "Тепловые сети" г. Никольское, Спортивная ул., д.12</t>
  </si>
  <si>
    <t>ОАО "Тепловые сети"  г. Никольское, Первомайская ул., д.10</t>
  </si>
  <si>
    <t>ГРС Овино</t>
  </si>
  <si>
    <t>ГРС Овино Итог</t>
  </si>
  <si>
    <t>ГРС Отрадное</t>
  </si>
  <si>
    <t>ГРС Отрадное Итог</t>
  </si>
  <si>
    <t>ГРС Петрокрепость</t>
  </si>
  <si>
    <t>ИП Тоноян Радик Сержоевич г. Шлиссельбург, Песочная ул. д.1</t>
  </si>
  <si>
    <t>ИП Тоноян Радик Сержоевич Старосинявинская дорога ул. д.4, лит.А</t>
  </si>
  <si>
    <t>ИП Тоноян Радик Сержоевичг. Шлиссельбург, Малоневский канал ул., д.7, лит. А</t>
  </si>
  <si>
    <t xml:space="preserve"> ГРС Петрокрепость Итог</t>
  </si>
  <si>
    <t>ГРС Рябово</t>
  </si>
  <si>
    <t>ГРС Рябово Итог</t>
  </si>
  <si>
    <t>ГРС Синявино</t>
  </si>
  <si>
    <t>ГРС Синявино Итог</t>
  </si>
  <si>
    <t>ГРС Сясьстрой</t>
  </si>
  <si>
    <t>ГРС Сясьстрой Итог</t>
  </si>
  <si>
    <t>ГРС Тельмана</t>
  </si>
  <si>
    <t>ГРС Тельмана Итог</t>
  </si>
  <si>
    <t xml:space="preserve">ГРС Тосно </t>
  </si>
  <si>
    <t>ГРС Тосно Итог</t>
  </si>
  <si>
    <t>ОАО "Тепловые сети" г. Тосно, Боярова ул., д.1</t>
  </si>
  <si>
    <t>ОАО "Тепловые сети" дер. Нурма</t>
  </si>
  <si>
    <t>ОАО "Тепловые сети" п. Ушаки</t>
  </si>
  <si>
    <t>ОАО "Тепловые сети"  г. Тосно, Прожарный проезд,  д.6</t>
  </si>
  <si>
    <t>ОАО "Тепловые сети" г. Тосно, Гоголя ул., д.8</t>
  </si>
  <si>
    <t>ОАО "Тепловые сети" дер. Новолисино, Заводская ул.,  д.1, Литер А</t>
  </si>
  <si>
    <t>ГРС Трубников Бор</t>
  </si>
  <si>
    <t>ГРС Трубников Бор Итог</t>
  </si>
  <si>
    <t>ГРС Федоровское(с/х)</t>
  </si>
  <si>
    <t>ГРС Федоровское(с/х) Итог</t>
  </si>
  <si>
    <t>ОАО "Тепловые сети"  дер. Федоровское</t>
  </si>
  <si>
    <t>ОАО "Тепловые сети" пос-к Форносово, Круговая ул., д.12</t>
  </si>
  <si>
    <t>ОАО "Тепловые сети" пос-к Форносово, Круговая ул., д.6</t>
  </si>
  <si>
    <t>Население по Ленинградской области</t>
  </si>
  <si>
    <t>ГРС Дальняя Поляна</t>
  </si>
  <si>
    <t>ОАО "Тепловые сети" дер. Торосово</t>
  </si>
  <si>
    <t>ОАО "Тепловые сети"дер. Извара</t>
  </si>
  <si>
    <t>ОАО "Тепловые сети"п. Рабитицы</t>
  </si>
  <si>
    <t>ОАО "Тепловые сети" п. Калитино</t>
  </si>
  <si>
    <t>ОАО "Тепловые сети"г. Волосово</t>
  </si>
  <si>
    <t>ОАО "Тепловые сети" г.дер. Большое Кикерино</t>
  </si>
  <si>
    <t>ОАО "Тепловые сети" дер.  п. Сумино</t>
  </si>
  <si>
    <t>ЗАО "Агрофирма "Выборжец"</t>
  </si>
  <si>
    <t>Восточная (область) Итог</t>
  </si>
  <si>
    <t>ООО "Строительно-монтажное эксплуатационное управление "Заневка"</t>
  </si>
  <si>
    <t>ГКСОУ Лен. области "Юкковская специальная (коррекционная) общеобразовательная школа-интернат"</t>
  </si>
  <si>
    <t>Ленинградская область, дер. Юкки, Школьная ул. д.14</t>
  </si>
  <si>
    <t>ТСЖ"Русская деревня"</t>
  </si>
  <si>
    <t>Ленинградская область, р-н Всеволожский, дер. Порошкино, Центральная ул., д.1</t>
  </si>
  <si>
    <t>Красная Зорька Итог</t>
  </si>
  <si>
    <t>Ленинградская область, дер. Лехтуси, в/г 361, котельная №б/н</t>
  </si>
  <si>
    <t>МБУЗ "Всеволожская клиническая центральная районная больница"</t>
  </si>
  <si>
    <t>Ленинградская область, п. Романовка,   д.6</t>
  </si>
  <si>
    <t>МУП "Романовские коммунальные системы"</t>
  </si>
  <si>
    <t>ООО "НОКИАН ТАЙЕРС"</t>
  </si>
  <si>
    <t>Русский дизель Итог</t>
  </si>
  <si>
    <t>ООО "ОРИМИ"</t>
  </si>
  <si>
    <t>МУКП "Свердловские коммунальные системы"</t>
  </si>
  <si>
    <t>ООО "Цементно-бетонные изделия"</t>
  </si>
  <si>
    <t>ООО "Тепловые сети и котельные"</t>
  </si>
  <si>
    <t>Сертолово Итог</t>
  </si>
  <si>
    <t>ЗАО "Агрохимсервис"</t>
  </si>
  <si>
    <t>Ленинградская область, г. Выборг, Таммисуо пос.</t>
  </si>
  <si>
    <t>Заря и Смена</t>
  </si>
  <si>
    <t>ООО "УК "Нахимовское"</t>
  </si>
  <si>
    <t>Ленинградская область, р-н Выборгский, гор.пос. Рощинское, п. Ганино</t>
  </si>
  <si>
    <t>Заря и Смена Итог</t>
  </si>
  <si>
    <t>ООО "ВЗЛЕТ-СТРОЙ"</t>
  </si>
  <si>
    <t>Ленинградская область, р-н Выборгский, гор.пос-к Рощино, Садовая ул.,  д.22</t>
  </si>
  <si>
    <t>Зеленогорск (Рощино) Итог</t>
  </si>
  <si>
    <t>Коробицино Итог</t>
  </si>
  <si>
    <t>ООО "ОЗОН"</t>
  </si>
  <si>
    <t>Ленинградская область, р-н Приозерский, сел.пос. Сосновское, п. Платформа 69 км</t>
  </si>
  <si>
    <t>ОУ ВО "Санкт-Петербургский институт внешнеэкономических связей, экономики и права"</t>
  </si>
  <si>
    <t>Ленинградская область, г. Гатчина, пр. 25-ого Октября, котельная</t>
  </si>
  <si>
    <t>Ленинградская область, г. Гатчина, ул. Чкалова, д.62</t>
  </si>
  <si>
    <t>ООО "Управляющая компания "Единый Город"</t>
  </si>
  <si>
    <t>Ленинградская область, р-н Гатчинский, дер. Малое Верево, ул. Кириллова д. 5, корп. 1</t>
  </si>
  <si>
    <t>Ленинградская область, р-н Гатчинский, дер. Малое Верево, ул. Кириллова д. 5, крп. 2</t>
  </si>
  <si>
    <t>Лаголово (Гатчина)</t>
  </si>
  <si>
    <t>Лаголово (Гатчина) Итог</t>
  </si>
  <si>
    <t>Новый Свет (Гатчина)</t>
  </si>
  <si>
    <t>Новый Свет (поселок) Итог</t>
  </si>
  <si>
    <t>Суйда (поселок)</t>
  </si>
  <si>
    <t>ООО "Семеноводство"</t>
  </si>
  <si>
    <t>Ленинградская область, р-н Гатчинский, п. Суйда, ул. Центральная, д.20, котельная</t>
  </si>
  <si>
    <t>ИП Чернакова Валентина Ивановна</t>
  </si>
  <si>
    <t>Суйда (поселок) Итог</t>
  </si>
  <si>
    <t>ООО "Провими"</t>
  </si>
  <si>
    <t>Ленинградская область, р-н Волосовский, сел.пос. Рабитицкое, дер. Захонье, Комбикормовая ул. д.1</t>
  </si>
  <si>
    <t>ООО "Петрокартон"</t>
  </si>
  <si>
    <t>Ленинградская область, р-н Ломоносовский, дер. Разбегаево , здание "санпропускника"</t>
  </si>
  <si>
    <t>Кулик Виктор Александрович, Иванов Алексей Владимирович, Куликов Роман Борисович</t>
  </si>
  <si>
    <t>Ленинградская область, р-н Ломоносовский, дер. Кипень, Нарвское шоссе, д.23</t>
  </si>
  <si>
    <t>Ленинградская область, р-н Ломоносовский, дер. Глобицы</t>
  </si>
  <si>
    <t>Ленинский Путь Итог</t>
  </si>
  <si>
    <t>ФСБ РФ</t>
  </si>
  <si>
    <t>Ленинградская область, гор.пос-к Лебяжье, Первый пограничный кадетский корпус ФСБ РФ</t>
  </si>
  <si>
    <t>Ломоносов(область) Итог</t>
  </si>
  <si>
    <t>Озертицы Итог</t>
  </si>
  <si>
    <t>ООО "Русский промышленник"</t>
  </si>
  <si>
    <t>ГБУЗ Лен.области "Сланцевская центральная районная больница"</t>
  </si>
  <si>
    <t>ООО "НордВестТерминал"</t>
  </si>
  <si>
    <t>Ленинградская область, г. Сланцы, Сланцевсое шоссе, Сланцевская нефтебаза</t>
  </si>
  <si>
    <t>Сосновый Бор Итог</t>
  </si>
  <si>
    <t>ГКУ "Управление строительства Ленинградской области"</t>
  </si>
  <si>
    <t>Ленинградская область, г. Луга, Лужский пер. д.1</t>
  </si>
  <si>
    <t>Ленинградская область, р-н Лужский, вблизи деревни Ретюнь</t>
  </si>
  <si>
    <t>Суйда (Луга) Итог</t>
  </si>
  <si>
    <t>Фосфорит(комбинат) Итог</t>
  </si>
  <si>
    <t>Шоссейная (Нагорное) Итог</t>
  </si>
  <si>
    <t>Бокситогорск (город) Итог</t>
  </si>
  <si>
    <t>Ленинградская область, г. Лодейное Поле, Республиканская ул. д.2, корп.1</t>
  </si>
  <si>
    <t>Лодейное поле Итог</t>
  </si>
  <si>
    <t>Пикалево (город) Итог</t>
  </si>
  <si>
    <t>Подпорожье Итог</t>
  </si>
  <si>
    <t>Страховое закрытое акционерное общество "Медэкспресс"</t>
  </si>
  <si>
    <t>Ленинградская область, г. Тихвин, 3 микрорайон, д.1</t>
  </si>
  <si>
    <t>ООО "МП плюс"</t>
  </si>
  <si>
    <t>Ленинградская область, г. Тихвин, Машиностроителей ул., д. 3а</t>
  </si>
  <si>
    <t>ИП Гурьева Татьяна Николаевна</t>
  </si>
  <si>
    <t>Ленинградская область, г. Тихвин, Карла Маркса ул., д.78</t>
  </si>
  <si>
    <t>ГБУ Ленинградской области "Станция по борьбе с болезнями животных Тихвинского и Бокситогорского районов"</t>
  </si>
  <si>
    <t>Ленинградская область, г. Тихвин, Николо-Беседная ул. д.3</t>
  </si>
  <si>
    <t>Тихвин (город) Итог</t>
  </si>
  <si>
    <t>ООО "Волховский плюс"</t>
  </si>
  <si>
    <t>Ленинградская область, р-н Волховский, село Старая Ладога, Гаражная ул.,  д.1</t>
  </si>
  <si>
    <t>Крисанова О.А.</t>
  </si>
  <si>
    <t>Ленинградская область, р-н Волховский, г. Новая Ладога, ул. Старый канал,  д. 16 а</t>
  </si>
  <si>
    <t>ИП Андреева Светлана Иосифовна</t>
  </si>
  <si>
    <t>Ленинградская область, р-н Кировский, гор.пос-к Мга, Революции шоссе д.28</t>
  </si>
  <si>
    <t>Ленинградская область, гор.пос-к Мга, Советский пр. д.71</t>
  </si>
  <si>
    <t>ООО "Сфинкс"</t>
  </si>
  <si>
    <t>Ленинградская область, р-н Кировский, гор.пос-к Мга, Железнодорожная ул. д.36</t>
  </si>
  <si>
    <t>Ленинградская область, г. Отрадное, Ленсовета пр. д.49</t>
  </si>
  <si>
    <t>Администрация Красноборского городского поселения Тосненского района Ленинградской области</t>
  </si>
  <si>
    <t>Ленинградская область, гор.пос-к Красный Бор, Культуры ул. д.62а</t>
  </si>
  <si>
    <t>НОУ проф.образования Кировский спортивно-технический клуб Общероссийской организации "Добровольное общество содействия армии, авиации и флоту России"</t>
  </si>
  <si>
    <t>Ленинградская область, р-н Кировский, г. Отрадное, Ленина ул. д.6, лит.А.</t>
  </si>
  <si>
    <t>ИП Ли Светлана Алексеевна</t>
  </si>
  <si>
    <t>Ленинградская область, г. Тосно, Песочная ул., д.42</t>
  </si>
  <si>
    <t>ФГКУ "27 отряд федеральной противопожарной службы по Ленинградской области"</t>
  </si>
  <si>
    <t>Ленинградская область, г. Тосно, Ленина ул. д.16</t>
  </si>
  <si>
    <t>ООО "Фирма Океан"</t>
  </si>
  <si>
    <t>Ленинградская область, г. Тосно, Московское шоссе, д.36</t>
  </si>
  <si>
    <t>ООО "Торгово-производственная компания "РУССКИЙ ДЖИП"</t>
  </si>
  <si>
    <t>Ленинградская область, г. Тосно, Ленина пр.,  д.167, Литер А</t>
  </si>
  <si>
    <t>ООО "Экспресс-Сервис"</t>
  </si>
  <si>
    <t>Ленинградская область, г. Тосно, Пожарный проезд, д.6</t>
  </si>
  <si>
    <t>ТСЖ "ХОНКА ФЭМИЛИ КЛАБ"дер. Юкки, Прибрежная ул., уч. № 1, лит.А</t>
  </si>
  <si>
    <t>ТСЖ "ХОНКА ФЭМИЛИ КЛАБ"дер. Юкки, ул. Прибрежная, уч. №1</t>
  </si>
  <si>
    <t>ООО "Племенной завод "БУГРЫ" дер. Порошкино, Молочный комплекс (санпропускник)</t>
  </si>
  <si>
    <t>ООО "Племенной завод "БУГРЫ" дер. Порошкино, Молочный комплекс</t>
  </si>
  <si>
    <t>ОАО "Выборгтеплоэнерго" г. Выборг, Б.Каменная, д.18</t>
  </si>
  <si>
    <t>ОАО "Выборгтеплоэнерго" г. Выборг, Маяковского ул., д.5</t>
  </si>
  <si>
    <t>ОАО "Управляющая компания по жилищно-коммунальному хозяйству Выборгского района Ленинградской области" п. Перово</t>
  </si>
  <si>
    <t>ОАО "Управляющая компания по жилищно-коммунальному хозяйству Выборгского района Ленинградской области" п. Гончарово</t>
  </si>
  <si>
    <t>ОАО "Управляющая компания по жилищно-коммунальному хозяйству Выборгского района Ленинградской области" Каменногорск, Ленинградское шоссе,  д, 117</t>
  </si>
  <si>
    <t>ОАО "Управляющая компания по жилищно-коммунальному хозяйству Выборгского района Ленинградской области" п. Пруды,</t>
  </si>
  <si>
    <t>ОАО "Управляющая компания по жилищно-коммунальному хозяйству Выборгского района Ленинградской области"  г. Каменногорск,</t>
  </si>
  <si>
    <t>ГРС Сосново</t>
  </si>
  <si>
    <t>ГРС Сосново Итог</t>
  </si>
  <si>
    <t>ОАО "Ремонтно-эксплуатационное управление"  гар.Бобочино, в/г №4, котельная №126/1 (БМК)</t>
  </si>
  <si>
    <t>ОАО "Ремонтно-эксплуатационное управление"гар.Бобочино, в/г №4, котельная №103/1 (БМК)</t>
  </si>
  <si>
    <t xml:space="preserve">ОАО "Ремонтно-эксплуатационное управление"гар.Бобочино, в/г №5, котельная №8 </t>
  </si>
  <si>
    <t>ОАО "Ремонтно-эксплуатационное управление"гар.Бобочино, в/г №4, котельная №88</t>
  </si>
  <si>
    <t>ОАО "Ремонтно-эксплуатационное управление"п. Каменка, гар.Бобочино,в/г №6, котельная №2</t>
  </si>
  <si>
    <t>ЗАО "Племенной завод "Большевик"дер. Жабино, ул. Героев Пограничников, д. 68</t>
  </si>
  <si>
    <t>ЗАО "Племенной завод "Большевик" дер. Жабино, ул. Новая, д. 23-б</t>
  </si>
  <si>
    <t>МУП "Тепловые сети" г.Гатчина Рощинская ул., д.17 А</t>
  </si>
  <si>
    <t>МУП "Тепловые сети" г.Гатчина г. Гатчина,   промзона 2, котельная № 10</t>
  </si>
  <si>
    <t>МУП "Тепловые сети" г.Гатчинаг. Гатчина, Красноармейский проспект, д.2</t>
  </si>
  <si>
    <t>МУП "Тепловые сети" г.Гатчина  промзона 1, котельная №11</t>
  </si>
  <si>
    <t>ОАО "Коммунальные системы Гатчинского района"дер. Большие Колпаны,   котельная №9</t>
  </si>
  <si>
    <t>ОАО "Коммунальные системы Гатчинского района" п. Пудость котельная №50</t>
  </si>
  <si>
    <t>ОАО "Коммунальные системы Гатчинского района"ер. Большая Ивановка,   д. 15, котельная №38</t>
  </si>
  <si>
    <t>ОАО "Коммунальные системы Гатчинского района" дер. Кобрино,   котельная №11</t>
  </si>
  <si>
    <t>ОАО "Коммунальные системы Гатчинского района" пос-к Сиверский, Заводская ул.,  д.9, котельная №1</t>
  </si>
  <si>
    <t>ОАО "Коммунальные системы Гатчинского района"  дер. Лампово,   котельная №43</t>
  </si>
  <si>
    <t>ОАО "Коммунальные системы Гатчинского района"  дер. Батово,   котельная № 27</t>
  </si>
  <si>
    <t>ОАО "Коммунальные системы Гатчинского района"    гор.пос-к Дружная Горка котельная №21</t>
  </si>
  <si>
    <t xml:space="preserve">ОАО "Коммунальные системы Гатчинского района".пос-к Вырица,   котельная №16  </t>
  </si>
  <si>
    <t>ОАО "Коммунальные системы Гатчинского района"пос.Кезево, котельная №12</t>
  </si>
  <si>
    <t>ОАО "Коммунальные системы Гатчинского района"пос-к Сиверский, Достоевского ул.,  котельная №24</t>
  </si>
  <si>
    <t>ОАО "Коммунальные системы Гатчинского района" дер. Мины котельная №37</t>
  </si>
  <si>
    <t>ОАО "Коммунальные системы Гатчинского района".пос-к Вырица котельная №19</t>
  </si>
  <si>
    <t>ОАО "Коммунальные системы Гатчинского района" пос-к Вырица, Ленина ул. д.1, котельная №45</t>
  </si>
  <si>
    <t>ОАО "Коммунальные системы Гатчинского района" дер. Меньково,   котельная №42</t>
  </si>
  <si>
    <t>ГРС Федоровское(Гатчина) Итог</t>
  </si>
  <si>
    <t>ОАО "Тепловые сети" дер. Терпилицы</t>
  </si>
  <si>
    <t>ОАО "Тепловые сети"  г. Волосово</t>
  </si>
  <si>
    <t>ОАО "Тепловые сети"  п. Вруда</t>
  </si>
  <si>
    <t>ГРС Волосово Итог</t>
  </si>
  <si>
    <t>ООО "Ломоносовский районный топливно-энергетический комплекс"дер. Кипень</t>
  </si>
  <si>
    <t>ООО "Ломоносовский районный топливно-энергетический комплекс"дер. Келози</t>
  </si>
  <si>
    <t>ООО "Ломоносовский районный топливно-энергетический комплекс" дер. Кипень, школа</t>
  </si>
  <si>
    <t xml:space="preserve">             ГРС Копорье Итог</t>
  </si>
  <si>
    <t>ООО "Ломоносовский районный топливно-энергетический комплекс" село Копорье</t>
  </si>
  <si>
    <t>ООО "Ломоносовский районный топливно-энергетический комплекс" дер. Глобицы</t>
  </si>
  <si>
    <t>ООО "Ломоносовский районный топливно-энергетический комплекс"дер. Оржицы</t>
  </si>
  <si>
    <t>ООО "Ломоносовский районный топливно-энергетический комплекс"дер. Лопухинка</t>
  </si>
  <si>
    <t>ООО "Ломоносовский районный топливно-энергетический комплекс"дер. Лопухинка, школа интернат</t>
  </si>
  <si>
    <t xml:space="preserve"> ГРС Новоселье Итог</t>
  </si>
  <si>
    <t>ОАО "Тепловые сети" п. Курск,</t>
  </si>
  <si>
    <t>ГРС Петродворцовая</t>
  </si>
  <si>
    <t>ОАО "Ленинградская областная тепло-энергетическая компания"  г. Кингисепп (Касколовка)</t>
  </si>
  <si>
    <t>ООО "Строй-Маркет" г. Кингисепп, Большая Советская ул.,   д.42, лит.А</t>
  </si>
  <si>
    <t>ООО "Строй-Маркет"  г. Кингисепп, Большой Бульвар ул.,  у д.4</t>
  </si>
  <si>
    <t>ООО "Леноблтеплоэнерго" дер. Заклинье</t>
  </si>
  <si>
    <t>ООО "Леноблтеплоэнерго" г. Луга, школа №1</t>
  </si>
  <si>
    <t>ООО "Леноблтеплоэнерго" г. Луга, м-н Луга-2</t>
  </si>
  <si>
    <t>ООО "Леноблтеплоэнерго" .пос. Лужское, п. Пансионат "Зеленый Бор",</t>
  </si>
  <si>
    <t>ООО "Леноблтеплоэнерго"  г. Луга, Дзержинского ул., д.6-а</t>
  </si>
  <si>
    <t>ГРС Труд</t>
  </si>
  <si>
    <t>ГРС Фосфорит(комбинат)</t>
  </si>
  <si>
    <t>ИП Осыкин Василий Павлович  г. Тихвин, 4 микрорайон, ТДЦ Садко</t>
  </si>
  <si>
    <t>ООО "АЛВИНА" г. Тихвин,  6 мкрн.,  д.40</t>
  </si>
  <si>
    <t>ООО "АЛВИНА" г. Тихвин,  Карла Маркса ул.,  д.7</t>
  </si>
  <si>
    <t>ИП Тоноян Радик Сержоевич  г. Шлиссельбург, Старосинявинская дорога ул. д.4, лит.А</t>
  </si>
  <si>
    <t>ИП Тоноян Радик Сержоевич Кировский, г. Шлиссельбург, Малоневский канал ул., д.7, лит. А</t>
  </si>
  <si>
    <t>Тосно  Итог</t>
  </si>
  <si>
    <t>ОАО "Ленинградская областная тепло-энергетическая компания" , г. Отрадное, Заводская ул., д.1, Литер А, (Электрощит)</t>
  </si>
  <si>
    <t>ОАО "Ленинградская областная тепло-энергетическая компания" г. Отрадное, Заводская ул., д.15, мини-котельная № 9</t>
  </si>
  <si>
    <t>ОАО "Ленинградская областная тепло-энергетическая компания"  г. Отрадное, Зарубина ул.,  д.19, центральная котельная</t>
  </si>
  <si>
    <t>ОАО "Ленинградская областная тепло-энергетическая компания"  г. Отрадное, Гагарина ул., д.16, мини котельная №3</t>
  </si>
  <si>
    <t>ОАО "Ленинградская областная тепло-энергетическая компания"  г. Отрадное, Железнодорожная ул., д.4, Литер В, мини котельная №2</t>
  </si>
  <si>
    <t>ОАО "Ленинградская областная тепло-энергетическая компания"  г. Отрадное, Железнодорожная ул., д. 13, Литер А, мини котельная №1</t>
  </si>
  <si>
    <t>ОАО "Тепловые сети"  г. Никольское, Спортивная ул., д.12</t>
  </si>
  <si>
    <t>ОАО "Управление жилищно-коммунальным хозяйством Тихвинского района" п. Цвылево</t>
  </si>
  <si>
    <t>ОАО "Тепловые сети" . Тосно, Боярова ул., д.1</t>
  </si>
  <si>
    <t>ООО "Стройкомплект - СПб"</t>
  </si>
  <si>
    <t>Ленинградская область, р-н Всеволожский, сел.пос. Заневское, дер. Суоранда, Колтушское шоссе, 7-ой км</t>
  </si>
  <si>
    <t>ФГУБ науки Институт физиологии им. И.П.Павлова РАН</t>
  </si>
  <si>
    <t>Ленинградская область, село Павлово, Быкова ул. д.36</t>
  </si>
  <si>
    <t>ООО "Нева-Найл"</t>
  </si>
  <si>
    <t>Ленинградская область, р-н Всеволожский, сел.пос. Заневское, дер. Янино-1, Шоссейная ул., д.94</t>
  </si>
  <si>
    <t>Всеволожская Итог</t>
  </si>
  <si>
    <t>ООО "ЮККИ"</t>
  </si>
  <si>
    <t>Ленинградская область, р-н Всеволожский, дер. Юкки, Школьная ул., д.7, лит.А, корпус 2</t>
  </si>
  <si>
    <t>ГБУЗ Лен.области "Токсовская районная больница"</t>
  </si>
  <si>
    <t>Ленинградская область, дер. Юкки, Советская ул. д.3а, ФАП</t>
  </si>
  <si>
    <t>ООО "ЛОНГ"</t>
  </si>
  <si>
    <t>Ленинградская область, р-н Всеволожский, дер. Порошкино, Дорога на Мендсары, д. 2</t>
  </si>
  <si>
    <t>ЗАО "Этика Девелопмент"</t>
  </si>
  <si>
    <t>Ленинградская область, р-н Всеволожский, дер. Юкки, Юкковское болото массив</t>
  </si>
  <si>
    <t>Коптяев Леонид Александрович</t>
  </si>
  <si>
    <t>Ленинградская область, р-н Всеволожский, п. Бугры, Полевая ул., д. 12 (участок 12)</t>
  </si>
  <si>
    <t>ООО "УК "Кремль"</t>
  </si>
  <si>
    <t>Ленинградская область, р-н Всеволожский, Массив "Юкковская долина" уч. № 47:07:0479002:869</t>
  </si>
  <si>
    <t>ИП Морозов Алексей Александрович</t>
  </si>
  <si>
    <t>Ленинградская область, р-н Всеволожский, гор.пос-к Кузьмоловский, Рядового Иванова ул., д.20</t>
  </si>
  <si>
    <t>ОАО "Газпром теплоэнерго"</t>
  </si>
  <si>
    <t>ЗАО "ГРАНИТ"</t>
  </si>
  <si>
    <t>Ленинградская область, р-н Всеволожский, гор.пос-к Кузьмоловский, станция Капитолово лит.А</t>
  </si>
  <si>
    <t>Токсовское потребительское общество</t>
  </si>
  <si>
    <t>Ленинградская область, р-н Всеволожский, гор.пос-к Токсово, Привокзальная ул., д.2</t>
  </si>
  <si>
    <t>Ленинградская область, р-н Всеволожский, гор.пос-к Кузьмоловский, р-н ПДРСУ-1</t>
  </si>
  <si>
    <t>Кузьмолово Итог</t>
  </si>
  <si>
    <t>Невская Дубровка</t>
  </si>
  <si>
    <t>Ленинградская область, р-н Всеволожский, гор.пос-к имени Морозова, Скворцова ул.,</t>
  </si>
  <si>
    <t>ИП Ефимова Людмила Сергеевна</t>
  </si>
  <si>
    <t>Ленинградская область, р-н Всеволожский, гор.пос-к имени Морозова, Мира ул., д.3, лит.А</t>
  </si>
  <si>
    <t>Невская Дубровка Итог</t>
  </si>
  <si>
    <t>Ленинградская область, р-н Всеволожский, дер. Агалатово,   жилгородок</t>
  </si>
  <si>
    <t>ООО "ЭЛС"</t>
  </si>
  <si>
    <t>Ленинградская область, р-н Всеволожский, сел.пос. Лесколовское, п. Осельки, ул. Садовая д. 3-Г</t>
  </si>
  <si>
    <t>Пригородная Итог</t>
  </si>
  <si>
    <t>Ленинградская область, г. Всеволожск, Всеволожский пр., д.29</t>
  </si>
  <si>
    <t>ООО "РиК"</t>
  </si>
  <si>
    <t>Ленинградская область, г. Всеволожск, Октябрьский пр., д.76</t>
  </si>
  <si>
    <t>ООО Научно-техническая фирма "Медотель"</t>
  </si>
  <si>
    <t>Ленинградская область, г. Всеволожск, Колтушское шоссе, д.20</t>
  </si>
  <si>
    <t>ООО "Северо-Западная промышленная арматура"</t>
  </si>
  <si>
    <t>Ленинградская область, р-н Всеволожский, гор.пос-к Рахья, Озерная ул., д1, лит.А</t>
  </si>
  <si>
    <t>ИП Соковников Дмитрий Михайлович</t>
  </si>
  <si>
    <t>Ленинградская область, г. Всеволожск, Социалистическая ул., д.109, лит А</t>
  </si>
  <si>
    <t>Ленинградская область, г. Всеволожск, Дорога Жизни, 8-й км</t>
  </si>
  <si>
    <t>ЗАО "ТРИАМ"</t>
  </si>
  <si>
    <t>Ленинградская область, р-н Всеволожский, дер. Щеглово, торговая зона, лит. А</t>
  </si>
  <si>
    <t>ЧП Аванесова Е.О.</t>
  </si>
  <si>
    <t>Ленинградская область, р-н Всеволожский, п. Романовка, Инженерная ул. д.24, лит. В</t>
  </si>
  <si>
    <t>Ленинградская область, г. Всеволожск, Социалистическая ул., д. 114, лит. А</t>
  </si>
  <si>
    <t>Романовка Итог</t>
  </si>
  <si>
    <t>Всеволожское потребительское общество</t>
  </si>
  <si>
    <t>Ленинградская область, г. Всеволожск, Грибоедова пр., д.1</t>
  </si>
  <si>
    <t>ООО "Агросервис"</t>
  </si>
  <si>
    <t>Ленинградская область, р-н Всеволожский, г. Всеволожск, Пушкинская ул., д.134</t>
  </si>
  <si>
    <t>Ленинградская область, р-н Всеволожский, гор.пос-к имени Свердлова,   2 микрорайон, котельная №9</t>
  </si>
  <si>
    <t>ИП Арутюнян Манвел Андраникович</t>
  </si>
  <si>
    <t>Ленинградская область, р-н Всеволожский, гор.пос-к имени Свердлова, Микрорайон № 1, Петрозаводская ул., Склад</t>
  </si>
  <si>
    <t>Свердлово Итог</t>
  </si>
  <si>
    <t>Сертолово</t>
  </si>
  <si>
    <t>Ленинградская область, р-н Всеволожский, г. Сертолово, Кленовая ул. , д.1, корп.3</t>
  </si>
  <si>
    <t>Ленинградская область, р-н Всеволожский, г. Сертолово, Индустриальная ул. , д.5</t>
  </si>
  <si>
    <t>ИП Зубков Николай Андреевич</t>
  </si>
  <si>
    <t>Ленинградская область, г. Выборг, Некрасова ул.,  д.35</t>
  </si>
  <si>
    <t>ООО "Форум"</t>
  </si>
  <si>
    <t>Ленинградская область, г. Выборг, Кривоносова ул.,  д.13</t>
  </si>
  <si>
    <t>Ленинградская область, г. Выборг, Куйбышева ул., д.23</t>
  </si>
  <si>
    <t>ООО "Хобби-Авто"</t>
  </si>
  <si>
    <t>Ленинградская область, г. Выборг, Ленинградское шоссе,  д.62</t>
  </si>
  <si>
    <t>ООО "КОНТЕ"</t>
  </si>
  <si>
    <t>Ленинградская область, г. Выборг, Кировские дачи-2</t>
  </si>
  <si>
    <t>ООО "Ника"</t>
  </si>
  <si>
    <t>Ленинградская область, г. Выборг, Ленинградское шоссе,  д.60</t>
  </si>
  <si>
    <t>ООО "ЛАЙНЕР"</t>
  </si>
  <si>
    <t>Ленинградская область, г. Выборг, Данилова ул. 1а</t>
  </si>
  <si>
    <t>ПМРО Приход храма Покрова Пресвятой Богородицы пос. Советский</t>
  </si>
  <si>
    <t>Ленинградская область, р-н Выборгский, гор.пос. Советское, гор.пос-к Советский</t>
  </si>
  <si>
    <t>Выборгская целлюлоза Итог</t>
  </si>
  <si>
    <t>ООО "Аризона-Лэнд"</t>
  </si>
  <si>
    <t>Ленинградская область, р-н Выборгский, п. Кирпичное,</t>
  </si>
  <si>
    <t>ИП Матренин Виктор Константинович</t>
  </si>
  <si>
    <t>Ленинградская область, р-н Выборгский, п. Кирпичное, магазин  "Гигант"</t>
  </si>
  <si>
    <t>ИП Свирбутович Ядвига Ивановна</t>
  </si>
  <si>
    <t>Ленинградская область, р-н Выборгский, гор.пос-к Рощино, Железнодорожная ул., д.1а</t>
  </si>
  <si>
    <t>Ленинградская область, р-н Выборгский, п. Ленинское, Алакюль участок</t>
  </si>
  <si>
    <t>Ильичево Итог</t>
  </si>
  <si>
    <t>Ленинградская область, р-н Приозерский, п. Мичуринское, Позитрон</t>
  </si>
  <si>
    <t>ПМРО приход храма Иконы Божией Матери "Всех Скорбящих Радосте" п. Коробицино Санкт-Петербургской Епархии РПЦ</t>
  </si>
  <si>
    <t>ООО "ЛАД"</t>
  </si>
  <si>
    <t>Ленинградская область, р-н Выборгский, п. Первомайское, Голландский проезд,  д.2</t>
  </si>
  <si>
    <t>Первомайское Итог</t>
  </si>
  <si>
    <t>Ленинградская область, р-н Выборгский, г. Каменногорск, Ленинградское шоссе (напротив церкви)</t>
  </si>
  <si>
    <t>Ленинградская область, р-н Приозерский, п. Сосново, Железнодорожная ул.</t>
  </si>
  <si>
    <t>Ленинградская область, р-н Приозерский, п. Сосново, Зеленая Горка ул.</t>
  </si>
  <si>
    <t>Ленинградская область, р-н Приозерский, п. Сосново, Ленинградская ул.</t>
  </si>
  <si>
    <t>Ленинградская область, р-н Приозерский, п. Сосново, Дорожная ул.</t>
  </si>
  <si>
    <t>Ударник Итог</t>
  </si>
  <si>
    <t>Цвелодубово Итог</t>
  </si>
  <si>
    <t>Ленинградская область, г. Гатчина, ул. Героев Пограничников, д. 70</t>
  </si>
  <si>
    <t>ЗАО "Племенной завод "Большевик"</t>
  </si>
  <si>
    <t>Войсковицы (п/ф) Итог</t>
  </si>
  <si>
    <t>Ленинградская область, г. Гатчина, Хохлова ул., д.33 А, котельная №6</t>
  </si>
  <si>
    <t>ФГУП Центральный научно-исследовательский институт конструкционных материалов " Прометей"</t>
  </si>
  <si>
    <t>Ленинградская область, г. Гатчина, ул. 120-й Гатчинской дивизии, д. 29</t>
  </si>
  <si>
    <t>Ленинградская область, г. Гатчина, ул. Соборная, д. 12-1</t>
  </si>
  <si>
    <t>ООО "Контакт КС"</t>
  </si>
  <si>
    <t>Ленинградская область, г. Гатчина, Карла Маркса ул.,  д.40, котельная</t>
  </si>
  <si>
    <t>Ленинградская область, г. Гатчина, ул. Коли Подрядчикова,  д.28 лит.А, котельная</t>
  </si>
  <si>
    <t>ООО "Техносервис"</t>
  </si>
  <si>
    <t>Ленинградская область, г. Гатчина, ул. Достоевского, д. 2, котельная</t>
  </si>
  <si>
    <t>Ленинградская область, р-н Гатчинский, дер. Большое Рейзино,   д. 74, котельная № 31</t>
  </si>
  <si>
    <t>Ленинградская область, р-н Гатчинский, п. Пригородный, Вырицкое шоссе,  д.20, котельная №29</t>
  </si>
  <si>
    <t>ООО "Митекс"</t>
  </si>
  <si>
    <t>Ленинградская область, р-н Гатчинский, п. Новый Свет, Киевское шоссе, 43 км, котельная</t>
  </si>
  <si>
    <t>ИП Прокофьев Евгений Борисович</t>
  </si>
  <si>
    <t>Ленинградская область, р-н Гатчинский, г. Гатчина, ул. Киевская, д.4, лит. В</t>
  </si>
  <si>
    <t>ООО "Пакмаркет"</t>
  </si>
  <si>
    <t>Ленинградская область, р-н Гатчинский, г. Гатчина, Промзона №1,квартал 5,площадка 3, корпус 6</t>
  </si>
  <si>
    <t>ООО "Паладин"</t>
  </si>
  <si>
    <t>Ленинградская область, г. Гатчина, ул. Рысева, д. 62</t>
  </si>
  <si>
    <t>ИП Степанова Елена Эрингесовна</t>
  </si>
  <si>
    <t>Ленинградская область, р-н Гатчинский, п. Пудость, ул. Зайончовского, д. 18</t>
  </si>
  <si>
    <t>Ленинградская область, р-н Гатчинский, п. Пудость, ул. Зайончковского, д. 20</t>
  </si>
  <si>
    <t>ИП Крылов Виктор Иванович</t>
  </si>
  <si>
    <t>Ленинградская область, гор.пос. Гатчинское, г. Гатчина, ул. Северная, д. 41</t>
  </si>
  <si>
    <t>Ермаков Виктор Сергеевич</t>
  </si>
  <si>
    <t>Ленинградская область, г. Гатчина, ул. Чехова, д. 16, лит. Б</t>
  </si>
  <si>
    <t>АМО Пудостьское сельское поселение Гатчинского муниципального района Ленинградской области</t>
  </si>
  <si>
    <t>Ленинградская область, п. Пудость, Половинкиной ул. д.64а</t>
  </si>
  <si>
    <t>ИП Лиски Андрей Иванович</t>
  </si>
  <si>
    <t>Ленинградская область, г. Гатчина, ул. Урицкого, д. 11</t>
  </si>
  <si>
    <t>Криворотов Юрий Дмитриевич</t>
  </si>
  <si>
    <t>Ленинградская область, р-н Гатчинский, гор.пос-к Тайцы, ул. Юного Ленинца, д. 50</t>
  </si>
  <si>
    <t>ИП Коковин Сергей Юрьевич</t>
  </si>
  <si>
    <t>Ленинградская область, р-н Гатчинский, дер. Котельниково,   производственная база</t>
  </si>
  <si>
    <t>ИП Кузьмин Сергей Борисович</t>
  </si>
  <si>
    <t>Ленинградская область, г. Гатчина, Киевская ул. д. 23А, корпус 1,2,3.</t>
  </si>
  <si>
    <t>ООО "Консалтинг Энерго Ресурс"</t>
  </si>
  <si>
    <t>Ленинградская область, р-н Гатчинский, г. Гатчина, ул. Леонова, д. 3</t>
  </si>
  <si>
    <t>Гатчина Итог</t>
  </si>
  <si>
    <t>Кипень (Гатчинагаз) Итог</t>
  </si>
  <si>
    <t>ОАО "Ленгазспецстрой"</t>
  </si>
  <si>
    <t>Ленинградская область, р-н Гатчинский, дер. Большие Тайцы, Карьерная ул., д. 1</t>
  </si>
  <si>
    <t>ИП Ермолаев Павел Филиппович</t>
  </si>
  <si>
    <t>Ленинградская область, р-н Гатчинский, гор.пос-к Тайцы, ул. Железнодорожная, д.2, лит. А</t>
  </si>
  <si>
    <t>Новый Свет (Гатчина) Итог</t>
  </si>
  <si>
    <t>Ленинградская область, р-н Гатчинский, гор.пос-к Дружная Горка, ул. Урицкого д.2</t>
  </si>
  <si>
    <t>Ленинградская область, р-н Гатчинский, дер. Белогорка,   котельная №4</t>
  </si>
  <si>
    <t>Ленинградская область, р-н Гатчинский, п. Суйда,   котельная №17</t>
  </si>
  <si>
    <t>Ленинградская область, р-н Гатчинский, гор.пос-к Вырица котельная №13</t>
  </si>
  <si>
    <t>Гатчинское районное потребительское общество</t>
  </si>
  <si>
    <t>Ленинградская область, р-н Гатчинский, гор.пос-к Вырица, ул. Футбольная  д.29</t>
  </si>
  <si>
    <t>Ленинградская область, р-н Гатчинский, гор.пос-к Вырица, Коммунальный проспект, д.2 Лит. А-А1-А2</t>
  </si>
  <si>
    <t>Ленинградская область, р-н Гатчинский, гор.пос-к Вырица, Коммунальный проспект,  д.2, Лит. Б-Б1</t>
  </si>
  <si>
    <t>Ленинградская область, р-н Гатчинский, гор.пос-к Вырица, ул. Слуцкая, д. 6, лит. Б</t>
  </si>
  <si>
    <t>ПМРО приход Петро-Павловского храма п. Вырица</t>
  </si>
  <si>
    <t>Ленинградская область, р-н Гатчинский, гор.пос-к Вырица, ул. Повассара, д. 28</t>
  </si>
  <si>
    <t>АМО "Сиверское городское поселение Гатчинского муниципального района Ленинградской области"</t>
  </si>
  <si>
    <t>Ленинградская область, гор.пос-к Сиверский, Крупской ул. д.6</t>
  </si>
  <si>
    <t>Ленинградская область, р-н Гатчинский, гор.пос-к Сиверский, ул. Колхозная, д.2</t>
  </si>
  <si>
    <t>Ленинградская область, р-н Гатчинский, гор.пос-к Сиверский, Промзона, участок 7</t>
  </si>
  <si>
    <t>Ленинградская область, р-н Гатчинский, гор.пос-к Вырица, ул. Футбольная, д. 33</t>
  </si>
  <si>
    <t>Частное лицо Жук Анатолий Сергеевич</t>
  </si>
  <si>
    <t>Ленинградская область, р-н Гатчинский, гор.пос-к Вырица, ул. Ушаковская, д.9</t>
  </si>
  <si>
    <t>Ленинградская область, р-н Гатчинский, гор.пос-к Вырица, ул. Ушаковская д.5</t>
  </si>
  <si>
    <t>ООО "Висто"</t>
  </si>
  <si>
    <t>Ленинградская область, р-н Гатчинский, гор.пос-к Сиверский, ул. Строителей, д. 1-А</t>
  </si>
  <si>
    <t>ИП Яскевич Дмитрий Иванович</t>
  </si>
  <si>
    <t>Ленинградская область, р-н Гатчинский, г. Коммунар, ул. Западная, д. 5, лит. А</t>
  </si>
  <si>
    <t>Федоровское(гатчина) Итог</t>
  </si>
  <si>
    <t>ИП Алпацкая Галина Петровна</t>
  </si>
  <si>
    <t>Ленинградская область, г. Волосово, Вингиссара пр. д.31</t>
  </si>
  <si>
    <t>Ленинградская область, г. Волосово, Красных Командиров ул. д.4</t>
  </si>
  <si>
    <t>ФГБУ "Российский сельскохозяйственный центр"</t>
  </si>
  <si>
    <t>Ленинградская область, г. Волосово, Рыночная площадь д.1</t>
  </si>
  <si>
    <t>ИП Гаврилов Яков Сидорович</t>
  </si>
  <si>
    <t>Ленинградская область, г. Волосово, Хрустицкого ул. д.21</t>
  </si>
  <si>
    <t>ИП Дзеба Сергей Алексеевич</t>
  </si>
  <si>
    <t>Ленинградская область, г. Волосово, Вингиссара пр. д.33</t>
  </si>
  <si>
    <t>Ленинградская область, г. Волосово, Вингиссара пр. д.37</t>
  </si>
  <si>
    <t>Ленинградская область, р-н Волосовский, дер. Извара (здание храма)</t>
  </si>
  <si>
    <t>ИП Никонорова Наталья Николаевна</t>
  </si>
  <si>
    <t>Ленинградская область, г. Волосово, Хрустицкого ул. д.29</t>
  </si>
  <si>
    <t>ИП Ботин Валерий Иванович</t>
  </si>
  <si>
    <t>Ленинградская область, г. Волосово, Вингиссара пр. д.85</t>
  </si>
  <si>
    <t>ИП Сугян Нвер Лаврентьевич</t>
  </si>
  <si>
    <t>Ленинградская область, г. Волосово, Вингиссара пр. д.17, лит.А</t>
  </si>
  <si>
    <t>Ленинградская область, г. Волосово, Вингиссара пр. д.29</t>
  </si>
  <si>
    <t>Ленинградская область, р-н Ломоносовский, п. Аннино, Аннинское шоссе, теплицы № 3,4</t>
  </si>
  <si>
    <t>Ленинградская область, р-н Ломоносовский, п. Аннино, Аннинское шоссе, теплицы №1, 2</t>
  </si>
  <si>
    <t>Большевик (п/ф) Итог</t>
  </si>
  <si>
    <t>Ленинградская область, р-н Ломоносовский, дер. Разбегаево,   площадка 13</t>
  </si>
  <si>
    <t>Ленинградская область, р-н Ломоносовский, дер. Разбегаево,   площадка 4</t>
  </si>
  <si>
    <t>Ленинградская область, р-н Ломоносовский, дер. Разбегаево,   площадка 3</t>
  </si>
  <si>
    <t>Ленинградская область, р-н Ломоносовский, дер. Разбегаево,   площадка 2</t>
  </si>
  <si>
    <t>Ленинградская область, р-н Ломоносовский, дер. Иннолово, Центральная ул., д.1</t>
  </si>
  <si>
    <t>ООО "АртСити"</t>
  </si>
  <si>
    <t>Ленинградская область, р-н Ломоносовский, дер. Разбегаево площадка №11</t>
  </si>
  <si>
    <t>Ленинградская область, р-н Ломоносовский, дер. Горбунки,   здание бани</t>
  </si>
  <si>
    <t>Большевик (поселок) Итог</t>
  </si>
  <si>
    <t>Ленинградская область, р-н Волосовский, дер. Бегуницы,   д.51 (котельная №4)</t>
  </si>
  <si>
    <t>Ленинградская область, р-н Волосовский, дер. Бегуницы,   д.53 (котельная №3)</t>
  </si>
  <si>
    <t>Ленинградская область, р-н Волосовский, дер. Бегуницы,   д. 53 (котельная №1)</t>
  </si>
  <si>
    <t>Ленинградская область, р-н Волосовский, дер. Бегуницы,   д.74</t>
  </si>
  <si>
    <t>Гомонтово Итог</t>
  </si>
  <si>
    <t>ИП Пустобаев Валерий Степанович</t>
  </si>
  <si>
    <t>Ленинградская область, р-н Ломоносовский, дер. Кипень, Нарвское шоссе, д.21, магазин "Автозапчасти"</t>
  </si>
  <si>
    <t>Ленинградская область, р-н Ломоносовский, дер. Кипень,   квартал 28</t>
  </si>
  <si>
    <t>Копорье</t>
  </si>
  <si>
    <t>Копорье Итог</t>
  </si>
  <si>
    <t>Красное Село (область) Итог</t>
  </si>
  <si>
    <t>Лаголово (п/ф) Итог</t>
  </si>
  <si>
    <t>Ополье Итог</t>
  </si>
  <si>
    <t>ООО "Производственная организация "Сант"</t>
  </si>
  <si>
    <t>Ленинградская область, р-н Ломоносовский, дер. Низино, Промышленная ул. д.7</t>
  </si>
  <si>
    <t>Кусак Сергей Васильевич</t>
  </si>
  <si>
    <t>ПМРО Приход церкви святой мученицы царицы Александры д. Низино</t>
  </si>
  <si>
    <t>Ленинградская область, р-н Ломоносовский, дер. Низино, Центральная ул., д.59</t>
  </si>
  <si>
    <t>Петродворцовая Итог</t>
  </si>
  <si>
    <t>ООО "Фирма "КС"</t>
  </si>
  <si>
    <t>Ленинградская область, г. Кингисепп, Воровского ул.,  д.26</t>
  </si>
  <si>
    <t>Ленинградская область, г. Кингисепп, Театральная ул.,  д.13</t>
  </si>
  <si>
    <t>ООО "Строй-Маркет"</t>
  </si>
  <si>
    <t>ООО "Технокомплекс"</t>
  </si>
  <si>
    <t>ЛО, г. Кингисепп, ул. М. Гражданская, д.4</t>
  </si>
  <si>
    <t>ч/л Аглушевич Олег Валерьевич</t>
  </si>
  <si>
    <t>Ленинградская область, г. Кингисепп, промзона, 2-ой проезд,   строение 7</t>
  </si>
  <si>
    <t>Радуга Итог</t>
  </si>
  <si>
    <t>Сельцо Итог</t>
  </si>
  <si>
    <t>ИП Щепелина Ольга Викторовна</t>
  </si>
  <si>
    <t>Ленинградская область, г. Сланцы, Кирова ул.,  д.50</t>
  </si>
  <si>
    <t>Ленинградская область, г. Сланцы, Чкалова ул. д.7</t>
  </si>
  <si>
    <t>Ленинградская область, р-н Сланцевский, дер. Гостицы , д.12, лит.А</t>
  </si>
  <si>
    <t>Ленинградская область, г. Сланцы, Чкалова ул.,  д.10, помещение 4</t>
  </si>
  <si>
    <t>Ленинградская область, р-н Сланцевский, дер. Гостицы</t>
  </si>
  <si>
    <t>Сланцы Итог</t>
  </si>
  <si>
    <t>Ленинградская область, р-н Сланцевский, дер. Выскатка</t>
  </si>
  <si>
    <t>Сланцы Цемент Итог</t>
  </si>
  <si>
    <t>Ленинградская область, г. Луга, Тоси Петровой ул., д.9-а</t>
  </si>
  <si>
    <t>Ленинградская область, р-н Лужский, дер. Жельцы</t>
  </si>
  <si>
    <t>Ленинградская область, р-н Лужский, дер. Пехенец</t>
  </si>
  <si>
    <t>Ленинградская область, р-н Лужский, п. Торковичи</t>
  </si>
  <si>
    <t>Ленинградская область, р-н Лужский, гор.пос-к Толмачево, мк-н Тосики</t>
  </si>
  <si>
    <t>Ленинградская область, р-н Лужский, п. Плоское</t>
  </si>
  <si>
    <t>Ленинградская область, р-н Лужский, п. Красный Маяк</t>
  </si>
  <si>
    <t>Ленинградская область, г. Луга, Медведское шоссе, д. 2</t>
  </si>
  <si>
    <t>Ленинградская область, г. Луга, Миккели ул.,    д.12-а</t>
  </si>
  <si>
    <t>Ленинградская область, г. Луга, Красной Артиллерии ул., д.38-г</t>
  </si>
  <si>
    <t>ООО "Юниор"</t>
  </si>
  <si>
    <t>Ленинградская область, р-н Гатчинский, п. Кобринское, ул. Центральная, д.18</t>
  </si>
  <si>
    <t>ООО "Холдинговая компания "Орлан"</t>
  </si>
  <si>
    <t>Ленинградская область, г. Луга, Урицкого пр. д.49</t>
  </si>
  <si>
    <t>Ленинградская область, г. Луга, Малая инженерная ул. д.2</t>
  </si>
  <si>
    <t>Ленинградская область, р-н Лужский, дер. Каменка</t>
  </si>
  <si>
    <t>ООО "Теплострой Плюс"</t>
  </si>
  <si>
    <t>Ленинградская область, г. Луга, Боровический пер., д.3/122</t>
  </si>
  <si>
    <t>ч/л Баранов О.Н.</t>
  </si>
  <si>
    <t>Ленинградская область, г. Луга, Советский пер., д.8</t>
  </si>
  <si>
    <t>Труд Итог</t>
  </si>
  <si>
    <t>Рыбаков Михаил Викторович</t>
  </si>
  <si>
    <t>Ленинградская область, р-н Кингисеппский, п. Кингисеппский, здание бывшего швейного цеха</t>
  </si>
  <si>
    <t>Ленинградская область, р-н Ломоносовский, дер. Малое Карлино, Пушкинское шоссе , 9-й км.</t>
  </si>
  <si>
    <t>Ленинградская область, р-н Ломоносовский, Малое Карлино, Красносельское шоссе, Л-320, в/ч 14108  в/г №8, котельная №104</t>
  </si>
  <si>
    <t>ИП Иванова Ирина Михайловна</t>
  </si>
  <si>
    <t>Смирнова Татьяна Асановна</t>
  </si>
  <si>
    <t>Ленинградская область, г. Бокситогорск, Садовая ул., д.5, лит.А</t>
  </si>
  <si>
    <t>Ленинградская область, р-н Бокситогорский, дер. Сегла</t>
  </si>
  <si>
    <t>Ефимовское потребительское общество</t>
  </si>
  <si>
    <t>Ленинградская область, гор.пос-к Ефимовский, Смоленский переулок, д.3</t>
  </si>
  <si>
    <t>Жуков Александр Игоревич</t>
  </si>
  <si>
    <t>Ленинградская область, р-н Бокситогорский, гор.пос-к Ефимовский, Володарского ул.,  д.12</t>
  </si>
  <si>
    <t>Ефимовская Итог</t>
  </si>
  <si>
    <t>ИП Ерофеев Александр Анатольевич</t>
  </si>
  <si>
    <t>Ленинградская область, г. Лодейное Поле, Карла Маркса ул., д.39</t>
  </si>
  <si>
    <t>Ленинградская область, г. Лодейное Поле, Коммунаров ул., д.6, котельная №17(ФОК)</t>
  </si>
  <si>
    <t>Ленинградская область, г. Лодейное Поле, Д. Арсенова ул., д.2, Литер А, котельная №7</t>
  </si>
  <si>
    <t>Ленинградская область, г. Лодейное Поле, Ленина ул., д.98, котельная №8</t>
  </si>
  <si>
    <t>Ленинградская область, г. Лодейное Поле, Октябрьский переулок, д.64, Литер А, котельная №4</t>
  </si>
  <si>
    <t>Ленинградская область, г. Лодейное Поле, Гагарина ул., д.8, Литер А, котельная №2</t>
  </si>
  <si>
    <t>Ленинградская область, г. Лодейное Поле, Октябрьский пр., котельная №9</t>
  </si>
  <si>
    <t>Ленинградская область, г. Лодейное Поле, Володарского ул.,  д.39, Литер А, котельная №1</t>
  </si>
  <si>
    <t>Ленинградская область, г. Лодейное Поле, Титова ул., д.27, Литер А, котельная №3</t>
  </si>
  <si>
    <t>Ленинградская область, г. Лодейное Поле, в/г №3 (шифр ЛЕНВО/КОТ-9)</t>
  </si>
  <si>
    <t>Ленинградская область, р-н Лодейнопольский, п. Янега, Боровая ул.,  д.10, Литер А, котельная №5</t>
  </si>
  <si>
    <t>ООО "Стройматериалы"</t>
  </si>
  <si>
    <t>Ленинградская область, г. Лодейное Поле, Ульяновская ул., д.13</t>
  </si>
  <si>
    <t>ИП Муковина Лариса Ильинична</t>
  </si>
  <si>
    <t>Ленинградская область, г. Лодейное Поле, Ленина пр.,  д.42, лит. А</t>
  </si>
  <si>
    <t>ИП Скидан Александр Александрович</t>
  </si>
  <si>
    <t>Ленинградская область, г. Лодейное Поле, Володарского ул., д.46, лит.Б</t>
  </si>
  <si>
    <t>ИП Тимофеева Лариса Николаевна</t>
  </si>
  <si>
    <t>Ленинградская область, г. Лодейное Поле, Гражданская ул.,  д.67</t>
  </si>
  <si>
    <t>Ленинградская область, г. Лодейное Поле, Титова ул., д.133</t>
  </si>
  <si>
    <t>Руднев Игорь Васильевич</t>
  </si>
  <si>
    <t>Ленинградская область, г. Лодейное Поле, Ленинградское шоссе,  д.75, лит.Б</t>
  </si>
  <si>
    <t>ИП Новикова Марина Николаевна</t>
  </si>
  <si>
    <t>Ленинградская область, г. Лодейное Поле, Карла Маркса ул.,  д.42, лит.А</t>
  </si>
  <si>
    <t>Щетников Виктор Борисович</t>
  </si>
  <si>
    <t>Ленинградская область, г. Лодейное Поле, Пограничная ул., д.2, лит.В</t>
  </si>
  <si>
    <t>Минин Антон Юрьевич</t>
  </si>
  <si>
    <t>Ленинградская область, г. Лодейное Поле, Гагарина ул., д.3</t>
  </si>
  <si>
    <t>ИП Кочурова Валентина Ильинична</t>
  </si>
  <si>
    <t>Ленинградская область, г. Лодейное Поле, Коммунаров ул. д. 20, лит. А</t>
  </si>
  <si>
    <t>ч/л Тищенко И.А.</t>
  </si>
  <si>
    <t>Ленинградская область, г. Лодейное Поле, Интернациональная ул., д. 1-а</t>
  </si>
  <si>
    <t>Ленинградская область, г. Лодейное Поле, Октябрьский пр.,  д. 34</t>
  </si>
  <si>
    <t>Михеево Итог</t>
  </si>
  <si>
    <t>Ленинградская область, р-н Подпорожский, гор.пос-к Важины</t>
  </si>
  <si>
    <t>Подпорожское районное потребительское общество</t>
  </si>
  <si>
    <t>Ленинградская область, г. Подпорожье, Ленина ул., д.23</t>
  </si>
  <si>
    <t>Ленинградская область, г. Подпорожье, Ленина пр., д.32, лит.А</t>
  </si>
  <si>
    <t>Ленинградская область, г. Подпорожье, Волкова ул., д. 22, лит. А</t>
  </si>
  <si>
    <t>Ленинградская область, г. Тихвин, 2 микрорайон, у дома 1</t>
  </si>
  <si>
    <t>Ленинградская область, г. Тихвин, 1 микрорайон,  д.42, лит.А</t>
  </si>
  <si>
    <t>ИП Шевелева Светлана Леонидовна</t>
  </si>
  <si>
    <t>Ленинградская область, г. Тихвин, Карла Маркса ул.,  д.66, лит.А</t>
  </si>
  <si>
    <t>ООО "Восток"</t>
  </si>
  <si>
    <t>Ленинградская область, г. Тихвин, 2-й микрорайон, Коммунальный квартал,  д.4</t>
  </si>
  <si>
    <t>ч/л Веселов</t>
  </si>
  <si>
    <t>Ленинградская область, г. Тихвин, 1А микрорайон,  у ж/д № 15,16</t>
  </si>
  <si>
    <t>ООО "Тихвинский лесхимзавод"</t>
  </si>
  <si>
    <t>Ленинградская область, г. Тихвин, Зайцева ул., д.1</t>
  </si>
  <si>
    <t>Ленинградская область, г. Тихвин, 1 микрорайон, д.46</t>
  </si>
  <si>
    <t>ООО "Научно-производственная компания "КАМА"</t>
  </si>
  <si>
    <t>Ленинградская область, г. Тихвин, Советская ул., д.72</t>
  </si>
  <si>
    <t>ООО "Тихвинское реставрационное управление"</t>
  </si>
  <si>
    <t>Ленинградская область, г. Тихвин, Ильинская ул., д.60</t>
  </si>
  <si>
    <t>ЗАО "Неон"</t>
  </si>
  <si>
    <t>Ленинградская область, г. Тихвин, Новгородская ул., д.32</t>
  </si>
  <si>
    <t>Касян Сергей Владимирович</t>
  </si>
  <si>
    <t>Ленинградская область, г. Тихвин, Коммунальный квартал, д.3</t>
  </si>
  <si>
    <t>ИП Шевелев Владимир Александрович</t>
  </si>
  <si>
    <t>Ленинградская область, г. Тихвин, 1 микрорайон,  д.47</t>
  </si>
  <si>
    <t>ИП Васильев Игорь Алевтинович</t>
  </si>
  <si>
    <t>Ленинградская область, г. Тихвин, 3 мкр-н, д 2/3, пом.6</t>
  </si>
  <si>
    <t>ОАО "Петербургская сбытовая компания"</t>
  </si>
  <si>
    <t>Ленинградская область, г. Тихвин, микрорайон 1а, д.37</t>
  </si>
  <si>
    <t>Ленинградская область, р-н Волховский, дер. Бережки</t>
  </si>
  <si>
    <t>Бережки Итог</t>
  </si>
  <si>
    <t>ОАО "Инженерно-технический центр"</t>
  </si>
  <si>
    <t>Ленинградская область, р-н Тосненский, п. Войскорово, д.15</t>
  </si>
  <si>
    <t>Ленинградская область, р-н Волховский, г. Новая Ладога, Луначарского ул., д.4</t>
  </si>
  <si>
    <t>Ленинградская область, р-н Волховский, дер. Иссад</t>
  </si>
  <si>
    <t>Ленинградская область, р-н Волховский, дер. Кисельня,   (модуль)</t>
  </si>
  <si>
    <t>ПМРО приход храма Архангела Михаила г. Волхова</t>
  </si>
  <si>
    <t>Ленинградская область, г. Волхов, Чапаева ул.,  д.8</t>
  </si>
  <si>
    <t>Ленинградская область, г. Волхов, Зеленая ул.,  д.8</t>
  </si>
  <si>
    <t>ИП Сынтин Анатолий Владимирович</t>
  </si>
  <si>
    <t>Ленинградская область, г. Волхов, Федюнинского ул,  д.4</t>
  </si>
  <si>
    <t>УГИБДД Главного управления МВД РФ по СПб и Лен.области</t>
  </si>
  <si>
    <t>Ленинградская область, г. Волхов, Металлургов пр. д.11</t>
  </si>
  <si>
    <t>Ленинградская область, р-н Кировский, село Путилово,</t>
  </si>
  <si>
    <t>Лен. обл., Кировский р-н, п. Назия, ул. Есенина, д.8</t>
  </si>
  <si>
    <t>ООО "Комплект ЖД"</t>
  </si>
  <si>
    <t>ООО "Ольга"</t>
  </si>
  <si>
    <t>Ленинградская область, г. Кировск, Дубровская ул. д.12</t>
  </si>
  <si>
    <t>ООО "Сапфир"</t>
  </si>
  <si>
    <t>Ленинградская область, г. Кировск, Победы ул. д.10, лит.А</t>
  </si>
  <si>
    <t>ООО "Строительно-монтажный центр "ВЕГА"</t>
  </si>
  <si>
    <t>Ленинградская область, г. Кировск, Набережная ул. д.1, корп.40</t>
  </si>
  <si>
    <t>ИП Кондусов Виктор Васильевич</t>
  </si>
  <si>
    <t>Ленинградская область, г. Кировск, Набережная ул. д.1, корп. 3</t>
  </si>
  <si>
    <t>Ленинградская область, п. Любань, Селецкое шоссе д.2А</t>
  </si>
  <si>
    <t>Ленинградская область, р-н Кировский, гор.пос-к Мга, Шоссе Революции ул., д. 2, Литер В</t>
  </si>
  <si>
    <t>Ленинградская область, р-н Кировский, гор.пос-к Мга, Маяковского ул.,  д.4, Литер А (котельная № 1)</t>
  </si>
  <si>
    <t>Ленинградская область, р-н Кировский, гор.пос-к Мга, Пролетарская ул.,  д.9 (котельная №2)</t>
  </si>
  <si>
    <t>Балиханов Эмир Ахмедович</t>
  </si>
  <si>
    <t>Ленинградская область, р-н Кировский, гор.пос-к Мга, Дмитрова ул. д.2, лит.В</t>
  </si>
  <si>
    <t>МБДОУ "Детский сад комбинированного вида №5"</t>
  </si>
  <si>
    <t>Ленинградская область, гор.пос-к Мга, Донецкая ул. д.13</t>
  </si>
  <si>
    <t>ООО "Ковис"</t>
  </si>
  <si>
    <t>Ленинградская область, р-н Кировский, гор.пос-к Мга, Сосновая ул. д.19</t>
  </si>
  <si>
    <t>ООО Торгово-строительная фирма "ГиС"</t>
  </si>
  <si>
    <t>Ленинградская область, р-н Кировский, гор.пос-к Мга, Железнодорожная ул. д.61</t>
  </si>
  <si>
    <t>Ленинградская область, р-н Волховский, дер. Усадище</t>
  </si>
  <si>
    <t>Ленинградская область, р-н Тосненский, гор.пос-к Ульяновка, Кладбищенская ул.,  д.1</t>
  </si>
  <si>
    <t>ИП Почашева Ирина Анатольевна</t>
  </si>
  <si>
    <t>Ленинградская область, р-н Кировский, г. Отрадное, Ленина ул. д.10</t>
  </si>
  <si>
    <t>Ленинградская область, р-н Кировский, г. Отрадное, 1-й Советский, д.18, школа №3</t>
  </si>
  <si>
    <t>ГКУ Ленинградской области "Объект № 58 Правительства Ленинградской области"</t>
  </si>
  <si>
    <t>Ленинградская область, гор.пос-к Ульяновка, п/я 3</t>
  </si>
  <si>
    <t>Ленинградская область, гор.пос-к Ульяновка, Свободная ул. д.16</t>
  </si>
  <si>
    <t>ООО "Ленинградское электромонтажное управление"</t>
  </si>
  <si>
    <t>Ленинградская область, р-н Кировский, г. Отрадное, Ленсовета пр. д.60</t>
  </si>
  <si>
    <t>Ленинградская область, р-н Кировский, г. Отрадное, Ленсовета пр. д.1</t>
  </si>
  <si>
    <t>Ленинградская область, р-н Тосненский, г. Никольское, Пионерская ул.,  д.1</t>
  </si>
  <si>
    <t>ООО "Планета"</t>
  </si>
  <si>
    <t>Ленинградская область, р-н Кировский, г. Отрадное, Петрушинское Поле микрорайон д.1</t>
  </si>
  <si>
    <t>ИП Белов Андрей Юрьевич</t>
  </si>
  <si>
    <t>Ленинградская область, р-н Тосненский, гор.пос-к Красный Бор, Советский пр.,  д.26/2</t>
  </si>
  <si>
    <t>Ленинградская область, гор.пос-к Красный Бор, Комсомольская ул. д.25</t>
  </si>
  <si>
    <t>Сафаров Рафик Сарибала оглы</t>
  </si>
  <si>
    <t>Ленинградская область, р-н Тосненский, г. Никольское, Лесная ул., д.4</t>
  </si>
  <si>
    <t>ЗАО "Трест № 68"</t>
  </si>
  <si>
    <t>Ленинградская область, р-н Кировский, г. Отрадное, Никольское шоссе д.2, лит. А (крышные котельные №1,2)</t>
  </si>
  <si>
    <t>МКОУ доп.образования детей "Никольская детская музыкальная школа"</t>
  </si>
  <si>
    <t>Ленинградская область, г. Никольское, Комсомольская ул. д.13а</t>
  </si>
  <si>
    <t>ООО "Транспортная компания "Союз"</t>
  </si>
  <si>
    <t>Ленинградская область, р-н Кировский, г. Отрадное, Невская ул., д.9 (кафе Гости)</t>
  </si>
  <si>
    <t>ОАО "ЛЕНЛЕСТОРГ"</t>
  </si>
  <si>
    <t>Ленинградская область, р-н Кировский, г. Отрадное, 17 линия д.1</t>
  </si>
  <si>
    <t>ООО "Инженерные курсы ФЛЦ"</t>
  </si>
  <si>
    <t>Ленинградская область, р-н Кировский, г. Шлиссельбург, Северный переулок д.4</t>
  </si>
  <si>
    <t>Ленинградская область, р-н Кировский, г. Шлиссельбург, Горького ул. д.1</t>
  </si>
  <si>
    <t>Ленинградская область, р-н Кировский, г. Шлиссельбург, Красный пр. д.1, кор.1</t>
  </si>
  <si>
    <t>Ленинградская область, р-н Кировский, г. Шлиссельбург, Усадебный переулок, д.15</t>
  </si>
  <si>
    <t>Ленинградская область, р-н Волховский, дер. Потанино, д.11, Литер А</t>
  </si>
  <si>
    <t>Потанино Итог</t>
  </si>
  <si>
    <t>Ленинградская область, р-н Волховский, п. Аврово</t>
  </si>
  <si>
    <t>Ленинградская область, р-н Волховский, село Колчаново</t>
  </si>
  <si>
    <t>Ленинградская область, р-н Волховский, село Колчаново, (Алексино)</t>
  </si>
  <si>
    <t>Ленинградская область, г. Тосно, Гоголя ул., д.8</t>
  </si>
  <si>
    <t>Ленинградская область, г. Тосно, Барыбина шоссе д.66</t>
  </si>
  <si>
    <t>МУП "Фармация" муниципального образования "Тосненский район Ленинградской области"</t>
  </si>
  <si>
    <t>Ленинградская область, г. Тосно, Ленина пр.,  д.20</t>
  </si>
  <si>
    <t>ЗАО "Пилор"</t>
  </si>
  <si>
    <t>Ленинградская область, г. Тосно, Промышленная ул.,  д.3</t>
  </si>
  <si>
    <t>ПМРО приход церкви в честь Казанской иконы Божией Матери</t>
  </si>
  <si>
    <t>Ленинградская область, г. Тосно, Ленина пр.,  д.64</t>
  </si>
  <si>
    <t>ИП Петрова Светлана Васильевна</t>
  </si>
  <si>
    <t>Ленинградская область, г. Тосно, Промышленная ул.,  д.1, Литер Б</t>
  </si>
  <si>
    <t>Новичков Алексей Александрович</t>
  </si>
  <si>
    <t>Ленинградская область, р-н Тосненский, г. Тосно, ул. Энергетиков, д.2/5</t>
  </si>
  <si>
    <t>Ленинградская область, р-н Тосненский, дер. Трубников Бор, Московское шоссе, д.28</t>
  </si>
  <si>
    <t>Администрация Трубникоборского сельского поселения Тосненского района Ленинградской области</t>
  </si>
  <si>
    <t>Ленинградская область, дер. Трубников Бор, Парковая ул. д.5, лит.А</t>
  </si>
  <si>
    <t>ООО "Борд Пак"</t>
  </si>
  <si>
    <t>Ленинградская область, р-н Гатчинский, п. Кобралово, Промзона, площадка 2</t>
  </si>
  <si>
    <t>Ленинградская область, р-н Гатчинский, дер. Пудомяги, Стародеревенская ул.,  д.19 А., котельная №7</t>
  </si>
  <si>
    <t>Ленинградская область, р-н Гатчинский, дер. Кобралово котельная №41</t>
  </si>
  <si>
    <t>ООО "Йотун Пэйнтс"</t>
  </si>
  <si>
    <t>Ленинградская область, р-н Тосненский, дер. Федоровское, уч. 81/2 (Ижорец), уч. 81/5 (Ижорец)</t>
  </si>
  <si>
    <t>ООО "Племенной завод "БУГРЫ" ос. Бугровское, дер. Порошкино, Молочный комплекс (санпропускник)</t>
  </si>
  <si>
    <t>ООО "Племенной завод "БУГРЫ" пос. Бугровское, дер. Порошкино, Молочный комплекс</t>
  </si>
  <si>
    <t>ТСЖ "ХОНКА ФЭМИЛИ КЛАБ" дер. Юкки, Прибрежная ул., уч. № 1, лит.А</t>
  </si>
  <si>
    <t>ИП Оганисян Гагик Гамлетович г. Всеволожск, Дорога жизни 7 км</t>
  </si>
  <si>
    <t>ИП Оганисян Гагик Гамлетович  г. Всеволожск, Александровская ул., д.80, лит. А</t>
  </si>
  <si>
    <t>ИП Оганисян Гагик Гамлетович г. Всеволожск, Александровская ул., д.78</t>
  </si>
  <si>
    <t>ОАО "Всеволожские тепловые сети" г. Всеволожск, Межевая ул.,  д.6, котельная №6</t>
  </si>
  <si>
    <t>ОАО "Всеволожские тепловые сети" г. Всеволожск, Комсомола ул., д.55 А, котельная №2</t>
  </si>
  <si>
    <t>ИП Сукиасян Тигран Мартиросович  г. Всеволожск, Октябрьский пр., д.85, общественн-досуговый центр</t>
  </si>
  <si>
    <t>ИП Сукиасян Тигран Мартиросович  г. Всеволожск, Октябрьский пр., д.85</t>
  </si>
  <si>
    <t>ИП Сукиасян Тигран Мартиросович  г. Всеволожск, Октябрьский пр., д.85, кинотеатр</t>
  </si>
  <si>
    <t>ИП Сукиасян Тигран Мартиросович  р-н Всеволожский, Невская ул. между домами 11 и 15</t>
  </si>
  <si>
    <t>ООО "НОРДИС" г. Всеволожск, Социалистическая ул., д. 114, лит. А</t>
  </si>
  <si>
    <t>ООО "НОРДИС" г. Всеволожск, Социалистическая ул., д.101</t>
  </si>
  <si>
    <t>ООО "Цементно-бетонные изделия"  г. Сертолово, Индустриальная ул. , д.5</t>
  </si>
  <si>
    <t>ООО "Тепловые сети и котельные" г. Сертолово, Индустриальная д.11, корп.3</t>
  </si>
  <si>
    <t>ООО "Тепловые сети и котельные" г. Сертолово, Черная речка микрорайон, д.74</t>
  </si>
  <si>
    <t>Выборг  Итог</t>
  </si>
  <si>
    <t>ГРС Выборгская целлюлоза</t>
  </si>
  <si>
    <t>ОАО "ИНТЕР РАО - Электрогенерация"</t>
  </si>
  <si>
    <t>ЗАО "Бритиш Американ Тобакко СПб"</t>
  </si>
  <si>
    <t>ООО "Петербургтеплоэнерго" п. Сосново, Железнодорожная ул.</t>
  </si>
  <si>
    <t>ООО "Петербургтеплоэнерго" п. Сосново, Зеленая Горка ул.</t>
  </si>
  <si>
    <t>ООО "Петербургтеплоэнерго"  п. Сосново, Ленинградская ул.</t>
  </si>
  <si>
    <t>ООО "Петербургтеплоэнерго" п. Сосново, Дорожная ул.</t>
  </si>
  <si>
    <t>ОАО "Ремонтно-эксплуатационное управление" гар.Бобочино, в/г №4, котельная №103/1 (БМК)</t>
  </si>
  <si>
    <t>ОАО "Ремонтно-эксплуатационное управление" гар.Бобочино, в/г №5, котельная №8</t>
  </si>
  <si>
    <t>ОАО "Ремонтно-эксплуатационное управление" п. Каменка, гар.Бобочино,в/г №6, котельная №2</t>
  </si>
  <si>
    <t>ООО "Петербургтеплоэнерго" п. Зеркальный</t>
  </si>
  <si>
    <t>ОАО "Коммунальные системы Гатчинского района"дер. Сяськелево, Центральная ул., д.1</t>
  </si>
  <si>
    <t>ОАО "Коммунальные системы Гатчинского района"п. Войсковицы котельная № 53</t>
  </si>
  <si>
    <t>ОАО "Коммунальные системы Гатчинского района" п. Елизаветино, Заводская ул., д.5 А, котельная №20</t>
  </si>
  <si>
    <t>ОАО "Коммунальные системы Гатчинского района"дер. Шпаньково, А.Рыкунова ул., д.40 Б, котельная №33</t>
  </si>
  <si>
    <t>МУП "Тепловые сети" г.Гатчина  промзона 2, котельная № 10</t>
  </si>
  <si>
    <t>МУП "Тепловые сети" г.Гатчина Красноармейский проспект, д.2</t>
  </si>
  <si>
    <t>МУП "Тепловые сети" г.Гатчина промзона 1, котельная №11</t>
  </si>
  <si>
    <t>МУП "Тепловые сети" г.Гатчина Хохлова ул., д.33 А, котельная №6</t>
  </si>
  <si>
    <t>ОАО "Коммунальные системы Гатчинского района" дер. Малое Верево, Куйбышева ул.,  д.10 Б, котельная № 10</t>
  </si>
  <si>
    <t>ОАО "Коммунальные системы Гатчинского района" дер. Большие Колпаны,   котельная №9</t>
  </si>
  <si>
    <t>ОАО "Коммунальные системы Гатчинского района" дер. Большое Рейзино,   д. 74, котельная № 31</t>
  </si>
  <si>
    <t>ОАО "Коммунальные системы Гатчинского района"п. Пригородный, Вырицкое шоссе,  д.20, котельная №29</t>
  </si>
  <si>
    <t>ОАО "Коммунальные системы Гатчинского района"  Военный городок, котельная №5</t>
  </si>
  <si>
    <t>ОАО "Коммунальные системы Гатчинского района"дер. Белогорка,   котельная №4</t>
  </si>
  <si>
    <t>ОАО "Коммунальные системы Гатчинского района"дер. Куровицы, Огородная ул.,  д.8, котельная №48</t>
  </si>
  <si>
    <t>ОАО "Коммунальные системы Гатчинского района" дер. Лампово,   котельная №43</t>
  </si>
  <si>
    <t>ОАО "Коммунальные системы Гатчинского района"дер. Батово,   котельная № 27</t>
  </si>
  <si>
    <t>ОАО "Коммунальные системы Гатчинского района"пос-к Вырица,   котельная №16</t>
  </si>
  <si>
    <t>ОАО "Коммунальные системы Гатчинского района" п. Суйда,   котельная №17</t>
  </si>
  <si>
    <t>ОАО "Коммунальные системы Гатчинского района"пос-к Дружная Горка котельная №21</t>
  </si>
  <si>
    <t>Гатчинское районное потребительское обществопос-к Вырица, Коммунальный проспект, д.2 Лит. А-А1-А2</t>
  </si>
  <si>
    <t>Гатчинское районное потребительское общество пос-к Вырица, ул. Футбольная  д.29</t>
  </si>
  <si>
    <t>ОАО "Тепловые сети" г. Волосово</t>
  </si>
  <si>
    <t>ОАО "Тепловые сети"  р-н Волосовский, п. Калитино</t>
  </si>
  <si>
    <t>ОАО "Тепловые сети"  п. Сумино</t>
  </si>
  <si>
    <t>ГРС Большевик (п/ф)</t>
  </si>
  <si>
    <t>Агакишиев Сахават Габил оглы  п. Аннино, Аннинское шоссе, теплицы № 3,4</t>
  </si>
  <si>
    <t>Агакишиев Сахават Габил оглы п. Аннино, Аннинское шоссе, теплицы №1, 2</t>
  </si>
  <si>
    <t>ГПЗ Большевик (поселок)</t>
  </si>
  <si>
    <t>ООО "КИСС" дер. Разбегаево,   площадка 4</t>
  </si>
  <si>
    <t>ООО "КИСС"  дер. Разбегаево,   площадка 2</t>
  </si>
  <si>
    <t>ООО "КИСС"  дер. Разбегаево,   площадка 1</t>
  </si>
  <si>
    <t xml:space="preserve">ООО "КИСС"дер. Иннолово, Центральная ул., д.1 </t>
  </si>
  <si>
    <t>ООО "КИСС" дер. Разбегаево,   площадка 3</t>
  </si>
  <si>
    <t>ИП Кулешов Сергей Анатольевич дер. Разбегаево,   площадка №28</t>
  </si>
  <si>
    <t>ИП Кулешов Сергей Анатольевич дер. Разбегаево,   площадка №27</t>
  </si>
  <si>
    <t>ЗАО "Племенной завод "Гомонтово" дер. Бегуницы,   д.51 (котельная №4)</t>
  </si>
  <si>
    <t>ЗАО "Племенной завод "Гомонтово" дер. Бегуницы,   д.53 (котельная №3)</t>
  </si>
  <si>
    <t>ЗАО "Племенной завод "Гомонтово" дер. Бегуницы,   д. 53 (котельная №1)</t>
  </si>
  <si>
    <t>ОАО "Тепловые сети" р-н Волосовский, дер. Бегуницы, котельная №1</t>
  </si>
  <si>
    <t xml:space="preserve">ГРС Кипень </t>
  </si>
  <si>
    <t>ГРС Кипень  Итог</t>
  </si>
  <si>
    <t>ООО "Ломоносовский районный топливно-энергетический комплекс" дер. Кипень</t>
  </si>
  <si>
    <t>ООО "Ломоносовский районный топливно-энергетический комплекс" дер. Келози</t>
  </si>
  <si>
    <t>ООО "Ломоносовский районный топливно-энергетический комплекс"  дер. Кипень, школа</t>
  </si>
  <si>
    <t>ООО "Ломоносовский районный топливно-энергетический комплекс" дер. Лопухинка</t>
  </si>
  <si>
    <t>ООО "Ломоносовский районный топливно-энергетический комплекс" дер. Лопухинка, школа интернат</t>
  </si>
  <si>
    <t>ООО "МИР ТЕХНИКИ"  дер. Домашово</t>
  </si>
  <si>
    <t>ОАО "Тепловые сети" п. Курск</t>
  </si>
  <si>
    <t>ОАО "Ленинградская областная тепло-энергетическая компания" г. Кингисепп, центральная котельная</t>
  </si>
  <si>
    <t>ООО "Русский промышленник" г. Сланцы, Баранова ул.,  д.1</t>
  </si>
  <si>
    <t>ГРС Сланцы Цемент</t>
  </si>
  <si>
    <t>ОАО "Газпром теплоэнерго"  г. Луга, Петра Баранова ул., д.8</t>
  </si>
  <si>
    <t>ОАО "Газпром теплоэнерго"  г. Луга, Тоси Петровой ул., д.9-а</t>
  </si>
  <si>
    <t>ОАО "Газпром теплоэнерго" дер. Заклинье</t>
  </si>
  <si>
    <t>ОАО "Газпром теплоэнерго"  г. Луга, школа №1</t>
  </si>
  <si>
    <t>ОАО "Газпром теплоэнерго"  г. Луга, м-н Луга-2</t>
  </si>
  <si>
    <t xml:space="preserve"> ОАО "Газпром теплоэнерго" дер. Жельцы</t>
  </si>
  <si>
    <t>ОАО "Газпром теплоэнерго" дер. Пехенец</t>
  </si>
  <si>
    <t>ОАО "Газпром теплоэнерго" п. Торковичи</t>
  </si>
  <si>
    <t>ОАО "Газпром теплоэнерго" пос-к Толмачево, мк-н Тосики</t>
  </si>
  <si>
    <t>ОАО "Газпром теплоэнерго" п. Плоское</t>
  </si>
  <si>
    <t>ОАО "Газпром теплоэнерго" п. Пансионат "Зеленый Бор",</t>
  </si>
  <si>
    <t>ОАО "Газпром теплоэнерго"  п. Красный Маяк</t>
  </si>
  <si>
    <t>ОАО "Газпром теплоэнерго"г. Луга, Медведское шоссе, д. 2</t>
  </si>
  <si>
    <t>ОАО "Газпром теплоэнерго" г. Луга, Миккели ул.,    д.12-а</t>
  </si>
  <si>
    <t>ОАО "Газпром теплоэнерго" г. Луга, Красной Артиллерии ул., д.38-г</t>
  </si>
  <si>
    <t>ОАО "Газпром теплоэнерго" г. Луга, Дзержинского ул., д.6-а</t>
  </si>
  <si>
    <t>ОАО "Лужский абразивный завод" г. Луга, Красноармейская ул. д.32 (промплощадка №1)</t>
  </si>
  <si>
    <t>ОАО "Лужский абразивный завод"  г. Луга, Комсомола пр. д.1 (промплощадка №2)</t>
  </si>
  <si>
    <t>ООО "ЭнергоСтройМонтаж" г. Луга, Больничный городок</t>
  </si>
  <si>
    <t>ООО "ЭнергоСтройМонтаж" г. Луга,  "Северная"</t>
  </si>
  <si>
    <t>ООО "Петербургтеплоэнерго" вблизи деревни Ретюнь</t>
  </si>
  <si>
    <t>ООО "Петербургтеплоэнерго"р-н Лужский, дер. Каменка</t>
  </si>
  <si>
    <t>ООО "Петербургтеплоэнерго" пос-к Толмачево, Парк ул., д.2 (Толмачевский детский дом)</t>
  </si>
  <si>
    <t>ОАО "Газпром теплоэнерго"  г. Ивангород, перекресток ул. Нарвской и ул. Комсомола</t>
  </si>
  <si>
    <t>ОАО "Газпром теплоэнерго" г. Ивангород, мкр. Парусинка, Пасторова ул.,  д.12</t>
  </si>
  <si>
    <t>ОАО "Ленинградская областная тепло-энергетическая компания"  г. Лодейное Поле, в/г №3 (шифр ЛЕНВО/КОТ-9)</t>
  </si>
  <si>
    <t>ОАО "Ленинградская областная тепло-энергетическая компания" п. Янега, Боровая ул.,  д.10, Литер А, котельная №5</t>
  </si>
  <si>
    <t>ОАО "Ленинградская областная тепло-энергетическая компания" г. Лодейное Поле, Коммунаров ул., д.6, котельная №17(ФОК)</t>
  </si>
  <si>
    <t>ОАО "Ленинградская областная тепло-энергетическая компания" г. Лодейное Поле, Д. Арсенова ул., д.2, Литер А, котельная №7</t>
  </si>
  <si>
    <t>ОАО "Ленинградская областная тепло-энергетическая компания" г. Лодейное Поле, Ленина ул., д.98, котельная №8</t>
  </si>
  <si>
    <t>ОАО "Ленинградская областная тепло-энергетическая компания"  г. Лодейное Поле, Октябрьский переулок, д.64, Литер А, котельная №4</t>
  </si>
  <si>
    <t>ОАО "Ленинградская областная тепло-энергетическая компания"  г. Лодейное Поле, Гагарина ул., д.8, Литер А, котельная №2</t>
  </si>
  <si>
    <t>ОАО "Газпром теплоэнерго" пос-к Никольский, Речников ул.,  д.19а</t>
  </si>
  <si>
    <t>ОАО "Газпром теплоэнерго" пос-к Никольский, Новая ул., д. 20а</t>
  </si>
  <si>
    <t>ОАО "Газпром теплоэнерго" р-н Подпорожский, гор.пос-к Важины</t>
  </si>
  <si>
    <t>ОАО "Тихвинский хлебокомбинат"  г. Тихвин, Карла Маркса ул., д.122</t>
  </si>
  <si>
    <t>ОАО "Тихвинский хлебокомбинат"  г. Тихвин, 2 микрорайон, у дома 1</t>
  </si>
  <si>
    <t>ООО "Петербургтеплоэнерго" село Старая Ладога, Советская ул.</t>
  </si>
  <si>
    <t>ООО "Леноблтеплоснаб" г. Новая Ладога, Луначарского ул., д.4</t>
  </si>
  <si>
    <t>ООО "Леноблтеплоснаб"  г. Новая Ладога, Суворова пр.,  д.47</t>
  </si>
  <si>
    <t>ООО "Леноблтеплоснаб" р-н Волховский, дер. Вындин Остров</t>
  </si>
  <si>
    <t>ООО "Леноблтеплоснаб"  р-н Волховский, дер. Иссад</t>
  </si>
  <si>
    <t>ООО "Леноблтеплоснаб"  р-н Волховский, дер. Кисельня, Центральная ул.</t>
  </si>
  <si>
    <t>ООО "Леноблтеплоснаб"  р-н Волховский, село Старая Ладога, Волховский пр.,  д.12а</t>
  </si>
  <si>
    <t>ОАО "Газпром теплоэнерго" село Старая Ладога, Волховский пр.,  д.12а</t>
  </si>
  <si>
    <t>ОАО "Газпром теплоэнерго"  село Старая Ладога, Советская ул., д.30</t>
  </si>
  <si>
    <t>ГРС Волхов-1 (город) Итог</t>
  </si>
  <si>
    <t>ГРС Дальняя Поляна Итог</t>
  </si>
  <si>
    <t>Кириши Итог</t>
  </si>
  <si>
    <t>ООО "Производственная Тепло Энерго Сбытовая Компания"пос-к Синявино</t>
  </si>
  <si>
    <t>ООО "Производственная Тепло Энерго Сбытовая Компания"п. Молодцово</t>
  </si>
  <si>
    <t>ЗАО "Птицефабрика "Северная" пос. Кировское, п. Молодцово (котельная)</t>
  </si>
  <si>
    <t>ЗАО "Птицефабрика "Северная" пос-к Синявино (промзона)</t>
  </si>
  <si>
    <t>ООО "Производственная Тепло Энерго Сбытовая Компания"пос-к Мга, Шоссе Революции ул., д. 2, Литер В</t>
  </si>
  <si>
    <t>ООО "Производственная Тепло Энерго Сбытовая Компания"пос-к Мга, Маяковского ул.,  д.4, Литер А (котельная № 1)</t>
  </si>
  <si>
    <t>ООО "Производственная Тепло Энерго Сбытовая Компания"пос-к Мга, Пролетарская ул.,  д.9 (котельная №2)</t>
  </si>
  <si>
    <t>ГРС Мыслино</t>
  </si>
  <si>
    <t>ГРС Мыслино Итог</t>
  </si>
  <si>
    <t>ГБУ Ленинградской области "Станция по борьбе с болезнями животных Кировского и Тосненского районов"  г. Отрадное, Ленсовета пр. д.49</t>
  </si>
  <si>
    <t>ГБУ Ленинградской области "Станция по борьбе с болезнями животных Кировского и Тосненского районов" пос-к Ульяновка, Советский пр. д.129</t>
  </si>
  <si>
    <t>ОАО "Ленинградская областная тепло-энергетическая компания"г. Отрадное, Заводская ул., д.1, Литер А, (Электрощит)</t>
  </si>
  <si>
    <t>ОАО "Ленинградская областная тепло-энергетическая компания"г. Отрадное, Зарубина ул.,  д.19, центральная котельная</t>
  </si>
  <si>
    <t>ОАО "Ленинградская областная тепло-энергетическая компания" г. Отрадное, 1-й Советский, д.18, школа №3</t>
  </si>
  <si>
    <t>ОАО "Тепловые сети" р-н Тосненский, г. Никольское, Спортивная ул., д.12</t>
  </si>
  <si>
    <t>ОАО "Тепловые сети" р-н Тосненский, г. Никольское, Спортивная ул., д.13</t>
  </si>
  <si>
    <t>ИП Тоноян Радик Сержоевич р-н Кировский, г. Шлиссельбург, Песочная ул. д.1</t>
  </si>
  <si>
    <t>ИП Тоноян Радик Сержоевич р-н Кировский, г. Шлиссельбург, Старосинявинская дорога ул. д.4, лит.А</t>
  </si>
  <si>
    <t>ИП Тоноян Радик Сержоевич  р-н Кировский, г. Шлиссельбург, Малоневский канал ул., д.7, лит. А</t>
  </si>
  <si>
    <t>ГРС Потанино</t>
  </si>
  <si>
    <t>ООО "Леноблтеплоснаб" п. Аврово</t>
  </si>
  <si>
    <t>ООО "Леноблтеплоснаб" село Колчаново</t>
  </si>
  <si>
    <t>ООО "Леноблтеплоснаб"  село Колчаново, (Алексино)</t>
  </si>
  <si>
    <t>ОАО "Тепловые сети"  р-н Тосненский, дер. Нурма</t>
  </si>
  <si>
    <t>ОАО "Тепловые сети"   р-н Тосненский, п. Ушаки</t>
  </si>
  <si>
    <t>ОАО "Тепловые сети"  г. Тосно, Гоголя ул., д.8</t>
  </si>
  <si>
    <t>ОАО "Тепловые сети" дер. Трубников Бор, Мира ул.,  д.1</t>
  </si>
  <si>
    <t>ОАО "Коммунальные системы Гатчинского района" п. Лукаши, Школьная ул., д.13-а, котельная №40</t>
  </si>
  <si>
    <t>ОАО "Коммунальные системы Гатчинского района" дер. Пудомяги, Стародеревенская ул.,  д.19 А., котельная №7</t>
  </si>
  <si>
    <t>ОАО "Коммунальные системы Гатчинского района" дер. Кобралово котельная №41</t>
  </si>
  <si>
    <t>ОАО "Тепловые сети" дер. Федоровское</t>
  </si>
  <si>
    <t>ГРС Федоровское(с/х) 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</si>
</sst>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u/>
      <sz val="11"/>
      <name val="Times New Roman"/>
      <family val="1"/>
      <charset val="204"/>
    </font>
    <font>
      <sz val="10"/>
      <color rgb="FFFF0000"/>
      <name val="Arial Cyr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color rgb="FF00B0F0"/>
      <name val="Arial Cyr"/>
      <charset val="204"/>
    </font>
    <font>
      <b/>
      <u/>
      <sz val="10"/>
      <name val="Arial Cyr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name val="Arial Cyr"/>
      <charset val="204"/>
    </font>
    <font>
      <sz val="11"/>
      <name val="Calibri"/>
      <family val="2"/>
      <scheme val="minor"/>
    </font>
    <font>
      <sz val="11"/>
      <name val="Arial Cyr"/>
      <charset val="204"/>
    </font>
    <font>
      <sz val="11"/>
      <color rgb="FFFF0000"/>
      <name val="Arial Cyr"/>
      <charset val="204"/>
    </font>
    <font>
      <b/>
      <u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1" fontId="0" fillId="2" borderId="0" xfId="0" applyNumberFormat="1" applyFill="1" applyBorder="1" applyAlignment="1">
      <alignment horizontal="center"/>
    </xf>
    <xf numFmtId="0" fontId="0" fillId="2" borderId="0" xfId="0" applyFont="1" applyFill="1" applyBorder="1" applyAlignment="1">
      <alignment vertical="distributed" wrapText="1"/>
    </xf>
    <xf numFmtId="0" fontId="0" fillId="2" borderId="0" xfId="0" applyFont="1" applyFill="1" applyBorder="1"/>
    <xf numFmtId="0" fontId="0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1" fillId="2" borderId="3" xfId="0" applyFont="1" applyFill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/>
    </xf>
    <xf numFmtId="49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0" fillId="0" borderId="0" xfId="0" applyFont="1" applyBorder="1"/>
    <xf numFmtId="49" fontId="5" fillId="2" borderId="3" xfId="0" applyNumberFormat="1" applyFont="1" applyFill="1" applyBorder="1" applyAlignment="1">
      <alignment horizontal="center" vertical="center"/>
    </xf>
    <xf numFmtId="0" fontId="4" fillId="0" borderId="0" xfId="0" applyFont="1" applyBorder="1"/>
    <xf numFmtId="49" fontId="1" fillId="2" borderId="3" xfId="0" applyNumberFormat="1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distributed" wrapText="1"/>
    </xf>
    <xf numFmtId="0" fontId="0" fillId="2" borderId="0" xfId="0" applyFill="1" applyBorder="1"/>
    <xf numFmtId="0" fontId="7" fillId="0" borderId="0" xfId="0" applyFont="1" applyBorder="1"/>
    <xf numFmtId="2" fontId="1" fillId="2" borderId="3" xfId="0" applyNumberFormat="1" applyFont="1" applyFill="1" applyBorder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2" fontId="1" fillId="2" borderId="5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/>
    <xf numFmtId="0" fontId="0" fillId="2" borderId="3" xfId="0" applyFont="1" applyFill="1" applyBorder="1"/>
    <xf numFmtId="0" fontId="1" fillId="2" borderId="3" xfId="0" applyNumberFormat="1" applyFont="1" applyFill="1" applyBorder="1" applyAlignment="1" applyProtection="1">
      <alignment horizontal="left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left" wrapText="1"/>
    </xf>
    <xf numFmtId="0" fontId="9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 applyProtection="1">
      <alignment horizontal="left" vertical="top" wrapText="1"/>
    </xf>
    <xf numFmtId="1" fontId="0" fillId="0" borderId="0" xfId="0" applyNumberFormat="1" applyBorder="1" applyAlignment="1">
      <alignment horizontal="center"/>
    </xf>
    <xf numFmtId="0" fontId="2" fillId="2" borderId="0" xfId="0" applyNumberFormat="1" applyFont="1" applyFill="1" applyBorder="1" applyAlignment="1" applyProtection="1">
      <alignment horizontal="left" vertical="top" wrapText="1"/>
    </xf>
    <xf numFmtId="0" fontId="2" fillId="2" borderId="0" xfId="0" applyNumberFormat="1" applyFont="1" applyFill="1" applyBorder="1" applyAlignment="1" applyProtection="1">
      <alignment horizontal="left" vertical="center" wrapText="1"/>
    </xf>
    <xf numFmtId="164" fontId="1" fillId="2" borderId="0" xfId="0" applyNumberFormat="1" applyFont="1" applyFill="1" applyBorder="1"/>
    <xf numFmtId="0" fontId="11" fillId="2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6" fillId="2" borderId="0" xfId="0" applyFont="1" applyFill="1" applyBorder="1" applyAlignment="1">
      <alignment horizontal="center"/>
    </xf>
    <xf numFmtId="0" fontId="9" fillId="0" borderId="0" xfId="0" applyFont="1" applyBorder="1"/>
    <xf numFmtId="0" fontId="1" fillId="2" borderId="2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3" xfId="0" applyFont="1" applyBorder="1"/>
    <xf numFmtId="0" fontId="0" fillId="2" borderId="3" xfId="0" applyFont="1" applyFill="1" applyBorder="1" applyAlignment="1">
      <alignment wrapText="1"/>
    </xf>
    <xf numFmtId="164" fontId="1" fillId="2" borderId="3" xfId="0" applyNumberFormat="1" applyFont="1" applyFill="1" applyBorder="1" applyAlignment="1">
      <alignment horizontal="center" wrapText="1"/>
    </xf>
    <xf numFmtId="164" fontId="1" fillId="2" borderId="3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 wrapText="1"/>
    </xf>
    <xf numFmtId="164" fontId="1" fillId="2" borderId="5" xfId="0" applyNumberFormat="1" applyFont="1" applyFill="1" applyBorder="1" applyAlignment="1">
      <alignment horizontal="center" wrapText="1"/>
    </xf>
    <xf numFmtId="164" fontId="1" fillId="2" borderId="3" xfId="0" applyNumberFormat="1" applyFont="1" applyFill="1" applyBorder="1" applyAlignment="1" applyProtection="1">
      <alignment horizontal="center" wrapText="1"/>
    </xf>
    <xf numFmtId="164" fontId="9" fillId="0" borderId="3" xfId="0" applyNumberFormat="1" applyFont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12" fillId="0" borderId="0" xfId="0" applyFont="1" applyBorder="1"/>
    <xf numFmtId="0" fontId="13" fillId="0" borderId="0" xfId="0" applyFont="1" applyBorder="1"/>
    <xf numFmtId="0" fontId="12" fillId="2" borderId="0" xfId="0" applyFont="1" applyFill="1" applyBorder="1"/>
    <xf numFmtId="0" fontId="13" fillId="2" borderId="0" xfId="0" applyFont="1" applyFill="1" applyBorder="1"/>
    <xf numFmtId="164" fontId="1" fillId="4" borderId="3" xfId="0" applyNumberFormat="1" applyFont="1" applyFill="1" applyBorder="1" applyAlignment="1">
      <alignment horizontal="center" wrapText="1"/>
    </xf>
    <xf numFmtId="164" fontId="9" fillId="4" borderId="3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wrapText="1"/>
    </xf>
    <xf numFmtId="164" fontId="5" fillId="3" borderId="3" xfId="0" applyNumberFormat="1" applyFont="1" applyFill="1" applyBorder="1" applyAlignment="1">
      <alignment horizontal="center" wrapText="1"/>
    </xf>
    <xf numFmtId="164" fontId="5" fillId="3" borderId="3" xfId="0" applyNumberFormat="1" applyFont="1" applyFill="1" applyBorder="1" applyAlignment="1">
      <alignment horizontal="center"/>
    </xf>
    <xf numFmtId="0" fontId="12" fillId="3" borderId="3" xfId="0" applyFont="1" applyFill="1" applyBorder="1"/>
    <xf numFmtId="49" fontId="5" fillId="3" borderId="3" xfId="0" applyNumberFormat="1" applyFont="1" applyFill="1" applyBorder="1" applyAlignment="1">
      <alignment vertical="center" wrapText="1"/>
    </xf>
    <xf numFmtId="0" fontId="8" fillId="0" borderId="0" xfId="0" applyFont="1" applyBorder="1"/>
    <xf numFmtId="164" fontId="13" fillId="0" borderId="0" xfId="0" applyNumberFormat="1" applyFont="1" applyBorder="1"/>
    <xf numFmtId="1" fontId="12" fillId="2" borderId="3" xfId="0" applyNumberFormat="1" applyFont="1" applyFill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0" fontId="14" fillId="2" borderId="3" xfId="0" applyFont="1" applyFill="1" applyBorder="1" applyAlignment="1">
      <alignment wrapText="1"/>
    </xf>
    <xf numFmtId="164" fontId="1" fillId="0" borderId="3" xfId="0" applyNumberFormat="1" applyFont="1" applyBorder="1" applyAlignment="1">
      <alignment horizontal="center"/>
    </xf>
    <xf numFmtId="0" fontId="14" fillId="0" borderId="0" xfId="0" applyFont="1" applyBorder="1"/>
    <xf numFmtId="0" fontId="14" fillId="0" borderId="3" xfId="0" applyFont="1" applyBorder="1"/>
    <xf numFmtId="0" fontId="5" fillId="2" borderId="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left" vertical="top" wrapText="1"/>
    </xf>
    <xf numFmtId="164" fontId="12" fillId="0" borderId="0" xfId="0" applyNumberFormat="1" applyFont="1" applyBorder="1"/>
    <xf numFmtId="0" fontId="5" fillId="3" borderId="3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center" vertical="center" wrapText="1"/>
    </xf>
    <xf numFmtId="0" fontId="0" fillId="4" borderId="3" xfId="0" applyFont="1" applyFill="1" applyBorder="1"/>
    <xf numFmtId="0" fontId="14" fillId="2" borderId="3" xfId="0" applyFont="1" applyFill="1" applyBorder="1"/>
    <xf numFmtId="2" fontId="1" fillId="4" borderId="3" xfId="0" applyNumberFormat="1" applyFont="1" applyFill="1" applyBorder="1" applyAlignment="1">
      <alignment wrapText="1"/>
    </xf>
    <xf numFmtId="2" fontId="5" fillId="3" borderId="3" xfId="0" applyNumberFormat="1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14" fillId="2" borderId="3" xfId="0" applyFont="1" applyFill="1" applyBorder="1" applyAlignment="1">
      <alignment vertical="distributed" wrapText="1"/>
    </xf>
    <xf numFmtId="0" fontId="12" fillId="2" borderId="3" xfId="0" applyFont="1" applyFill="1" applyBorder="1" applyAlignment="1">
      <alignment wrapText="1"/>
    </xf>
    <xf numFmtId="0" fontId="0" fillId="3" borderId="3" xfId="0" applyFont="1" applyFill="1" applyBorder="1" applyAlignment="1">
      <alignment wrapText="1"/>
    </xf>
    <xf numFmtId="0" fontId="5" fillId="3" borderId="3" xfId="0" applyNumberFormat="1" applyFont="1" applyFill="1" applyBorder="1" applyAlignment="1" applyProtection="1">
      <alignment horizontal="left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" fontId="15" fillId="0" borderId="3" xfId="0" applyNumberFormat="1" applyFont="1" applyBorder="1" applyAlignment="1">
      <alignment horizontal="center"/>
    </xf>
    <xf numFmtId="0" fontId="15" fillId="0" borderId="3" xfId="0" applyFont="1" applyBorder="1"/>
    <xf numFmtId="1" fontId="16" fillId="0" borderId="3" xfId="0" applyNumberFormat="1" applyFont="1" applyBorder="1" applyAlignment="1">
      <alignment horizontal="center"/>
    </xf>
    <xf numFmtId="0" fontId="16" fillId="0" borderId="3" xfId="0" applyFont="1" applyBorder="1"/>
    <xf numFmtId="0" fontId="15" fillId="2" borderId="3" xfId="0" applyFont="1" applyFill="1" applyBorder="1" applyAlignment="1">
      <alignment horizontal="center" vertical="distributed" wrapText="1"/>
    </xf>
    <xf numFmtId="0" fontId="16" fillId="2" borderId="3" xfId="0" applyFont="1" applyFill="1" applyBorder="1" applyAlignment="1">
      <alignment vertical="distributed" wrapText="1"/>
    </xf>
    <xf numFmtId="0" fontId="16" fillId="3" borderId="3" xfId="0" applyFont="1" applyFill="1" applyBorder="1"/>
    <xf numFmtId="1" fontId="15" fillId="2" borderId="3" xfId="0" applyNumberFormat="1" applyFont="1" applyFill="1" applyBorder="1" applyAlignment="1">
      <alignment horizontal="center"/>
    </xf>
    <xf numFmtId="0" fontId="15" fillId="2" borderId="3" xfId="0" applyFont="1" applyFill="1" applyBorder="1"/>
    <xf numFmtId="0" fontId="15" fillId="2" borderId="3" xfId="0" applyFont="1" applyFill="1" applyBorder="1" applyAlignment="1">
      <alignment horizontal="center" vertical="center" wrapText="1"/>
    </xf>
    <xf numFmtId="0" fontId="17" fillId="0" borderId="3" xfId="0" applyFont="1" applyBorder="1"/>
    <xf numFmtId="1" fontId="17" fillId="0" borderId="3" xfId="0" applyNumberFormat="1" applyFont="1" applyBorder="1" applyAlignment="1">
      <alignment horizontal="center"/>
    </xf>
    <xf numFmtId="0" fontId="15" fillId="0" borderId="3" xfId="0" applyFont="1" applyBorder="1" applyAlignment="1">
      <alignment vertical="center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wrapText="1"/>
    </xf>
    <xf numFmtId="2" fontId="1" fillId="2" borderId="3" xfId="0" applyNumberFormat="1" applyFont="1" applyFill="1" applyBorder="1" applyAlignment="1">
      <alignment horizontal="center" wrapText="1"/>
    </xf>
    <xf numFmtId="2" fontId="1" fillId="2" borderId="3" xfId="0" applyNumberFormat="1" applyFont="1" applyFill="1" applyBorder="1" applyAlignment="1">
      <alignment horizontal="center" vertical="top" wrapText="1"/>
    </xf>
    <xf numFmtId="2" fontId="5" fillId="3" borderId="3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5" fillId="3" borderId="3" xfId="0" applyNumberFormat="1" applyFont="1" applyFill="1" applyBorder="1" applyAlignment="1" applyProtection="1">
      <alignment horizontal="center" vertical="center" wrapText="1"/>
    </xf>
    <xf numFmtId="2" fontId="1" fillId="4" borderId="3" xfId="0" applyNumberFormat="1" applyFont="1" applyFill="1" applyBorder="1" applyAlignment="1">
      <alignment horizontal="center" wrapText="1"/>
    </xf>
    <xf numFmtId="1" fontId="14" fillId="2" borderId="3" xfId="0" applyNumberFormat="1" applyFont="1" applyFill="1" applyBorder="1" applyAlignment="1">
      <alignment horizontal="center"/>
    </xf>
    <xf numFmtId="0" fontId="14" fillId="2" borderId="0" xfId="0" applyFont="1" applyFill="1" applyBorder="1"/>
    <xf numFmtId="0" fontId="0" fillId="5" borderId="3" xfId="0" applyFont="1" applyFill="1" applyBorder="1" applyAlignment="1">
      <alignment wrapText="1"/>
    </xf>
    <xf numFmtId="164" fontId="9" fillId="5" borderId="3" xfId="0" applyNumberFormat="1" applyFont="1" applyFill="1" applyBorder="1" applyAlignment="1">
      <alignment horizontal="center"/>
    </xf>
    <xf numFmtId="1" fontId="12" fillId="3" borderId="3" xfId="0" applyNumberFormat="1" applyFont="1" applyFill="1" applyBorder="1" applyAlignment="1">
      <alignment horizontal="center"/>
    </xf>
    <xf numFmtId="0" fontId="12" fillId="3" borderId="0" xfId="0" applyFont="1" applyFill="1" applyBorder="1"/>
    <xf numFmtId="1" fontId="0" fillId="2" borderId="3" xfId="0" applyNumberFormat="1" applyFont="1" applyFill="1" applyBorder="1" applyAlignment="1">
      <alignment horizontal="center"/>
    </xf>
    <xf numFmtId="49" fontId="9" fillId="2" borderId="3" xfId="0" applyNumberFormat="1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wrapText="1"/>
    </xf>
    <xf numFmtId="0" fontId="14" fillId="4" borderId="3" xfId="0" applyFont="1" applyFill="1" applyBorder="1" applyAlignment="1">
      <alignment wrapText="1"/>
    </xf>
    <xf numFmtId="2" fontId="1" fillId="3" borderId="3" xfId="0" applyNumberFormat="1" applyFont="1" applyFill="1" applyBorder="1" applyAlignment="1">
      <alignment horizontal="left" vertical="top" wrapText="1"/>
    </xf>
    <xf numFmtId="2" fontId="1" fillId="3" borderId="3" xfId="0" applyNumberFormat="1" applyFont="1" applyFill="1" applyBorder="1" applyAlignment="1">
      <alignment horizontal="center" vertical="top" wrapText="1"/>
    </xf>
    <xf numFmtId="2" fontId="9" fillId="2" borderId="3" xfId="0" applyNumberFormat="1" applyFont="1" applyFill="1" applyBorder="1" applyAlignment="1">
      <alignment horizontal="left" vertical="top" wrapText="1"/>
    </xf>
    <xf numFmtId="2" fontId="9" fillId="2" borderId="3" xfId="0" applyNumberFormat="1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5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/>
    </xf>
    <xf numFmtId="0" fontId="15" fillId="2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wrapText="1"/>
    </xf>
    <xf numFmtId="164" fontId="5" fillId="3" borderId="3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2" fillId="2" borderId="3" xfId="0" applyNumberFormat="1" applyFont="1" applyFill="1" applyBorder="1" applyAlignment="1" applyProtection="1">
      <alignment horizontal="left" vertical="center" wrapText="1"/>
    </xf>
    <xf numFmtId="1" fontId="0" fillId="5" borderId="3" xfId="0" applyNumberFormat="1" applyFont="1" applyFill="1" applyBorder="1" applyAlignment="1">
      <alignment horizontal="center"/>
    </xf>
    <xf numFmtId="0" fontId="0" fillId="5" borderId="3" xfId="0" applyFont="1" applyFill="1" applyBorder="1" applyAlignment="1">
      <alignment vertical="distributed" wrapText="1"/>
    </xf>
    <xf numFmtId="0" fontId="0" fillId="5" borderId="3" xfId="0" applyFont="1" applyFill="1" applyBorder="1"/>
    <xf numFmtId="0" fontId="9" fillId="5" borderId="3" xfId="0" applyFont="1" applyFill="1" applyBorder="1" applyAlignment="1">
      <alignment horizontal="left" vertical="center" wrapText="1"/>
    </xf>
    <xf numFmtId="1" fontId="14" fillId="4" borderId="3" xfId="0" applyNumberFormat="1" applyFont="1" applyFill="1" applyBorder="1" applyAlignment="1">
      <alignment horizontal="center"/>
    </xf>
    <xf numFmtId="0" fontId="14" fillId="4" borderId="3" xfId="0" applyFont="1" applyFill="1" applyBorder="1" applyAlignment="1">
      <alignment vertical="distributed" wrapText="1"/>
    </xf>
    <xf numFmtId="0" fontId="14" fillId="4" borderId="3" xfId="0" applyFont="1" applyFill="1" applyBorder="1"/>
    <xf numFmtId="0" fontId="1" fillId="4" borderId="3" xfId="0" applyFont="1" applyFill="1" applyBorder="1" applyAlignment="1">
      <alignment horizontal="left" vertical="center" wrapText="1"/>
    </xf>
    <xf numFmtId="164" fontId="1" fillId="4" borderId="3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vertical="center" wrapText="1"/>
    </xf>
    <xf numFmtId="0" fontId="17" fillId="2" borderId="3" xfId="0" applyFont="1" applyFill="1" applyBorder="1"/>
    <xf numFmtId="2" fontId="5" fillId="2" borderId="3" xfId="0" applyNumberFormat="1" applyFont="1" applyFill="1" applyBorder="1" applyAlignment="1">
      <alignment horizontal="left" vertical="top" wrapText="1"/>
    </xf>
    <xf numFmtId="2" fontId="5" fillId="2" borderId="3" xfId="0" applyNumberFormat="1" applyFont="1" applyFill="1" applyBorder="1" applyAlignment="1">
      <alignment horizontal="center" vertical="top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14" fillId="2" borderId="0" xfId="0" applyFont="1" applyFill="1" applyBorder="1" applyAlignment="1">
      <alignment vertical="distributed" wrapText="1"/>
    </xf>
    <xf numFmtId="0" fontId="14" fillId="2" borderId="0" xfId="0" applyFont="1" applyFill="1" applyBorder="1" applyAlignment="1">
      <alignment wrapText="1"/>
    </xf>
    <xf numFmtId="0" fontId="14" fillId="3" borderId="3" xfId="0" applyFont="1" applyFill="1" applyBorder="1" applyAlignment="1">
      <alignment wrapText="1"/>
    </xf>
    <xf numFmtId="0" fontId="14" fillId="6" borderId="3" xfId="0" applyFont="1" applyFill="1" applyBorder="1" applyAlignment="1">
      <alignment wrapText="1"/>
    </xf>
    <xf numFmtId="164" fontId="1" fillId="6" borderId="3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wrapText="1"/>
    </xf>
    <xf numFmtId="2" fontId="1" fillId="3" borderId="3" xfId="0" applyNumberFormat="1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left" vertical="center"/>
    </xf>
    <xf numFmtId="2" fontId="5" fillId="3" borderId="5" xfId="0" applyNumberFormat="1" applyFont="1" applyFill="1" applyBorder="1" applyAlignment="1">
      <alignment horizontal="left" vertical="top" wrapText="1"/>
    </xf>
    <xf numFmtId="164" fontId="5" fillId="3" borderId="5" xfId="0" applyNumberFormat="1" applyFont="1" applyFill="1" applyBorder="1" applyAlignment="1">
      <alignment horizontal="center" wrapText="1"/>
    </xf>
    <xf numFmtId="1" fontId="0" fillId="0" borderId="3" xfId="0" applyNumberFormat="1" applyBorder="1" applyAlignment="1">
      <alignment horizontal="center"/>
    </xf>
    <xf numFmtId="0" fontId="1" fillId="3" borderId="3" xfId="0" applyFont="1" applyFill="1" applyBorder="1" applyAlignment="1">
      <alignment horizontal="left" vertical="center" wrapText="1"/>
    </xf>
    <xf numFmtId="0" fontId="9" fillId="6" borderId="3" xfId="0" applyFont="1" applyFill="1" applyBorder="1" applyAlignment="1">
      <alignment horizontal="left" vertical="center" wrapText="1"/>
    </xf>
    <xf numFmtId="164" fontId="1" fillId="4" borderId="3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24"/>
  <sheetViews>
    <sheetView tabSelected="1" workbookViewId="0">
      <selection activeCell="C8" sqref="C8"/>
    </sheetView>
  </sheetViews>
  <sheetFormatPr defaultRowHeight="15" x14ac:dyDescent="0.25"/>
  <cols>
    <col min="1" max="1" width="6.7109375" style="38" customWidth="1"/>
    <col min="2" max="2" width="38.85546875" style="2" customWidth="1"/>
    <col min="3" max="3" width="33.28515625" style="3" customWidth="1"/>
    <col min="4" max="4" width="49.140625" style="4" customWidth="1"/>
    <col min="5" max="5" width="26.42578125" style="4" customWidth="1"/>
    <col min="6" max="6" width="28" style="4" customWidth="1"/>
    <col min="7" max="7" width="47.5703125" style="4" customWidth="1"/>
    <col min="8" max="8" width="26.7109375" style="4" customWidth="1"/>
    <col min="9" max="9" width="21.85546875" style="4" customWidth="1"/>
    <col min="10" max="10" width="18.7109375" style="5" customWidth="1"/>
    <col min="11" max="259" width="9.140625" style="6"/>
    <col min="260" max="260" width="6.7109375" style="6" customWidth="1"/>
    <col min="261" max="261" width="48.42578125" style="6" customWidth="1"/>
    <col min="262" max="262" width="33.28515625" style="6" customWidth="1"/>
    <col min="263" max="263" width="56" style="6" customWidth="1"/>
    <col min="264" max="264" width="25.42578125" style="6" customWidth="1"/>
    <col min="265" max="265" width="24.5703125" style="6" customWidth="1"/>
    <col min="266" max="515" width="9.140625" style="6"/>
    <col min="516" max="516" width="6.7109375" style="6" customWidth="1"/>
    <col min="517" max="517" width="48.42578125" style="6" customWidth="1"/>
    <col min="518" max="518" width="33.28515625" style="6" customWidth="1"/>
    <col min="519" max="519" width="56" style="6" customWidth="1"/>
    <col min="520" max="520" width="25.42578125" style="6" customWidth="1"/>
    <col min="521" max="521" width="24.5703125" style="6" customWidth="1"/>
    <col min="522" max="771" width="9.140625" style="6"/>
    <col min="772" max="772" width="6.7109375" style="6" customWidth="1"/>
    <col min="773" max="773" width="48.42578125" style="6" customWidth="1"/>
    <col min="774" max="774" width="33.28515625" style="6" customWidth="1"/>
    <col min="775" max="775" width="56" style="6" customWidth="1"/>
    <col min="776" max="776" width="25.42578125" style="6" customWidth="1"/>
    <col min="777" max="777" width="24.5703125" style="6" customWidth="1"/>
    <col min="778" max="1027" width="9.140625" style="6"/>
    <col min="1028" max="1028" width="6.7109375" style="6" customWidth="1"/>
    <col min="1029" max="1029" width="48.42578125" style="6" customWidth="1"/>
    <col min="1030" max="1030" width="33.28515625" style="6" customWidth="1"/>
    <col min="1031" max="1031" width="56" style="6" customWidth="1"/>
    <col min="1032" max="1032" width="25.42578125" style="6" customWidth="1"/>
    <col min="1033" max="1033" width="24.5703125" style="6" customWidth="1"/>
    <col min="1034" max="1283" width="9.140625" style="6"/>
    <col min="1284" max="1284" width="6.7109375" style="6" customWidth="1"/>
    <col min="1285" max="1285" width="48.42578125" style="6" customWidth="1"/>
    <col min="1286" max="1286" width="33.28515625" style="6" customWidth="1"/>
    <col min="1287" max="1287" width="56" style="6" customWidth="1"/>
    <col min="1288" max="1288" width="25.42578125" style="6" customWidth="1"/>
    <col min="1289" max="1289" width="24.5703125" style="6" customWidth="1"/>
    <col min="1290" max="1539" width="9.140625" style="6"/>
    <col min="1540" max="1540" width="6.7109375" style="6" customWidth="1"/>
    <col min="1541" max="1541" width="48.42578125" style="6" customWidth="1"/>
    <col min="1542" max="1542" width="33.28515625" style="6" customWidth="1"/>
    <col min="1543" max="1543" width="56" style="6" customWidth="1"/>
    <col min="1544" max="1544" width="25.42578125" style="6" customWidth="1"/>
    <col min="1545" max="1545" width="24.5703125" style="6" customWidth="1"/>
    <col min="1546" max="1795" width="9.140625" style="6"/>
    <col min="1796" max="1796" width="6.7109375" style="6" customWidth="1"/>
    <col min="1797" max="1797" width="48.42578125" style="6" customWidth="1"/>
    <col min="1798" max="1798" width="33.28515625" style="6" customWidth="1"/>
    <col min="1799" max="1799" width="56" style="6" customWidth="1"/>
    <col min="1800" max="1800" width="25.42578125" style="6" customWidth="1"/>
    <col min="1801" max="1801" width="24.5703125" style="6" customWidth="1"/>
    <col min="1802" max="2051" width="9.140625" style="6"/>
    <col min="2052" max="2052" width="6.7109375" style="6" customWidth="1"/>
    <col min="2053" max="2053" width="48.42578125" style="6" customWidth="1"/>
    <col min="2054" max="2054" width="33.28515625" style="6" customWidth="1"/>
    <col min="2055" max="2055" width="56" style="6" customWidth="1"/>
    <col min="2056" max="2056" width="25.42578125" style="6" customWidth="1"/>
    <col min="2057" max="2057" width="24.5703125" style="6" customWidth="1"/>
    <col min="2058" max="2307" width="9.140625" style="6"/>
    <col min="2308" max="2308" width="6.7109375" style="6" customWidth="1"/>
    <col min="2309" max="2309" width="48.42578125" style="6" customWidth="1"/>
    <col min="2310" max="2310" width="33.28515625" style="6" customWidth="1"/>
    <col min="2311" max="2311" width="56" style="6" customWidth="1"/>
    <col min="2312" max="2312" width="25.42578125" style="6" customWidth="1"/>
    <col min="2313" max="2313" width="24.5703125" style="6" customWidth="1"/>
    <col min="2314" max="2563" width="9.140625" style="6"/>
    <col min="2564" max="2564" width="6.7109375" style="6" customWidth="1"/>
    <col min="2565" max="2565" width="48.42578125" style="6" customWidth="1"/>
    <col min="2566" max="2566" width="33.28515625" style="6" customWidth="1"/>
    <col min="2567" max="2567" width="56" style="6" customWidth="1"/>
    <col min="2568" max="2568" width="25.42578125" style="6" customWidth="1"/>
    <col min="2569" max="2569" width="24.5703125" style="6" customWidth="1"/>
    <col min="2570" max="2819" width="9.140625" style="6"/>
    <col min="2820" max="2820" width="6.7109375" style="6" customWidth="1"/>
    <col min="2821" max="2821" width="48.42578125" style="6" customWidth="1"/>
    <col min="2822" max="2822" width="33.28515625" style="6" customWidth="1"/>
    <col min="2823" max="2823" width="56" style="6" customWidth="1"/>
    <col min="2824" max="2824" width="25.42578125" style="6" customWidth="1"/>
    <col min="2825" max="2825" width="24.5703125" style="6" customWidth="1"/>
    <col min="2826" max="3075" width="9.140625" style="6"/>
    <col min="3076" max="3076" width="6.7109375" style="6" customWidth="1"/>
    <col min="3077" max="3077" width="48.42578125" style="6" customWidth="1"/>
    <col min="3078" max="3078" width="33.28515625" style="6" customWidth="1"/>
    <col min="3079" max="3079" width="56" style="6" customWidth="1"/>
    <col min="3080" max="3080" width="25.42578125" style="6" customWidth="1"/>
    <col min="3081" max="3081" width="24.5703125" style="6" customWidth="1"/>
    <col min="3082" max="3331" width="9.140625" style="6"/>
    <col min="3332" max="3332" width="6.7109375" style="6" customWidth="1"/>
    <col min="3333" max="3333" width="48.42578125" style="6" customWidth="1"/>
    <col min="3334" max="3334" width="33.28515625" style="6" customWidth="1"/>
    <col min="3335" max="3335" width="56" style="6" customWidth="1"/>
    <col min="3336" max="3336" width="25.42578125" style="6" customWidth="1"/>
    <col min="3337" max="3337" width="24.5703125" style="6" customWidth="1"/>
    <col min="3338" max="3587" width="9.140625" style="6"/>
    <col min="3588" max="3588" width="6.7109375" style="6" customWidth="1"/>
    <col min="3589" max="3589" width="48.42578125" style="6" customWidth="1"/>
    <col min="3590" max="3590" width="33.28515625" style="6" customWidth="1"/>
    <col min="3591" max="3591" width="56" style="6" customWidth="1"/>
    <col min="3592" max="3592" width="25.42578125" style="6" customWidth="1"/>
    <col min="3593" max="3593" width="24.5703125" style="6" customWidth="1"/>
    <col min="3594" max="3843" width="9.140625" style="6"/>
    <col min="3844" max="3844" width="6.7109375" style="6" customWidth="1"/>
    <col min="3845" max="3845" width="48.42578125" style="6" customWidth="1"/>
    <col min="3846" max="3846" width="33.28515625" style="6" customWidth="1"/>
    <col min="3847" max="3847" width="56" style="6" customWidth="1"/>
    <col min="3848" max="3848" width="25.42578125" style="6" customWidth="1"/>
    <col min="3849" max="3849" width="24.5703125" style="6" customWidth="1"/>
    <col min="3850" max="4099" width="9.140625" style="6"/>
    <col min="4100" max="4100" width="6.7109375" style="6" customWidth="1"/>
    <col min="4101" max="4101" width="48.42578125" style="6" customWidth="1"/>
    <col min="4102" max="4102" width="33.28515625" style="6" customWidth="1"/>
    <col min="4103" max="4103" width="56" style="6" customWidth="1"/>
    <col min="4104" max="4104" width="25.42578125" style="6" customWidth="1"/>
    <col min="4105" max="4105" width="24.5703125" style="6" customWidth="1"/>
    <col min="4106" max="4355" width="9.140625" style="6"/>
    <col min="4356" max="4356" width="6.7109375" style="6" customWidth="1"/>
    <col min="4357" max="4357" width="48.42578125" style="6" customWidth="1"/>
    <col min="4358" max="4358" width="33.28515625" style="6" customWidth="1"/>
    <col min="4359" max="4359" width="56" style="6" customWidth="1"/>
    <col min="4360" max="4360" width="25.42578125" style="6" customWidth="1"/>
    <col min="4361" max="4361" width="24.5703125" style="6" customWidth="1"/>
    <col min="4362" max="4611" width="9.140625" style="6"/>
    <col min="4612" max="4612" width="6.7109375" style="6" customWidth="1"/>
    <col min="4613" max="4613" width="48.42578125" style="6" customWidth="1"/>
    <col min="4614" max="4614" width="33.28515625" style="6" customWidth="1"/>
    <col min="4615" max="4615" width="56" style="6" customWidth="1"/>
    <col min="4616" max="4616" width="25.42578125" style="6" customWidth="1"/>
    <col min="4617" max="4617" width="24.5703125" style="6" customWidth="1"/>
    <col min="4618" max="4867" width="9.140625" style="6"/>
    <col min="4868" max="4868" width="6.7109375" style="6" customWidth="1"/>
    <col min="4869" max="4869" width="48.42578125" style="6" customWidth="1"/>
    <col min="4870" max="4870" width="33.28515625" style="6" customWidth="1"/>
    <col min="4871" max="4871" width="56" style="6" customWidth="1"/>
    <col min="4872" max="4872" width="25.42578125" style="6" customWidth="1"/>
    <col min="4873" max="4873" width="24.5703125" style="6" customWidth="1"/>
    <col min="4874" max="5123" width="9.140625" style="6"/>
    <col min="5124" max="5124" width="6.7109375" style="6" customWidth="1"/>
    <col min="5125" max="5125" width="48.42578125" style="6" customWidth="1"/>
    <col min="5126" max="5126" width="33.28515625" style="6" customWidth="1"/>
    <col min="5127" max="5127" width="56" style="6" customWidth="1"/>
    <col min="5128" max="5128" width="25.42578125" style="6" customWidth="1"/>
    <col min="5129" max="5129" width="24.5703125" style="6" customWidth="1"/>
    <col min="5130" max="5379" width="9.140625" style="6"/>
    <col min="5380" max="5380" width="6.7109375" style="6" customWidth="1"/>
    <col min="5381" max="5381" width="48.42578125" style="6" customWidth="1"/>
    <col min="5382" max="5382" width="33.28515625" style="6" customWidth="1"/>
    <col min="5383" max="5383" width="56" style="6" customWidth="1"/>
    <col min="5384" max="5384" width="25.42578125" style="6" customWidth="1"/>
    <col min="5385" max="5385" width="24.5703125" style="6" customWidth="1"/>
    <col min="5386" max="5635" width="9.140625" style="6"/>
    <col min="5636" max="5636" width="6.7109375" style="6" customWidth="1"/>
    <col min="5637" max="5637" width="48.42578125" style="6" customWidth="1"/>
    <col min="5638" max="5638" width="33.28515625" style="6" customWidth="1"/>
    <col min="5639" max="5639" width="56" style="6" customWidth="1"/>
    <col min="5640" max="5640" width="25.42578125" style="6" customWidth="1"/>
    <col min="5641" max="5641" width="24.5703125" style="6" customWidth="1"/>
    <col min="5642" max="5891" width="9.140625" style="6"/>
    <col min="5892" max="5892" width="6.7109375" style="6" customWidth="1"/>
    <col min="5893" max="5893" width="48.42578125" style="6" customWidth="1"/>
    <col min="5894" max="5894" width="33.28515625" style="6" customWidth="1"/>
    <col min="5895" max="5895" width="56" style="6" customWidth="1"/>
    <col min="5896" max="5896" width="25.42578125" style="6" customWidth="1"/>
    <col min="5897" max="5897" width="24.5703125" style="6" customWidth="1"/>
    <col min="5898" max="6147" width="9.140625" style="6"/>
    <col min="6148" max="6148" width="6.7109375" style="6" customWidth="1"/>
    <col min="6149" max="6149" width="48.42578125" style="6" customWidth="1"/>
    <col min="6150" max="6150" width="33.28515625" style="6" customWidth="1"/>
    <col min="6151" max="6151" width="56" style="6" customWidth="1"/>
    <col min="6152" max="6152" width="25.42578125" style="6" customWidth="1"/>
    <col min="6153" max="6153" width="24.5703125" style="6" customWidth="1"/>
    <col min="6154" max="6403" width="9.140625" style="6"/>
    <col min="6404" max="6404" width="6.7109375" style="6" customWidth="1"/>
    <col min="6405" max="6405" width="48.42578125" style="6" customWidth="1"/>
    <col min="6406" max="6406" width="33.28515625" style="6" customWidth="1"/>
    <col min="6407" max="6407" width="56" style="6" customWidth="1"/>
    <col min="6408" max="6408" width="25.42578125" style="6" customWidth="1"/>
    <col min="6409" max="6409" width="24.5703125" style="6" customWidth="1"/>
    <col min="6410" max="6659" width="9.140625" style="6"/>
    <col min="6660" max="6660" width="6.7109375" style="6" customWidth="1"/>
    <col min="6661" max="6661" width="48.42578125" style="6" customWidth="1"/>
    <col min="6662" max="6662" width="33.28515625" style="6" customWidth="1"/>
    <col min="6663" max="6663" width="56" style="6" customWidth="1"/>
    <col min="6664" max="6664" width="25.42578125" style="6" customWidth="1"/>
    <col min="6665" max="6665" width="24.5703125" style="6" customWidth="1"/>
    <col min="6666" max="6915" width="9.140625" style="6"/>
    <col min="6916" max="6916" width="6.7109375" style="6" customWidth="1"/>
    <col min="6917" max="6917" width="48.42578125" style="6" customWidth="1"/>
    <col min="6918" max="6918" width="33.28515625" style="6" customWidth="1"/>
    <col min="6919" max="6919" width="56" style="6" customWidth="1"/>
    <col min="6920" max="6920" width="25.42578125" style="6" customWidth="1"/>
    <col min="6921" max="6921" width="24.5703125" style="6" customWidth="1"/>
    <col min="6922" max="7171" width="9.140625" style="6"/>
    <col min="7172" max="7172" width="6.7109375" style="6" customWidth="1"/>
    <col min="7173" max="7173" width="48.42578125" style="6" customWidth="1"/>
    <col min="7174" max="7174" width="33.28515625" style="6" customWidth="1"/>
    <col min="7175" max="7175" width="56" style="6" customWidth="1"/>
    <col min="7176" max="7176" width="25.42578125" style="6" customWidth="1"/>
    <col min="7177" max="7177" width="24.5703125" style="6" customWidth="1"/>
    <col min="7178" max="7427" width="9.140625" style="6"/>
    <col min="7428" max="7428" width="6.7109375" style="6" customWidth="1"/>
    <col min="7429" max="7429" width="48.42578125" style="6" customWidth="1"/>
    <col min="7430" max="7430" width="33.28515625" style="6" customWidth="1"/>
    <col min="7431" max="7431" width="56" style="6" customWidth="1"/>
    <col min="7432" max="7432" width="25.42578125" style="6" customWidth="1"/>
    <col min="7433" max="7433" width="24.5703125" style="6" customWidth="1"/>
    <col min="7434" max="7683" width="9.140625" style="6"/>
    <col min="7684" max="7684" width="6.7109375" style="6" customWidth="1"/>
    <col min="7685" max="7685" width="48.42578125" style="6" customWidth="1"/>
    <col min="7686" max="7686" width="33.28515625" style="6" customWidth="1"/>
    <col min="7687" max="7687" width="56" style="6" customWidth="1"/>
    <col min="7688" max="7688" width="25.42578125" style="6" customWidth="1"/>
    <col min="7689" max="7689" width="24.5703125" style="6" customWidth="1"/>
    <col min="7690" max="7939" width="9.140625" style="6"/>
    <col min="7940" max="7940" width="6.7109375" style="6" customWidth="1"/>
    <col min="7941" max="7941" width="48.42578125" style="6" customWidth="1"/>
    <col min="7942" max="7942" width="33.28515625" style="6" customWidth="1"/>
    <col min="7943" max="7943" width="56" style="6" customWidth="1"/>
    <col min="7944" max="7944" width="25.42578125" style="6" customWidth="1"/>
    <col min="7945" max="7945" width="24.5703125" style="6" customWidth="1"/>
    <col min="7946" max="8195" width="9.140625" style="6"/>
    <col min="8196" max="8196" width="6.7109375" style="6" customWidth="1"/>
    <col min="8197" max="8197" width="48.42578125" style="6" customWidth="1"/>
    <col min="8198" max="8198" width="33.28515625" style="6" customWidth="1"/>
    <col min="8199" max="8199" width="56" style="6" customWidth="1"/>
    <col min="8200" max="8200" width="25.42578125" style="6" customWidth="1"/>
    <col min="8201" max="8201" width="24.5703125" style="6" customWidth="1"/>
    <col min="8202" max="8451" width="9.140625" style="6"/>
    <col min="8452" max="8452" width="6.7109375" style="6" customWidth="1"/>
    <col min="8453" max="8453" width="48.42578125" style="6" customWidth="1"/>
    <col min="8454" max="8454" width="33.28515625" style="6" customWidth="1"/>
    <col min="8455" max="8455" width="56" style="6" customWidth="1"/>
    <col min="8456" max="8456" width="25.42578125" style="6" customWidth="1"/>
    <col min="8457" max="8457" width="24.5703125" style="6" customWidth="1"/>
    <col min="8458" max="8707" width="9.140625" style="6"/>
    <col min="8708" max="8708" width="6.7109375" style="6" customWidth="1"/>
    <col min="8709" max="8709" width="48.42578125" style="6" customWidth="1"/>
    <col min="8710" max="8710" width="33.28515625" style="6" customWidth="1"/>
    <col min="8711" max="8711" width="56" style="6" customWidth="1"/>
    <col min="8712" max="8712" width="25.42578125" style="6" customWidth="1"/>
    <col min="8713" max="8713" width="24.5703125" style="6" customWidth="1"/>
    <col min="8714" max="8963" width="9.140625" style="6"/>
    <col min="8964" max="8964" width="6.7109375" style="6" customWidth="1"/>
    <col min="8965" max="8965" width="48.42578125" style="6" customWidth="1"/>
    <col min="8966" max="8966" width="33.28515625" style="6" customWidth="1"/>
    <col min="8967" max="8967" width="56" style="6" customWidth="1"/>
    <col min="8968" max="8968" width="25.42578125" style="6" customWidth="1"/>
    <col min="8969" max="8969" width="24.5703125" style="6" customWidth="1"/>
    <col min="8970" max="9219" width="9.140625" style="6"/>
    <col min="9220" max="9220" width="6.7109375" style="6" customWidth="1"/>
    <col min="9221" max="9221" width="48.42578125" style="6" customWidth="1"/>
    <col min="9222" max="9222" width="33.28515625" style="6" customWidth="1"/>
    <col min="9223" max="9223" width="56" style="6" customWidth="1"/>
    <col min="9224" max="9224" width="25.42578125" style="6" customWidth="1"/>
    <col min="9225" max="9225" width="24.5703125" style="6" customWidth="1"/>
    <col min="9226" max="9475" width="9.140625" style="6"/>
    <col min="9476" max="9476" width="6.7109375" style="6" customWidth="1"/>
    <col min="9477" max="9477" width="48.42578125" style="6" customWidth="1"/>
    <col min="9478" max="9478" width="33.28515625" style="6" customWidth="1"/>
    <col min="9479" max="9479" width="56" style="6" customWidth="1"/>
    <col min="9480" max="9480" width="25.42578125" style="6" customWidth="1"/>
    <col min="9481" max="9481" width="24.5703125" style="6" customWidth="1"/>
    <col min="9482" max="9731" width="9.140625" style="6"/>
    <col min="9732" max="9732" width="6.7109375" style="6" customWidth="1"/>
    <col min="9733" max="9733" width="48.42578125" style="6" customWidth="1"/>
    <col min="9734" max="9734" width="33.28515625" style="6" customWidth="1"/>
    <col min="9735" max="9735" width="56" style="6" customWidth="1"/>
    <col min="9736" max="9736" width="25.42578125" style="6" customWidth="1"/>
    <col min="9737" max="9737" width="24.5703125" style="6" customWidth="1"/>
    <col min="9738" max="9987" width="9.140625" style="6"/>
    <col min="9988" max="9988" width="6.7109375" style="6" customWidth="1"/>
    <col min="9989" max="9989" width="48.42578125" style="6" customWidth="1"/>
    <col min="9990" max="9990" width="33.28515625" style="6" customWidth="1"/>
    <col min="9991" max="9991" width="56" style="6" customWidth="1"/>
    <col min="9992" max="9992" width="25.42578125" style="6" customWidth="1"/>
    <col min="9993" max="9993" width="24.5703125" style="6" customWidth="1"/>
    <col min="9994" max="10243" width="9.140625" style="6"/>
    <col min="10244" max="10244" width="6.7109375" style="6" customWidth="1"/>
    <col min="10245" max="10245" width="48.42578125" style="6" customWidth="1"/>
    <col min="10246" max="10246" width="33.28515625" style="6" customWidth="1"/>
    <col min="10247" max="10247" width="56" style="6" customWidth="1"/>
    <col min="10248" max="10248" width="25.42578125" style="6" customWidth="1"/>
    <col min="10249" max="10249" width="24.5703125" style="6" customWidth="1"/>
    <col min="10250" max="10499" width="9.140625" style="6"/>
    <col min="10500" max="10500" width="6.7109375" style="6" customWidth="1"/>
    <col min="10501" max="10501" width="48.42578125" style="6" customWidth="1"/>
    <col min="10502" max="10502" width="33.28515625" style="6" customWidth="1"/>
    <col min="10503" max="10503" width="56" style="6" customWidth="1"/>
    <col min="10504" max="10504" width="25.42578125" style="6" customWidth="1"/>
    <col min="10505" max="10505" width="24.5703125" style="6" customWidth="1"/>
    <col min="10506" max="10755" width="9.140625" style="6"/>
    <col min="10756" max="10756" width="6.7109375" style="6" customWidth="1"/>
    <col min="10757" max="10757" width="48.42578125" style="6" customWidth="1"/>
    <col min="10758" max="10758" width="33.28515625" style="6" customWidth="1"/>
    <col min="10759" max="10759" width="56" style="6" customWidth="1"/>
    <col min="10760" max="10760" width="25.42578125" style="6" customWidth="1"/>
    <col min="10761" max="10761" width="24.5703125" style="6" customWidth="1"/>
    <col min="10762" max="11011" width="9.140625" style="6"/>
    <col min="11012" max="11012" width="6.7109375" style="6" customWidth="1"/>
    <col min="11013" max="11013" width="48.42578125" style="6" customWidth="1"/>
    <col min="11014" max="11014" width="33.28515625" style="6" customWidth="1"/>
    <col min="11015" max="11015" width="56" style="6" customWidth="1"/>
    <col min="11016" max="11016" width="25.42578125" style="6" customWidth="1"/>
    <col min="11017" max="11017" width="24.5703125" style="6" customWidth="1"/>
    <col min="11018" max="11267" width="9.140625" style="6"/>
    <col min="11268" max="11268" width="6.7109375" style="6" customWidth="1"/>
    <col min="11269" max="11269" width="48.42578125" style="6" customWidth="1"/>
    <col min="11270" max="11270" width="33.28515625" style="6" customWidth="1"/>
    <col min="11271" max="11271" width="56" style="6" customWidth="1"/>
    <col min="11272" max="11272" width="25.42578125" style="6" customWidth="1"/>
    <col min="11273" max="11273" width="24.5703125" style="6" customWidth="1"/>
    <col min="11274" max="11523" width="9.140625" style="6"/>
    <col min="11524" max="11524" width="6.7109375" style="6" customWidth="1"/>
    <col min="11525" max="11525" width="48.42578125" style="6" customWidth="1"/>
    <col min="11526" max="11526" width="33.28515625" style="6" customWidth="1"/>
    <col min="11527" max="11527" width="56" style="6" customWidth="1"/>
    <col min="11528" max="11528" width="25.42578125" style="6" customWidth="1"/>
    <col min="11529" max="11529" width="24.5703125" style="6" customWidth="1"/>
    <col min="11530" max="11779" width="9.140625" style="6"/>
    <col min="11780" max="11780" width="6.7109375" style="6" customWidth="1"/>
    <col min="11781" max="11781" width="48.42578125" style="6" customWidth="1"/>
    <col min="11782" max="11782" width="33.28515625" style="6" customWidth="1"/>
    <col min="11783" max="11783" width="56" style="6" customWidth="1"/>
    <col min="11784" max="11784" width="25.42578125" style="6" customWidth="1"/>
    <col min="11785" max="11785" width="24.5703125" style="6" customWidth="1"/>
    <col min="11786" max="12035" width="9.140625" style="6"/>
    <col min="12036" max="12036" width="6.7109375" style="6" customWidth="1"/>
    <col min="12037" max="12037" width="48.42578125" style="6" customWidth="1"/>
    <col min="12038" max="12038" width="33.28515625" style="6" customWidth="1"/>
    <col min="12039" max="12039" width="56" style="6" customWidth="1"/>
    <col min="12040" max="12040" width="25.42578125" style="6" customWidth="1"/>
    <col min="12041" max="12041" width="24.5703125" style="6" customWidth="1"/>
    <col min="12042" max="12291" width="9.140625" style="6"/>
    <col min="12292" max="12292" width="6.7109375" style="6" customWidth="1"/>
    <col min="12293" max="12293" width="48.42578125" style="6" customWidth="1"/>
    <col min="12294" max="12294" width="33.28515625" style="6" customWidth="1"/>
    <col min="12295" max="12295" width="56" style="6" customWidth="1"/>
    <col min="12296" max="12296" width="25.42578125" style="6" customWidth="1"/>
    <col min="12297" max="12297" width="24.5703125" style="6" customWidth="1"/>
    <col min="12298" max="12547" width="9.140625" style="6"/>
    <col min="12548" max="12548" width="6.7109375" style="6" customWidth="1"/>
    <col min="12549" max="12549" width="48.42578125" style="6" customWidth="1"/>
    <col min="12550" max="12550" width="33.28515625" style="6" customWidth="1"/>
    <col min="12551" max="12551" width="56" style="6" customWidth="1"/>
    <col min="12552" max="12552" width="25.42578125" style="6" customWidth="1"/>
    <col min="12553" max="12553" width="24.5703125" style="6" customWidth="1"/>
    <col min="12554" max="12803" width="9.140625" style="6"/>
    <col min="12804" max="12804" width="6.7109375" style="6" customWidth="1"/>
    <col min="12805" max="12805" width="48.42578125" style="6" customWidth="1"/>
    <col min="12806" max="12806" width="33.28515625" style="6" customWidth="1"/>
    <col min="12807" max="12807" width="56" style="6" customWidth="1"/>
    <col min="12808" max="12808" width="25.42578125" style="6" customWidth="1"/>
    <col min="12809" max="12809" width="24.5703125" style="6" customWidth="1"/>
    <col min="12810" max="13059" width="9.140625" style="6"/>
    <col min="13060" max="13060" width="6.7109375" style="6" customWidth="1"/>
    <col min="13061" max="13061" width="48.42578125" style="6" customWidth="1"/>
    <col min="13062" max="13062" width="33.28515625" style="6" customWidth="1"/>
    <col min="13063" max="13063" width="56" style="6" customWidth="1"/>
    <col min="13064" max="13064" width="25.42578125" style="6" customWidth="1"/>
    <col min="13065" max="13065" width="24.5703125" style="6" customWidth="1"/>
    <col min="13066" max="13315" width="9.140625" style="6"/>
    <col min="13316" max="13316" width="6.7109375" style="6" customWidth="1"/>
    <col min="13317" max="13317" width="48.42578125" style="6" customWidth="1"/>
    <col min="13318" max="13318" width="33.28515625" style="6" customWidth="1"/>
    <col min="13319" max="13319" width="56" style="6" customWidth="1"/>
    <col min="13320" max="13320" width="25.42578125" style="6" customWidth="1"/>
    <col min="13321" max="13321" width="24.5703125" style="6" customWidth="1"/>
    <col min="13322" max="13571" width="9.140625" style="6"/>
    <col min="13572" max="13572" width="6.7109375" style="6" customWidth="1"/>
    <col min="13573" max="13573" width="48.42578125" style="6" customWidth="1"/>
    <col min="13574" max="13574" width="33.28515625" style="6" customWidth="1"/>
    <col min="13575" max="13575" width="56" style="6" customWidth="1"/>
    <col min="13576" max="13576" width="25.42578125" style="6" customWidth="1"/>
    <col min="13577" max="13577" width="24.5703125" style="6" customWidth="1"/>
    <col min="13578" max="13827" width="9.140625" style="6"/>
    <col min="13828" max="13828" width="6.7109375" style="6" customWidth="1"/>
    <col min="13829" max="13829" width="48.42578125" style="6" customWidth="1"/>
    <col min="13830" max="13830" width="33.28515625" style="6" customWidth="1"/>
    <col min="13831" max="13831" width="56" style="6" customWidth="1"/>
    <col min="13832" max="13832" width="25.42578125" style="6" customWidth="1"/>
    <col min="13833" max="13833" width="24.5703125" style="6" customWidth="1"/>
    <col min="13834" max="14083" width="9.140625" style="6"/>
    <col min="14084" max="14084" width="6.7109375" style="6" customWidth="1"/>
    <col min="14085" max="14085" width="48.42578125" style="6" customWidth="1"/>
    <col min="14086" max="14086" width="33.28515625" style="6" customWidth="1"/>
    <col min="14087" max="14087" width="56" style="6" customWidth="1"/>
    <col min="14088" max="14088" width="25.42578125" style="6" customWidth="1"/>
    <col min="14089" max="14089" width="24.5703125" style="6" customWidth="1"/>
    <col min="14090" max="14339" width="9.140625" style="6"/>
    <col min="14340" max="14340" width="6.7109375" style="6" customWidth="1"/>
    <col min="14341" max="14341" width="48.42578125" style="6" customWidth="1"/>
    <col min="14342" max="14342" width="33.28515625" style="6" customWidth="1"/>
    <col min="14343" max="14343" width="56" style="6" customWidth="1"/>
    <col min="14344" max="14344" width="25.42578125" style="6" customWidth="1"/>
    <col min="14345" max="14345" width="24.5703125" style="6" customWidth="1"/>
    <col min="14346" max="14595" width="9.140625" style="6"/>
    <col min="14596" max="14596" width="6.7109375" style="6" customWidth="1"/>
    <col min="14597" max="14597" width="48.42578125" style="6" customWidth="1"/>
    <col min="14598" max="14598" width="33.28515625" style="6" customWidth="1"/>
    <col min="14599" max="14599" width="56" style="6" customWidth="1"/>
    <col min="14600" max="14600" width="25.42578125" style="6" customWidth="1"/>
    <col min="14601" max="14601" width="24.5703125" style="6" customWidth="1"/>
    <col min="14602" max="14851" width="9.140625" style="6"/>
    <col min="14852" max="14852" width="6.7109375" style="6" customWidth="1"/>
    <col min="14853" max="14853" width="48.42578125" style="6" customWidth="1"/>
    <col min="14854" max="14854" width="33.28515625" style="6" customWidth="1"/>
    <col min="14855" max="14855" width="56" style="6" customWidth="1"/>
    <col min="14856" max="14856" width="25.42578125" style="6" customWidth="1"/>
    <col min="14857" max="14857" width="24.5703125" style="6" customWidth="1"/>
    <col min="14858" max="15107" width="9.140625" style="6"/>
    <col min="15108" max="15108" width="6.7109375" style="6" customWidth="1"/>
    <col min="15109" max="15109" width="48.42578125" style="6" customWidth="1"/>
    <col min="15110" max="15110" width="33.28515625" style="6" customWidth="1"/>
    <col min="15111" max="15111" width="56" style="6" customWidth="1"/>
    <col min="15112" max="15112" width="25.42578125" style="6" customWidth="1"/>
    <col min="15113" max="15113" width="24.5703125" style="6" customWidth="1"/>
    <col min="15114" max="15363" width="9.140625" style="6"/>
    <col min="15364" max="15364" width="6.7109375" style="6" customWidth="1"/>
    <col min="15365" max="15365" width="48.42578125" style="6" customWidth="1"/>
    <col min="15366" max="15366" width="33.28515625" style="6" customWidth="1"/>
    <col min="15367" max="15367" width="56" style="6" customWidth="1"/>
    <col min="15368" max="15368" width="25.42578125" style="6" customWidth="1"/>
    <col min="15369" max="15369" width="24.5703125" style="6" customWidth="1"/>
    <col min="15370" max="15619" width="9.140625" style="6"/>
    <col min="15620" max="15620" width="6.7109375" style="6" customWidth="1"/>
    <col min="15621" max="15621" width="48.42578125" style="6" customWidth="1"/>
    <col min="15622" max="15622" width="33.28515625" style="6" customWidth="1"/>
    <col min="15623" max="15623" width="56" style="6" customWidth="1"/>
    <col min="15624" max="15624" width="25.42578125" style="6" customWidth="1"/>
    <col min="15625" max="15625" width="24.5703125" style="6" customWidth="1"/>
    <col min="15626" max="15875" width="9.140625" style="6"/>
    <col min="15876" max="15876" width="6.7109375" style="6" customWidth="1"/>
    <col min="15877" max="15877" width="48.42578125" style="6" customWidth="1"/>
    <col min="15878" max="15878" width="33.28515625" style="6" customWidth="1"/>
    <col min="15879" max="15879" width="56" style="6" customWidth="1"/>
    <col min="15880" max="15880" width="25.42578125" style="6" customWidth="1"/>
    <col min="15881" max="15881" width="24.5703125" style="6" customWidth="1"/>
    <col min="15882" max="16131" width="9.140625" style="6"/>
    <col min="16132" max="16132" width="6.7109375" style="6" customWidth="1"/>
    <col min="16133" max="16133" width="48.42578125" style="6" customWidth="1"/>
    <col min="16134" max="16134" width="33.28515625" style="6" customWidth="1"/>
    <col min="16135" max="16135" width="56" style="6" customWidth="1"/>
    <col min="16136" max="16136" width="25.42578125" style="6" customWidth="1"/>
    <col min="16137" max="16137" width="24.5703125" style="6" customWidth="1"/>
    <col min="16138" max="16384" width="9.140625" style="6"/>
  </cols>
  <sheetData>
    <row r="2" spans="1:11" ht="15" customHeight="1" x14ac:dyDescent="0.25">
      <c r="A2" s="1"/>
      <c r="B2" s="183" t="s">
        <v>1560</v>
      </c>
      <c r="C2" s="184"/>
      <c r="D2" s="184"/>
      <c r="E2" s="184"/>
      <c r="F2" s="184"/>
      <c r="G2" s="184"/>
      <c r="H2" s="184"/>
      <c r="I2" s="184"/>
      <c r="J2" s="44"/>
    </row>
    <row r="3" spans="1:11" ht="45" customHeight="1" x14ac:dyDescent="0.25">
      <c r="A3" s="1"/>
      <c r="B3" s="184"/>
      <c r="C3" s="184"/>
      <c r="D3" s="184"/>
      <c r="E3" s="184"/>
      <c r="F3" s="184"/>
      <c r="G3" s="184"/>
      <c r="H3" s="184"/>
      <c r="I3" s="184"/>
      <c r="J3" s="42" t="s">
        <v>1561</v>
      </c>
      <c r="K3" s="43"/>
    </row>
    <row r="4" spans="1:11" ht="15.75" thickBot="1" x14ac:dyDescent="0.3">
      <c r="A4" s="1"/>
      <c r="B4" s="185"/>
      <c r="C4" s="185"/>
      <c r="D4" s="185"/>
      <c r="E4" s="185"/>
      <c r="F4" s="185"/>
      <c r="G4" s="185"/>
      <c r="H4" s="185"/>
      <c r="I4" s="185"/>
    </row>
    <row r="5" spans="1:11" s="45" customFormat="1" ht="90" x14ac:dyDescent="0.25">
      <c r="A5" s="47" t="s">
        <v>114</v>
      </c>
      <c r="B5" s="46" t="s">
        <v>0</v>
      </c>
      <c r="C5" s="46" t="s">
        <v>1</v>
      </c>
      <c r="D5" s="46" t="s">
        <v>2</v>
      </c>
      <c r="E5" s="46" t="s">
        <v>109</v>
      </c>
      <c r="F5" s="46" t="s">
        <v>110</v>
      </c>
      <c r="G5" s="46" t="s">
        <v>111</v>
      </c>
      <c r="H5" s="46" t="s">
        <v>112</v>
      </c>
      <c r="I5" s="46" t="s">
        <v>113</v>
      </c>
      <c r="J5" s="46" t="s">
        <v>3</v>
      </c>
    </row>
    <row r="6" spans="1:11" s="51" customFormat="1" ht="26.25" customHeight="1" x14ac:dyDescent="0.25">
      <c r="A6" s="48">
        <v>1</v>
      </c>
      <c r="B6" s="49">
        <v>2</v>
      </c>
      <c r="C6" s="5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7">
        <v>10</v>
      </c>
    </row>
    <row r="7" spans="1:11" s="11" customFormat="1" ht="51" customHeight="1" x14ac:dyDescent="0.25">
      <c r="A7" s="8"/>
      <c r="B7" s="9" t="s">
        <v>1594</v>
      </c>
      <c r="C7" s="9" t="s">
        <v>1594</v>
      </c>
      <c r="D7" s="10" t="s">
        <v>1562</v>
      </c>
      <c r="E7" s="52"/>
      <c r="F7" s="20">
        <v>333.99</v>
      </c>
      <c r="G7" s="10" t="s">
        <v>1562</v>
      </c>
      <c r="H7" s="54">
        <v>0.5</v>
      </c>
      <c r="I7" s="54">
        <v>0.31381999999999999</v>
      </c>
      <c r="J7" s="59">
        <v>0.18618000000000001</v>
      </c>
    </row>
    <row r="8" spans="1:11" s="11" customFormat="1" ht="69" customHeight="1" x14ac:dyDescent="0.25">
      <c r="A8" s="8"/>
      <c r="B8" s="9" t="s">
        <v>1594</v>
      </c>
      <c r="C8" s="9" t="s">
        <v>1594</v>
      </c>
      <c r="D8" s="10" t="s">
        <v>1563</v>
      </c>
      <c r="E8" s="52"/>
      <c r="F8" s="20">
        <v>333.99</v>
      </c>
      <c r="G8" s="10" t="s">
        <v>1563</v>
      </c>
      <c r="H8" s="54">
        <v>0.45</v>
      </c>
      <c r="I8" s="54">
        <v>0.71059499999999998</v>
      </c>
      <c r="J8" s="59">
        <v>-0.26059499999999997</v>
      </c>
    </row>
    <row r="9" spans="1:11" s="11" customFormat="1" ht="43.5" customHeight="1" x14ac:dyDescent="0.25">
      <c r="A9" s="8"/>
      <c r="B9" s="9" t="s">
        <v>1594</v>
      </c>
      <c r="C9" s="9" t="s">
        <v>1594</v>
      </c>
      <c r="D9" s="10" t="s">
        <v>117</v>
      </c>
      <c r="E9" s="52"/>
      <c r="F9" s="20">
        <v>460.47</v>
      </c>
      <c r="G9" s="10" t="s">
        <v>117</v>
      </c>
      <c r="H9" s="54">
        <v>0.1</v>
      </c>
      <c r="I9" s="54">
        <v>8.6350999999999997E-2</v>
      </c>
      <c r="J9" s="59">
        <v>1.3649000000000008E-2</v>
      </c>
    </row>
    <row r="10" spans="1:11" s="62" customFormat="1" ht="30" customHeight="1" x14ac:dyDescent="0.25">
      <c r="A10" s="61"/>
      <c r="B10" s="12"/>
      <c r="C10" s="68" t="s">
        <v>1595</v>
      </c>
      <c r="D10" s="69"/>
      <c r="E10" s="73"/>
      <c r="F10" s="85"/>
      <c r="G10" s="69"/>
      <c r="H10" s="71">
        <f>SUM(H7:H9)</f>
        <v>1.05</v>
      </c>
      <c r="I10" s="71">
        <f t="shared" ref="I10:J10" si="0">SUM(I7:I9)</f>
        <v>1.1107659999999999</v>
      </c>
      <c r="J10" s="71">
        <f t="shared" si="0"/>
        <v>-6.0765999999999945E-2</v>
      </c>
    </row>
    <row r="11" spans="1:11" s="11" customFormat="1" ht="39.75" customHeight="1" x14ac:dyDescent="0.25">
      <c r="A11" s="8"/>
      <c r="B11" s="9" t="s">
        <v>4</v>
      </c>
      <c r="C11" s="9" t="s">
        <v>4</v>
      </c>
      <c r="D11" s="10" t="s">
        <v>119</v>
      </c>
      <c r="E11" s="52"/>
      <c r="F11" s="20">
        <v>553.95000000000005</v>
      </c>
      <c r="G11" s="10" t="s">
        <v>119</v>
      </c>
      <c r="H11" s="54">
        <v>1E-4</v>
      </c>
      <c r="I11" s="54">
        <v>3.8700000000000003E-4</v>
      </c>
      <c r="J11" s="59">
        <v>-2.8700000000000004E-4</v>
      </c>
    </row>
    <row r="12" spans="1:11" s="63" customFormat="1" ht="58.5" customHeight="1" x14ac:dyDescent="0.25">
      <c r="A12" s="100"/>
      <c r="B12" s="9" t="s">
        <v>4</v>
      </c>
      <c r="C12" s="9" t="s">
        <v>4</v>
      </c>
      <c r="D12" s="10" t="s">
        <v>121</v>
      </c>
      <c r="E12" s="101"/>
      <c r="F12" s="20">
        <v>553.95000000000005</v>
      </c>
      <c r="G12" s="10" t="s">
        <v>121</v>
      </c>
      <c r="H12" s="54">
        <v>1.1000000000000001E-3</v>
      </c>
      <c r="I12" s="54">
        <v>3.1599999999999998E-4</v>
      </c>
      <c r="J12" s="80">
        <v>7.8400000000000008E-4</v>
      </c>
    </row>
    <row r="13" spans="1:11" ht="62.25" customHeight="1" x14ac:dyDescent="0.25">
      <c r="A13" s="8"/>
      <c r="B13" s="9" t="s">
        <v>4</v>
      </c>
      <c r="C13" s="9" t="s">
        <v>4</v>
      </c>
      <c r="D13" s="10" t="s">
        <v>123</v>
      </c>
      <c r="E13" s="53"/>
      <c r="F13" s="20">
        <v>553.95000000000005</v>
      </c>
      <c r="G13" s="10" t="s">
        <v>123</v>
      </c>
      <c r="H13" s="54">
        <v>2E-3</v>
      </c>
      <c r="I13" s="54">
        <v>1.7980000000000001E-3</v>
      </c>
      <c r="J13" s="59">
        <v>2.0199999999999992E-4</v>
      </c>
    </row>
    <row r="14" spans="1:11" ht="60.75" customHeight="1" x14ac:dyDescent="0.25">
      <c r="A14" s="8"/>
      <c r="B14" s="9" t="s">
        <v>4</v>
      </c>
      <c r="C14" s="9" t="s">
        <v>4</v>
      </c>
      <c r="D14" s="10" t="s">
        <v>6</v>
      </c>
      <c r="E14" s="53"/>
      <c r="F14" s="20">
        <v>574.19000000000005</v>
      </c>
      <c r="G14" s="10" t="s">
        <v>6</v>
      </c>
      <c r="H14" s="54">
        <v>5.0000000000000002E-5</v>
      </c>
      <c r="I14" s="54">
        <v>1.3000000000000002E-4</v>
      </c>
      <c r="J14" s="59">
        <v>-8.000000000000002E-5</v>
      </c>
    </row>
    <row r="15" spans="1:11" ht="42.75" customHeight="1" x14ac:dyDescent="0.25">
      <c r="A15" s="8"/>
      <c r="B15" s="9" t="s">
        <v>4</v>
      </c>
      <c r="C15" s="9" t="s">
        <v>4</v>
      </c>
      <c r="D15" s="10" t="s">
        <v>126</v>
      </c>
      <c r="E15" s="53"/>
      <c r="F15" s="20">
        <v>553.95000000000005</v>
      </c>
      <c r="G15" s="10" t="s">
        <v>126</v>
      </c>
      <c r="H15" s="54">
        <v>3.0000000000000001E-3</v>
      </c>
      <c r="I15" s="54">
        <v>2.0369999999999997E-3</v>
      </c>
      <c r="J15" s="59">
        <v>9.6300000000000031E-4</v>
      </c>
    </row>
    <row r="16" spans="1:11" ht="48.75" customHeight="1" x14ac:dyDescent="0.25">
      <c r="A16" s="8"/>
      <c r="B16" s="9" t="s">
        <v>4</v>
      </c>
      <c r="C16" s="9" t="s">
        <v>4</v>
      </c>
      <c r="D16" s="10" t="s">
        <v>1564</v>
      </c>
      <c r="E16" s="53"/>
      <c r="F16" s="20">
        <v>460.47</v>
      </c>
      <c r="G16" s="10" t="s">
        <v>1564</v>
      </c>
      <c r="H16" s="54">
        <v>0.03</v>
      </c>
      <c r="I16" s="54">
        <v>2.9975000000000002E-2</v>
      </c>
      <c r="J16" s="59">
        <v>2.4999999999997247E-5</v>
      </c>
    </row>
    <row r="17" spans="1:10" ht="39" customHeight="1" x14ac:dyDescent="0.25">
      <c r="A17" s="8"/>
      <c r="B17" s="9" t="s">
        <v>4</v>
      </c>
      <c r="C17" s="9" t="s">
        <v>4</v>
      </c>
      <c r="D17" s="10" t="s">
        <v>1565</v>
      </c>
      <c r="E17" s="53"/>
      <c r="F17" s="20">
        <v>460.47</v>
      </c>
      <c r="G17" s="10" t="s">
        <v>1565</v>
      </c>
      <c r="H17" s="54">
        <v>6.0999999999999999E-2</v>
      </c>
      <c r="I17" s="54">
        <v>8.180999999999999E-3</v>
      </c>
      <c r="J17" s="59">
        <v>5.2818999999999998E-2</v>
      </c>
    </row>
    <row r="18" spans="1:10" ht="30" customHeight="1" x14ac:dyDescent="0.25">
      <c r="A18" s="8"/>
      <c r="B18" s="9" t="s">
        <v>4</v>
      </c>
      <c r="C18" s="9" t="s">
        <v>4</v>
      </c>
      <c r="D18" s="10" t="s">
        <v>130</v>
      </c>
      <c r="E18" s="53"/>
      <c r="F18" s="20">
        <v>500.99</v>
      </c>
      <c r="G18" s="10" t="s">
        <v>130</v>
      </c>
      <c r="H18" s="54">
        <v>1.4999999999999999E-2</v>
      </c>
      <c r="I18" s="54">
        <v>1.3699999999999999E-2</v>
      </c>
      <c r="J18" s="59">
        <v>1.3000000000000008E-3</v>
      </c>
    </row>
    <row r="19" spans="1:10" ht="30" customHeight="1" x14ac:dyDescent="0.25">
      <c r="A19" s="8"/>
      <c r="B19" s="9" t="s">
        <v>4</v>
      </c>
      <c r="C19" s="9" t="s">
        <v>4</v>
      </c>
      <c r="D19" s="10" t="s">
        <v>132</v>
      </c>
      <c r="E19" s="53"/>
      <c r="F19" s="20">
        <v>500.99</v>
      </c>
      <c r="G19" s="10" t="s">
        <v>132</v>
      </c>
      <c r="H19" s="54">
        <v>3.0000000000000001E-3</v>
      </c>
      <c r="I19" s="54">
        <v>2.9740000000000001E-3</v>
      </c>
      <c r="J19" s="59">
        <v>2.5999999999999981E-5</v>
      </c>
    </row>
    <row r="20" spans="1:10" ht="30" customHeight="1" x14ac:dyDescent="0.25">
      <c r="A20" s="8"/>
      <c r="B20" s="9" t="s">
        <v>4</v>
      </c>
      <c r="C20" s="9" t="s">
        <v>4</v>
      </c>
      <c r="D20" s="10" t="s">
        <v>134</v>
      </c>
      <c r="E20" s="53"/>
      <c r="F20" s="20">
        <v>553.95000000000005</v>
      </c>
      <c r="G20" s="10" t="s">
        <v>134</v>
      </c>
      <c r="H20" s="54">
        <v>1.4999999999999999E-4</v>
      </c>
      <c r="I20" s="54">
        <v>2.3999999999999998E-4</v>
      </c>
      <c r="J20" s="59">
        <v>-8.9999999999999992E-5</v>
      </c>
    </row>
    <row r="21" spans="1:10" ht="30" customHeight="1" x14ac:dyDescent="0.25">
      <c r="A21" s="8"/>
      <c r="B21" s="9" t="s">
        <v>4</v>
      </c>
      <c r="C21" s="9" t="s">
        <v>4</v>
      </c>
      <c r="D21" s="10" t="s">
        <v>136</v>
      </c>
      <c r="E21" s="53"/>
      <c r="F21" s="20">
        <v>500.99</v>
      </c>
      <c r="G21" s="10" t="s">
        <v>136</v>
      </c>
      <c r="H21" s="54">
        <v>1.2999999999999999E-2</v>
      </c>
      <c r="I21" s="54">
        <v>1.8036999999999997E-2</v>
      </c>
      <c r="J21" s="59">
        <v>-5.0369999999999981E-3</v>
      </c>
    </row>
    <row r="22" spans="1:10" ht="30" customHeight="1" x14ac:dyDescent="0.25">
      <c r="A22" s="8"/>
      <c r="B22" s="9" t="s">
        <v>4</v>
      </c>
      <c r="C22" s="9" t="s">
        <v>4</v>
      </c>
      <c r="D22" s="10" t="s">
        <v>138</v>
      </c>
      <c r="E22" s="53"/>
      <c r="F22" s="20">
        <v>553.95000000000005</v>
      </c>
      <c r="G22" s="10" t="s">
        <v>138</v>
      </c>
      <c r="H22" s="54">
        <v>5.0000000000000001E-4</v>
      </c>
      <c r="I22" s="54">
        <v>4.7399999999999997E-4</v>
      </c>
      <c r="J22" s="59">
        <v>2.6000000000000036E-5</v>
      </c>
    </row>
    <row r="23" spans="1:10" ht="30" customHeight="1" x14ac:dyDescent="0.25">
      <c r="A23" s="8"/>
      <c r="B23" s="9" t="s">
        <v>4</v>
      </c>
      <c r="C23" s="9" t="s">
        <v>4</v>
      </c>
      <c r="D23" s="10" t="s">
        <v>140</v>
      </c>
      <c r="E23" s="53"/>
      <c r="F23" s="20">
        <v>500.99</v>
      </c>
      <c r="G23" s="10" t="s">
        <v>140</v>
      </c>
      <c r="H23" s="54">
        <v>5.0000000000000001E-3</v>
      </c>
      <c r="I23" s="54">
        <v>2.627E-3</v>
      </c>
      <c r="J23" s="59">
        <v>2.3730000000000001E-3</v>
      </c>
    </row>
    <row r="24" spans="1:10" ht="30" customHeight="1" x14ac:dyDescent="0.25">
      <c r="A24" s="8"/>
      <c r="B24" s="9" t="s">
        <v>4</v>
      </c>
      <c r="C24" s="9" t="s">
        <v>4</v>
      </c>
      <c r="D24" s="10" t="s">
        <v>142</v>
      </c>
      <c r="E24" s="53"/>
      <c r="F24" s="20">
        <v>553.95000000000005</v>
      </c>
      <c r="G24" s="10" t="s">
        <v>142</v>
      </c>
      <c r="H24" s="54">
        <v>5.0000000000000001E-4</v>
      </c>
      <c r="I24" s="54">
        <v>9.4699999999999993E-4</v>
      </c>
      <c r="J24" s="59">
        <v>-4.4699999999999991E-4</v>
      </c>
    </row>
    <row r="25" spans="1:10" ht="30" customHeight="1" x14ac:dyDescent="0.25">
      <c r="A25" s="8"/>
      <c r="B25" s="9" t="s">
        <v>4</v>
      </c>
      <c r="C25" s="9" t="s">
        <v>4</v>
      </c>
      <c r="D25" s="10" t="s">
        <v>5</v>
      </c>
      <c r="E25" s="53"/>
      <c r="F25" s="20">
        <v>553.95000000000005</v>
      </c>
      <c r="G25" s="10" t="s">
        <v>5</v>
      </c>
      <c r="H25" s="54">
        <v>5.0000000000000001E-4</v>
      </c>
      <c r="I25" s="54">
        <v>8.0000000000000004E-4</v>
      </c>
      <c r="J25" s="59">
        <v>-3.0000000000000003E-4</v>
      </c>
    </row>
    <row r="26" spans="1:10" ht="30" customHeight="1" x14ac:dyDescent="0.25">
      <c r="A26" s="8"/>
      <c r="B26" s="9" t="s">
        <v>4</v>
      </c>
      <c r="C26" s="9" t="s">
        <v>4</v>
      </c>
      <c r="D26" s="10" t="s">
        <v>145</v>
      </c>
      <c r="E26" s="53"/>
      <c r="F26" s="20">
        <v>553.95000000000005</v>
      </c>
      <c r="G26" s="10" t="s">
        <v>145</v>
      </c>
      <c r="H26" s="54">
        <v>1E-3</v>
      </c>
      <c r="I26" s="54">
        <v>1.204E-3</v>
      </c>
      <c r="J26" s="59">
        <v>-2.0399999999999997E-4</v>
      </c>
    </row>
    <row r="27" spans="1:10" ht="30" customHeight="1" x14ac:dyDescent="0.25">
      <c r="A27" s="8"/>
      <c r="B27" s="9" t="s">
        <v>4</v>
      </c>
      <c r="C27" s="9" t="s">
        <v>4</v>
      </c>
      <c r="D27" s="10" t="s">
        <v>147</v>
      </c>
      <c r="E27" s="53"/>
      <c r="F27" s="20">
        <v>500.99</v>
      </c>
      <c r="G27" s="10" t="s">
        <v>147</v>
      </c>
      <c r="H27" s="54">
        <v>2.5000000000000001E-3</v>
      </c>
      <c r="I27" s="54">
        <v>2.333E-3</v>
      </c>
      <c r="J27" s="59">
        <v>1.6700000000000005E-4</v>
      </c>
    </row>
    <row r="28" spans="1:10" ht="30" customHeight="1" x14ac:dyDescent="0.25">
      <c r="A28" s="8"/>
      <c r="B28" s="9" t="s">
        <v>4</v>
      </c>
      <c r="C28" s="9" t="s">
        <v>4</v>
      </c>
      <c r="D28" s="10" t="s">
        <v>149</v>
      </c>
      <c r="E28" s="53"/>
      <c r="F28" s="20">
        <v>574.19000000000005</v>
      </c>
      <c r="G28" s="10" t="s">
        <v>149</v>
      </c>
      <c r="H28" s="54">
        <v>1.4999999999999999E-4</v>
      </c>
      <c r="I28" s="54">
        <v>7.3999999999999996E-5</v>
      </c>
      <c r="J28" s="59">
        <v>7.5999999999999991E-5</v>
      </c>
    </row>
    <row r="29" spans="1:10" ht="30" customHeight="1" x14ac:dyDescent="0.25">
      <c r="A29" s="8"/>
      <c r="B29" s="9" t="s">
        <v>4</v>
      </c>
      <c r="C29" s="9" t="s">
        <v>4</v>
      </c>
      <c r="D29" s="10" t="s">
        <v>151</v>
      </c>
      <c r="E29" s="53"/>
      <c r="F29" s="20">
        <v>553.95000000000005</v>
      </c>
      <c r="G29" s="10" t="s">
        <v>151</v>
      </c>
      <c r="H29" s="54">
        <v>5.0000000000000001E-4</v>
      </c>
      <c r="I29" s="54">
        <v>3.6400000000000001E-4</v>
      </c>
      <c r="J29" s="59">
        <v>1.36E-4</v>
      </c>
    </row>
    <row r="30" spans="1:10" ht="30" customHeight="1" x14ac:dyDescent="0.25">
      <c r="A30" s="8"/>
      <c r="B30" s="9" t="s">
        <v>4</v>
      </c>
      <c r="C30" s="9" t="s">
        <v>4</v>
      </c>
      <c r="D30" s="10" t="s">
        <v>153</v>
      </c>
      <c r="E30" s="53"/>
      <c r="F30" s="20">
        <v>460.47</v>
      </c>
      <c r="G30" s="10" t="s">
        <v>153</v>
      </c>
      <c r="H30" s="54">
        <v>0.1731</v>
      </c>
      <c r="I30" s="54">
        <v>0.15871199999999999</v>
      </c>
      <c r="J30" s="59">
        <v>1.4388000000000012E-2</v>
      </c>
    </row>
    <row r="31" spans="1:10" ht="30" customHeight="1" x14ac:dyDescent="0.25">
      <c r="A31" s="8"/>
      <c r="B31" s="9" t="s">
        <v>4</v>
      </c>
      <c r="C31" s="9" t="s">
        <v>4</v>
      </c>
      <c r="D31" s="10" t="s">
        <v>155</v>
      </c>
      <c r="E31" s="53"/>
      <c r="F31" s="20">
        <v>553.95000000000005</v>
      </c>
      <c r="G31" s="10" t="s">
        <v>155</v>
      </c>
      <c r="H31" s="54">
        <v>1.5E-3</v>
      </c>
      <c r="I31" s="54">
        <v>8.5099999999999998E-4</v>
      </c>
      <c r="J31" s="59">
        <v>6.4900000000000005E-4</v>
      </c>
    </row>
    <row r="32" spans="1:10" ht="30" customHeight="1" x14ac:dyDescent="0.25">
      <c r="A32" s="8"/>
      <c r="B32" s="9" t="s">
        <v>4</v>
      </c>
      <c r="C32" s="9" t="s">
        <v>4</v>
      </c>
      <c r="D32" s="10" t="s">
        <v>157</v>
      </c>
      <c r="E32" s="53"/>
      <c r="F32" s="20">
        <v>460.47</v>
      </c>
      <c r="G32" s="10" t="s">
        <v>157</v>
      </c>
      <c r="H32" s="54">
        <v>0.36</v>
      </c>
      <c r="I32" s="54">
        <v>0.25582300000000002</v>
      </c>
      <c r="J32" s="59">
        <v>0.10417699999999996</v>
      </c>
    </row>
    <row r="33" spans="1:10" ht="30" customHeight="1" x14ac:dyDescent="0.25">
      <c r="A33" s="8"/>
      <c r="B33" s="9" t="s">
        <v>4</v>
      </c>
      <c r="C33" s="9" t="s">
        <v>4</v>
      </c>
      <c r="D33" s="10" t="s">
        <v>159</v>
      </c>
      <c r="E33" s="53"/>
      <c r="F33" s="20">
        <v>553.95000000000005</v>
      </c>
      <c r="G33" s="10" t="s">
        <v>159</v>
      </c>
      <c r="H33" s="54">
        <v>1E-3</v>
      </c>
      <c r="I33" s="54">
        <v>2.5299999999999997E-3</v>
      </c>
      <c r="J33" s="59">
        <v>-1.5299999999999997E-3</v>
      </c>
    </row>
    <row r="34" spans="1:10" ht="30" customHeight="1" x14ac:dyDescent="0.25">
      <c r="A34" s="8"/>
      <c r="B34" s="9" t="s">
        <v>4</v>
      </c>
      <c r="C34" s="9" t="s">
        <v>4</v>
      </c>
      <c r="D34" s="10" t="s">
        <v>161</v>
      </c>
      <c r="E34" s="53"/>
      <c r="F34" s="20">
        <v>460.47</v>
      </c>
      <c r="G34" s="10" t="s">
        <v>161</v>
      </c>
      <c r="H34" s="54">
        <f>SUM(H11:H33)</f>
        <v>0.67465000000000008</v>
      </c>
      <c r="I34" s="54">
        <v>3.2831000000000006E-2</v>
      </c>
      <c r="J34" s="59">
        <v>3.1689999999999913E-3</v>
      </c>
    </row>
    <row r="35" spans="1:10" s="62" customFormat="1" ht="30" customHeight="1" x14ac:dyDescent="0.25">
      <c r="A35" s="61"/>
      <c r="B35" s="12"/>
      <c r="C35" s="68" t="s">
        <v>1596</v>
      </c>
      <c r="D35" s="69"/>
      <c r="E35" s="70"/>
      <c r="F35" s="85"/>
      <c r="G35" s="69"/>
      <c r="H35" s="71">
        <f>SUM(H11:H34)</f>
        <v>1.3493000000000002</v>
      </c>
      <c r="I35" s="71">
        <f t="shared" ref="I35:J35" si="1">SUM(I11:I34)</f>
        <v>0.53734500000000007</v>
      </c>
      <c r="J35" s="71">
        <f t="shared" si="1"/>
        <v>0.17330499999999993</v>
      </c>
    </row>
    <row r="36" spans="1:10" ht="30" customHeight="1" x14ac:dyDescent="0.25">
      <c r="A36" s="8"/>
      <c r="B36" s="9" t="s">
        <v>7</v>
      </c>
      <c r="C36" s="9" t="s">
        <v>7</v>
      </c>
      <c r="D36" s="10" t="s">
        <v>11</v>
      </c>
      <c r="E36" s="53"/>
      <c r="F36" s="20">
        <v>553.95000000000005</v>
      </c>
      <c r="G36" s="10" t="s">
        <v>11</v>
      </c>
      <c r="H36" s="54">
        <v>3.8999999999999998E-3</v>
      </c>
      <c r="I36" s="54">
        <v>3.4200000000000002E-4</v>
      </c>
      <c r="J36" s="59">
        <v>3.558E-3</v>
      </c>
    </row>
    <row r="37" spans="1:10" ht="30" customHeight="1" x14ac:dyDescent="0.25">
      <c r="A37" s="8"/>
      <c r="B37" s="9" t="s">
        <v>7</v>
      </c>
      <c r="C37" s="9" t="s">
        <v>7</v>
      </c>
      <c r="D37" s="10" t="s">
        <v>8</v>
      </c>
      <c r="E37" s="53"/>
      <c r="F37" s="20">
        <v>574.19000000000005</v>
      </c>
      <c r="G37" s="10" t="s">
        <v>8</v>
      </c>
      <c r="H37" s="54">
        <v>0</v>
      </c>
      <c r="I37" s="54">
        <v>1.9100000000000001E-4</v>
      </c>
      <c r="J37" s="59">
        <v>-1.9100000000000001E-4</v>
      </c>
    </row>
    <row r="38" spans="1:10" ht="30" customHeight="1" x14ac:dyDescent="0.25">
      <c r="A38" s="8"/>
      <c r="B38" s="9" t="s">
        <v>7</v>
      </c>
      <c r="C38" s="9" t="s">
        <v>7</v>
      </c>
      <c r="D38" s="10" t="s">
        <v>10</v>
      </c>
      <c r="E38" s="53"/>
      <c r="F38" s="20">
        <v>553.95000000000005</v>
      </c>
      <c r="G38" s="10" t="s">
        <v>10</v>
      </c>
      <c r="H38" s="54">
        <v>2.9999999999999997E-4</v>
      </c>
      <c r="I38" s="54">
        <v>2.9599999999999998E-4</v>
      </c>
      <c r="J38" s="59">
        <v>3.9999999999999888E-6</v>
      </c>
    </row>
    <row r="39" spans="1:10" ht="30" customHeight="1" x14ac:dyDescent="0.25">
      <c r="A39" s="8"/>
      <c r="B39" s="9" t="s">
        <v>7</v>
      </c>
      <c r="C39" s="9" t="s">
        <v>7</v>
      </c>
      <c r="D39" s="10" t="s">
        <v>167</v>
      </c>
      <c r="E39" s="53"/>
      <c r="F39" s="20">
        <v>460.47</v>
      </c>
      <c r="G39" s="10" t="s">
        <v>167</v>
      </c>
      <c r="H39" s="54">
        <v>0.1</v>
      </c>
      <c r="I39" s="54">
        <v>9.6010000000000002E-3</v>
      </c>
      <c r="J39" s="59">
        <v>9.0399000000000007E-2</v>
      </c>
    </row>
    <row r="40" spans="1:10" ht="30" customHeight="1" x14ac:dyDescent="0.25">
      <c r="A40" s="8"/>
      <c r="B40" s="9" t="s">
        <v>7</v>
      </c>
      <c r="C40" s="9" t="s">
        <v>7</v>
      </c>
      <c r="D40" s="10" t="s">
        <v>169</v>
      </c>
      <c r="E40" s="53"/>
      <c r="F40" s="20">
        <v>553.95000000000005</v>
      </c>
      <c r="G40" s="10" t="s">
        <v>169</v>
      </c>
      <c r="H40" s="54">
        <v>1E-4</v>
      </c>
      <c r="I40" s="54">
        <v>2.1900000000000001E-4</v>
      </c>
      <c r="J40" s="59">
        <v>-1.1900000000000001E-4</v>
      </c>
    </row>
    <row r="41" spans="1:10" ht="30" customHeight="1" x14ac:dyDescent="0.25">
      <c r="A41" s="8"/>
      <c r="B41" s="9" t="s">
        <v>7</v>
      </c>
      <c r="C41" s="9" t="s">
        <v>7</v>
      </c>
      <c r="D41" s="10" t="s">
        <v>171</v>
      </c>
      <c r="E41" s="53"/>
      <c r="F41" s="20">
        <v>553.95000000000005</v>
      </c>
      <c r="G41" s="10" t="s">
        <v>171</v>
      </c>
      <c r="H41" s="54">
        <v>5.0000000000000001E-4</v>
      </c>
      <c r="I41" s="54">
        <v>5.2599999999999999E-4</v>
      </c>
      <c r="J41" s="59">
        <v>-2.5999999999999981E-5</v>
      </c>
    </row>
    <row r="42" spans="1:10" ht="30" customHeight="1" x14ac:dyDescent="0.25">
      <c r="A42" s="8"/>
      <c r="B42" s="9" t="s">
        <v>7</v>
      </c>
      <c r="C42" s="9" t="s">
        <v>7</v>
      </c>
      <c r="D42" s="10" t="s">
        <v>173</v>
      </c>
      <c r="E42" s="53"/>
      <c r="F42" s="20">
        <v>574.19000000000005</v>
      </c>
      <c r="G42" s="10" t="s">
        <v>173</v>
      </c>
      <c r="H42" s="54">
        <v>2.0000000000000001E-4</v>
      </c>
      <c r="I42" s="54">
        <v>1.0000000000000001E-5</v>
      </c>
      <c r="J42" s="59">
        <v>1.9000000000000001E-4</v>
      </c>
    </row>
    <row r="43" spans="1:10" ht="30" customHeight="1" x14ac:dyDescent="0.25">
      <c r="A43" s="8"/>
      <c r="B43" s="9" t="s">
        <v>7</v>
      </c>
      <c r="C43" s="9" t="s">
        <v>7</v>
      </c>
      <c r="D43" s="10" t="s">
        <v>9</v>
      </c>
      <c r="E43" s="53"/>
      <c r="F43" s="20">
        <v>500.99</v>
      </c>
      <c r="G43" s="10" t="s">
        <v>9</v>
      </c>
      <c r="H43" s="54">
        <v>0.01</v>
      </c>
      <c r="I43" s="54">
        <v>2.7539999999999999E-3</v>
      </c>
      <c r="J43" s="59">
        <v>7.2460000000000007E-3</v>
      </c>
    </row>
    <row r="44" spans="1:10" ht="30" customHeight="1" x14ac:dyDescent="0.25">
      <c r="A44" s="8"/>
      <c r="B44" s="9" t="s">
        <v>7</v>
      </c>
      <c r="C44" s="9" t="s">
        <v>7</v>
      </c>
      <c r="D44" s="10" t="s">
        <v>176</v>
      </c>
      <c r="E44" s="53"/>
      <c r="F44" s="20">
        <v>553.95000000000005</v>
      </c>
      <c r="G44" s="10" t="s">
        <v>176</v>
      </c>
      <c r="H44" s="54">
        <v>2.7000000000000001E-3</v>
      </c>
      <c r="I44" s="54">
        <v>5.5500000000000005E-4</v>
      </c>
      <c r="J44" s="59">
        <v>2.1450000000000002E-3</v>
      </c>
    </row>
    <row r="45" spans="1:10" ht="30" customHeight="1" x14ac:dyDescent="0.25">
      <c r="A45" s="8"/>
      <c r="B45" s="9" t="s">
        <v>7</v>
      </c>
      <c r="C45" s="9" t="s">
        <v>7</v>
      </c>
      <c r="D45" s="10" t="s">
        <v>1568</v>
      </c>
      <c r="E45" s="53"/>
      <c r="F45" s="20">
        <v>553.95000000000005</v>
      </c>
      <c r="G45" s="10" t="s">
        <v>1568</v>
      </c>
      <c r="H45" s="54">
        <v>1E-3</v>
      </c>
      <c r="I45" s="54">
        <v>1.397E-3</v>
      </c>
      <c r="J45" s="59">
        <v>-3.97E-4</v>
      </c>
    </row>
    <row r="46" spans="1:10" s="11" customFormat="1" ht="30" customHeight="1" x14ac:dyDescent="0.25">
      <c r="A46" s="8"/>
      <c r="B46" s="9" t="s">
        <v>7</v>
      </c>
      <c r="C46" s="9" t="s">
        <v>7</v>
      </c>
      <c r="D46" s="10" t="s">
        <v>1569</v>
      </c>
      <c r="E46" s="52"/>
      <c r="F46" s="20">
        <v>553.95000000000005</v>
      </c>
      <c r="G46" s="10" t="s">
        <v>1569</v>
      </c>
      <c r="H46" s="54">
        <v>3.0000000000000001E-3</v>
      </c>
      <c r="I46" s="54">
        <v>2.8519999999999999E-3</v>
      </c>
      <c r="J46" s="59">
        <v>1.4800000000000013E-4</v>
      </c>
    </row>
    <row r="47" spans="1:10" ht="30" customHeight="1" x14ac:dyDescent="0.25">
      <c r="A47" s="8"/>
      <c r="B47" s="9" t="s">
        <v>7</v>
      </c>
      <c r="C47" s="9" t="s">
        <v>7</v>
      </c>
      <c r="D47" s="10" t="s">
        <v>180</v>
      </c>
      <c r="E47" s="53"/>
      <c r="F47" s="20">
        <v>553.95000000000005</v>
      </c>
      <c r="G47" s="10" t="s">
        <v>180</v>
      </c>
      <c r="H47" s="54">
        <v>3.0000000000000001E-3</v>
      </c>
      <c r="I47" s="54">
        <v>2.7060000000000001E-3</v>
      </c>
      <c r="J47" s="59">
        <v>2.9399999999999999E-4</v>
      </c>
    </row>
    <row r="48" spans="1:10" ht="30" customHeight="1" x14ac:dyDescent="0.25">
      <c r="A48" s="8"/>
      <c r="B48" s="9" t="s">
        <v>7</v>
      </c>
      <c r="C48" s="9" t="s">
        <v>7</v>
      </c>
      <c r="D48" s="10" t="s">
        <v>182</v>
      </c>
      <c r="E48" s="53"/>
      <c r="F48" s="20">
        <v>553.95000000000005</v>
      </c>
      <c r="G48" s="10" t="s">
        <v>182</v>
      </c>
      <c r="H48" s="54">
        <v>2.2000000000000001E-3</v>
      </c>
      <c r="I48" s="54">
        <v>1.1839999999999999E-3</v>
      </c>
      <c r="J48" s="59">
        <v>1.0160000000000002E-3</v>
      </c>
    </row>
    <row r="49" spans="1:10" ht="30" customHeight="1" x14ac:dyDescent="0.25">
      <c r="A49" s="8"/>
      <c r="B49" s="9" t="s">
        <v>7</v>
      </c>
      <c r="C49" s="9" t="s">
        <v>7</v>
      </c>
      <c r="D49" s="10" t="s">
        <v>184</v>
      </c>
      <c r="E49" s="53"/>
      <c r="F49" s="20">
        <v>553.95000000000005</v>
      </c>
      <c r="G49" s="10" t="s">
        <v>184</v>
      </c>
      <c r="H49" s="54">
        <v>1.8E-3</v>
      </c>
      <c r="I49" s="54">
        <v>7.36E-4</v>
      </c>
      <c r="J49" s="59">
        <v>1.0639999999999998E-3</v>
      </c>
    </row>
    <row r="50" spans="1:10" s="63" customFormat="1" ht="30" customHeight="1" x14ac:dyDescent="0.25">
      <c r="A50" s="100"/>
      <c r="B50" s="9" t="s">
        <v>7</v>
      </c>
      <c r="C50" s="9" t="s">
        <v>7</v>
      </c>
      <c r="D50" s="10" t="s">
        <v>186</v>
      </c>
      <c r="E50" s="101"/>
      <c r="F50" s="20">
        <v>553.95000000000005</v>
      </c>
      <c r="G50" s="10" t="s">
        <v>186</v>
      </c>
      <c r="H50" s="54">
        <v>2E-3</v>
      </c>
      <c r="I50" s="54">
        <v>5.9699999999999998E-4</v>
      </c>
      <c r="J50" s="80">
        <v>1.4030000000000002E-3</v>
      </c>
    </row>
    <row r="51" spans="1:10" ht="30" customHeight="1" x14ac:dyDescent="0.25">
      <c r="A51" s="8"/>
      <c r="B51" s="9" t="s">
        <v>7</v>
      </c>
      <c r="C51" s="9" t="s">
        <v>7</v>
      </c>
      <c r="D51" s="10" t="s">
        <v>1567</v>
      </c>
      <c r="E51" s="53"/>
      <c r="F51" s="20">
        <v>574.19000000000005</v>
      </c>
      <c r="G51" s="10" t="s">
        <v>1567</v>
      </c>
      <c r="H51" s="54">
        <v>2.0000000000000001E-4</v>
      </c>
      <c r="I51" s="54">
        <v>1.1999999999999999E-4</v>
      </c>
      <c r="J51" s="59">
        <v>8.000000000000002E-5</v>
      </c>
    </row>
    <row r="52" spans="1:10" ht="30" customHeight="1" x14ac:dyDescent="0.25">
      <c r="A52" s="8"/>
      <c r="B52" s="9" t="s">
        <v>7</v>
      </c>
      <c r="C52" s="9" t="s">
        <v>7</v>
      </c>
      <c r="D52" s="10" t="s">
        <v>1566</v>
      </c>
      <c r="E52" s="53"/>
      <c r="F52" s="20">
        <v>553.95000000000005</v>
      </c>
      <c r="G52" s="10" t="s">
        <v>1566</v>
      </c>
      <c r="H52" s="54">
        <v>1.15E-3</v>
      </c>
      <c r="I52" s="54">
        <v>8.34E-4</v>
      </c>
      <c r="J52" s="59">
        <v>3.1599999999999998E-4</v>
      </c>
    </row>
    <row r="53" spans="1:10" ht="30" customHeight="1" x14ac:dyDescent="0.25">
      <c r="A53" s="8"/>
      <c r="B53" s="9" t="s">
        <v>7</v>
      </c>
      <c r="C53" s="9" t="s">
        <v>7</v>
      </c>
      <c r="D53" s="10" t="s">
        <v>190</v>
      </c>
      <c r="E53" s="53"/>
      <c r="F53" s="20">
        <v>500.99</v>
      </c>
      <c r="G53" s="10" t="s">
        <v>190</v>
      </c>
      <c r="H53" s="54">
        <v>5.0000000000000001E-4</v>
      </c>
      <c r="I53" s="54">
        <v>3.6499999999999998E-4</v>
      </c>
      <c r="J53" s="59">
        <v>1.3500000000000003E-4</v>
      </c>
    </row>
    <row r="54" spans="1:10" s="62" customFormat="1" ht="30" customHeight="1" x14ac:dyDescent="0.25">
      <c r="A54" s="61"/>
      <c r="B54" s="12"/>
      <c r="C54" s="68" t="s">
        <v>1597</v>
      </c>
      <c r="D54" s="69"/>
      <c r="E54" s="70"/>
      <c r="F54" s="85"/>
      <c r="G54" s="69"/>
      <c r="H54" s="71">
        <f>SUM(H36:H53)</f>
        <v>0.13255000000000003</v>
      </c>
      <c r="I54" s="71">
        <f t="shared" ref="I54:J54" si="2">SUM(I36:I53)</f>
        <v>2.5285000000000002E-2</v>
      </c>
      <c r="J54" s="71">
        <f t="shared" si="2"/>
        <v>0.107265</v>
      </c>
    </row>
    <row r="55" spans="1:10" ht="30" customHeight="1" x14ac:dyDescent="0.25">
      <c r="A55" s="8"/>
      <c r="B55" s="9" t="s">
        <v>12</v>
      </c>
      <c r="C55" s="9" t="s">
        <v>12</v>
      </c>
      <c r="D55" s="10" t="s">
        <v>192</v>
      </c>
      <c r="E55" s="53"/>
      <c r="F55" s="20">
        <v>553.95000000000005</v>
      </c>
      <c r="G55" s="10" t="s">
        <v>192</v>
      </c>
      <c r="H55" s="54">
        <v>2.9999999999999997E-4</v>
      </c>
      <c r="I55" s="54">
        <v>2.9999999999999997E-4</v>
      </c>
      <c r="J55" s="59">
        <v>0</v>
      </c>
    </row>
    <row r="56" spans="1:10" ht="30" customHeight="1" x14ac:dyDescent="0.25">
      <c r="A56" s="8"/>
      <c r="B56" s="9" t="s">
        <v>12</v>
      </c>
      <c r="C56" s="9" t="s">
        <v>12</v>
      </c>
      <c r="D56" s="10" t="s">
        <v>194</v>
      </c>
      <c r="E56" s="53"/>
      <c r="F56" s="20">
        <v>333.99</v>
      </c>
      <c r="G56" s="10" t="s">
        <v>194</v>
      </c>
      <c r="H56" s="54">
        <v>8.5999999999999993E-2</v>
      </c>
      <c r="I56" s="54">
        <v>9.4777E-2</v>
      </c>
      <c r="J56" s="59">
        <v>-8.777000000000007E-3</v>
      </c>
    </row>
    <row r="57" spans="1:10" ht="30" customHeight="1" x14ac:dyDescent="0.25">
      <c r="A57" s="8"/>
      <c r="B57" s="9" t="s">
        <v>12</v>
      </c>
      <c r="C57" s="9" t="s">
        <v>12</v>
      </c>
      <c r="D57" s="10" t="s">
        <v>192</v>
      </c>
      <c r="E57" s="53"/>
      <c r="F57" s="20">
        <v>553.95000000000005</v>
      </c>
      <c r="G57" s="10" t="s">
        <v>192</v>
      </c>
      <c r="H57" s="54">
        <v>5.9999999999999995E-4</v>
      </c>
      <c r="I57" s="54">
        <v>3.5799999999999997E-4</v>
      </c>
      <c r="J57" s="59">
        <v>2.4199999999999997E-4</v>
      </c>
    </row>
    <row r="58" spans="1:10" ht="30" customHeight="1" x14ac:dyDescent="0.25">
      <c r="A58" s="8"/>
      <c r="B58" s="9" t="s">
        <v>12</v>
      </c>
      <c r="C58" s="9" t="s">
        <v>12</v>
      </c>
      <c r="D58" s="10" t="s">
        <v>1570</v>
      </c>
      <c r="E58" s="53"/>
      <c r="F58" s="20">
        <v>460.47</v>
      </c>
      <c r="G58" s="10" t="s">
        <v>1570</v>
      </c>
      <c r="H58" s="54">
        <v>4.4999999999999998E-2</v>
      </c>
      <c r="I58" s="54">
        <v>4.1250000000000002E-2</v>
      </c>
      <c r="J58" s="59">
        <v>3.7499999999999964E-3</v>
      </c>
    </row>
    <row r="59" spans="1:10" ht="30" customHeight="1" x14ac:dyDescent="0.25">
      <c r="A59" s="8"/>
      <c r="B59" s="9" t="s">
        <v>12</v>
      </c>
      <c r="C59" s="9" t="s">
        <v>12</v>
      </c>
      <c r="D59" s="10" t="s">
        <v>1571</v>
      </c>
      <c r="E59" s="53"/>
      <c r="F59" s="20">
        <v>500.99</v>
      </c>
      <c r="G59" s="10" t="s">
        <v>1571</v>
      </c>
      <c r="H59" s="54">
        <v>7.0000000000000001E-3</v>
      </c>
      <c r="I59" s="54">
        <v>7.4599999999999996E-3</v>
      </c>
      <c r="J59" s="59">
        <v>-4.5999999999999947E-4</v>
      </c>
    </row>
    <row r="60" spans="1:10" ht="30" customHeight="1" x14ac:dyDescent="0.25">
      <c r="A60" s="8"/>
      <c r="B60" s="9" t="s">
        <v>12</v>
      </c>
      <c r="C60" s="9" t="s">
        <v>12</v>
      </c>
      <c r="D60" s="10" t="s">
        <v>199</v>
      </c>
      <c r="E60" s="53"/>
      <c r="F60" s="20">
        <v>460.47</v>
      </c>
      <c r="G60" s="10" t="s">
        <v>199</v>
      </c>
      <c r="H60" s="54">
        <v>0.12</v>
      </c>
      <c r="I60" s="54">
        <v>0.12373199999999999</v>
      </c>
      <c r="J60" s="59">
        <v>-3.7319999999999992E-3</v>
      </c>
    </row>
    <row r="61" spans="1:10" ht="30" customHeight="1" x14ac:dyDescent="0.25">
      <c r="A61" s="8"/>
      <c r="B61" s="9" t="s">
        <v>12</v>
      </c>
      <c r="C61" s="9" t="s">
        <v>12</v>
      </c>
      <c r="D61" s="10" t="s">
        <v>201</v>
      </c>
      <c r="E61" s="53"/>
      <c r="F61" s="20">
        <v>500.99</v>
      </c>
      <c r="G61" s="10" t="s">
        <v>201</v>
      </c>
      <c r="H61" s="54">
        <v>2E-3</v>
      </c>
      <c r="I61" s="54">
        <v>1.2210000000000001E-3</v>
      </c>
      <c r="J61" s="59">
        <v>7.7899999999999996E-4</v>
      </c>
    </row>
    <row r="62" spans="1:10" ht="36.75" customHeight="1" x14ac:dyDescent="0.25">
      <c r="A62" s="8"/>
      <c r="B62" s="9" t="s">
        <v>12</v>
      </c>
      <c r="C62" s="9" t="s">
        <v>12</v>
      </c>
      <c r="D62" s="10" t="s">
        <v>203</v>
      </c>
      <c r="E62" s="53"/>
      <c r="F62" s="20">
        <v>500.99</v>
      </c>
      <c r="G62" s="10" t="s">
        <v>203</v>
      </c>
      <c r="H62" s="54">
        <v>3.0000000000000001E-3</v>
      </c>
      <c r="I62" s="54">
        <v>3.6570000000000001E-3</v>
      </c>
      <c r="J62" s="59">
        <v>-6.5700000000000003E-4</v>
      </c>
    </row>
    <row r="63" spans="1:10" ht="30" customHeight="1" x14ac:dyDescent="0.25">
      <c r="A63" s="8"/>
      <c r="B63" s="9" t="s">
        <v>12</v>
      </c>
      <c r="C63" s="9" t="s">
        <v>12</v>
      </c>
      <c r="D63" s="10" t="s">
        <v>205</v>
      </c>
      <c r="E63" s="53"/>
      <c r="F63" s="20">
        <v>553.95000000000005</v>
      </c>
      <c r="G63" s="10" t="s">
        <v>205</v>
      </c>
      <c r="H63" s="54">
        <v>5.0000000000000001E-4</v>
      </c>
      <c r="I63" s="54">
        <v>4.6500000000000003E-4</v>
      </c>
      <c r="J63" s="59">
        <v>3.4999999999999983E-5</v>
      </c>
    </row>
    <row r="64" spans="1:10" ht="30" customHeight="1" x14ac:dyDescent="0.25">
      <c r="A64" s="8"/>
      <c r="B64" s="9" t="s">
        <v>12</v>
      </c>
      <c r="C64" s="9" t="s">
        <v>12</v>
      </c>
      <c r="D64" s="10" t="s">
        <v>207</v>
      </c>
      <c r="E64" s="53"/>
      <c r="F64" s="20">
        <v>553.95000000000005</v>
      </c>
      <c r="G64" s="10" t="s">
        <v>207</v>
      </c>
      <c r="H64" s="54">
        <v>1E-3</v>
      </c>
      <c r="I64" s="54">
        <v>1.1000000000000001E-3</v>
      </c>
      <c r="J64" s="59">
        <v>-1.0000000000000005E-4</v>
      </c>
    </row>
    <row r="65" spans="1:10" ht="30" customHeight="1" x14ac:dyDescent="0.25">
      <c r="A65" s="8"/>
      <c r="B65" s="9" t="s">
        <v>12</v>
      </c>
      <c r="C65" s="9" t="s">
        <v>12</v>
      </c>
      <c r="D65" s="10" t="s">
        <v>209</v>
      </c>
      <c r="E65" s="53"/>
      <c r="F65" s="20">
        <v>460.47</v>
      </c>
      <c r="G65" s="10" t="s">
        <v>209</v>
      </c>
      <c r="H65" s="54">
        <v>0.2</v>
      </c>
      <c r="I65" s="54">
        <v>0.12249400000000001</v>
      </c>
      <c r="J65" s="59">
        <v>7.7506000000000005E-2</v>
      </c>
    </row>
    <row r="66" spans="1:10" ht="30" customHeight="1" x14ac:dyDescent="0.25">
      <c r="A66" s="8"/>
      <c r="B66" s="9" t="s">
        <v>12</v>
      </c>
      <c r="C66" s="9" t="s">
        <v>12</v>
      </c>
      <c r="D66" s="10" t="s">
        <v>211</v>
      </c>
      <c r="E66" s="53"/>
      <c r="F66" s="20">
        <v>500.99</v>
      </c>
      <c r="G66" s="10" t="s">
        <v>211</v>
      </c>
      <c r="H66" s="54">
        <v>1.6E-2</v>
      </c>
      <c r="I66" s="54">
        <v>4.4509999999999992E-3</v>
      </c>
      <c r="J66" s="59">
        <v>1.1549E-2</v>
      </c>
    </row>
    <row r="67" spans="1:10" ht="30" customHeight="1" x14ac:dyDescent="0.25">
      <c r="A67" s="8"/>
      <c r="B67" s="9" t="s">
        <v>12</v>
      </c>
      <c r="C67" s="9" t="s">
        <v>12</v>
      </c>
      <c r="D67" s="10" t="s">
        <v>213</v>
      </c>
      <c r="E67" s="53"/>
      <c r="F67" s="20">
        <v>500.99</v>
      </c>
      <c r="G67" s="10" t="s">
        <v>213</v>
      </c>
      <c r="H67" s="54">
        <v>5.0000000000000001E-3</v>
      </c>
      <c r="I67" s="54">
        <v>1.98E-3</v>
      </c>
      <c r="J67" s="59">
        <v>3.0200000000000001E-3</v>
      </c>
    </row>
    <row r="68" spans="1:10" ht="30" customHeight="1" x14ac:dyDescent="0.25">
      <c r="A68" s="8"/>
      <c r="B68" s="9" t="s">
        <v>12</v>
      </c>
      <c r="C68" s="9" t="s">
        <v>12</v>
      </c>
      <c r="D68" s="10" t="s">
        <v>215</v>
      </c>
      <c r="E68" s="53"/>
      <c r="F68" s="20">
        <v>553.95000000000005</v>
      </c>
      <c r="G68" s="10" t="s">
        <v>215</v>
      </c>
      <c r="H68" s="54">
        <v>1E-4</v>
      </c>
      <c r="I68" s="54">
        <v>1.94E-4</v>
      </c>
      <c r="J68" s="59">
        <v>-9.3999999999999994E-5</v>
      </c>
    </row>
    <row r="69" spans="1:10" ht="30" customHeight="1" x14ac:dyDescent="0.25">
      <c r="A69" s="8"/>
      <c r="B69" s="9" t="s">
        <v>12</v>
      </c>
      <c r="C69" s="9" t="s">
        <v>12</v>
      </c>
      <c r="D69" s="10" t="s">
        <v>217</v>
      </c>
      <c r="E69" s="53"/>
      <c r="F69" s="20">
        <v>500.99</v>
      </c>
      <c r="G69" s="10" t="s">
        <v>217</v>
      </c>
      <c r="H69" s="54">
        <v>1.9570000000000001E-2</v>
      </c>
      <c r="I69" s="54">
        <v>3.1489999999999999E-3</v>
      </c>
      <c r="J69" s="59">
        <v>1.6421000000000002E-2</v>
      </c>
    </row>
    <row r="70" spans="1:10" ht="30" customHeight="1" x14ac:dyDescent="0.25">
      <c r="A70" s="8"/>
      <c r="B70" s="9" t="s">
        <v>12</v>
      </c>
      <c r="C70" s="9" t="s">
        <v>12</v>
      </c>
      <c r="D70" s="14" t="s">
        <v>219</v>
      </c>
      <c r="E70" s="53"/>
      <c r="F70" s="113">
        <v>460.47</v>
      </c>
      <c r="G70" s="14" t="s">
        <v>219</v>
      </c>
      <c r="H70" s="54">
        <v>1.9E-2</v>
      </c>
      <c r="I70" s="54">
        <v>5.8890000000000001E-3</v>
      </c>
      <c r="J70" s="59">
        <v>1.3110999999999999E-2</v>
      </c>
    </row>
    <row r="71" spans="1:10" s="62" customFormat="1" ht="30" customHeight="1" x14ac:dyDescent="0.25">
      <c r="A71" s="61"/>
      <c r="B71" s="12"/>
      <c r="C71" s="68" t="s">
        <v>1598</v>
      </c>
      <c r="D71" s="69"/>
      <c r="E71" s="70"/>
      <c r="F71" s="85"/>
      <c r="G71" s="69"/>
      <c r="H71" s="71">
        <f>SUM(H55:H70)</f>
        <v>0.52507000000000004</v>
      </c>
      <c r="I71" s="71">
        <f t="shared" ref="I71:J71" si="3">SUM(I55:I70)</f>
        <v>0.41247699999999998</v>
      </c>
      <c r="J71" s="71">
        <f t="shared" si="3"/>
        <v>0.112593</v>
      </c>
    </row>
    <row r="72" spans="1:10" ht="30" customHeight="1" x14ac:dyDescent="0.25">
      <c r="A72" s="8"/>
      <c r="B72" s="9" t="s">
        <v>13</v>
      </c>
      <c r="C72" s="9" t="s">
        <v>13</v>
      </c>
      <c r="D72" s="10" t="s">
        <v>221</v>
      </c>
      <c r="E72" s="53"/>
      <c r="F72" s="20">
        <v>553.95000000000005</v>
      </c>
      <c r="G72" s="10" t="s">
        <v>221</v>
      </c>
      <c r="H72" s="54">
        <v>1E-3</v>
      </c>
      <c r="I72" s="54">
        <v>6.6500000000000001E-4</v>
      </c>
      <c r="J72" s="59">
        <v>3.3500000000000001E-4</v>
      </c>
    </row>
    <row r="73" spans="1:10" ht="30" customHeight="1" x14ac:dyDescent="0.25">
      <c r="A73" s="8"/>
      <c r="B73" s="9" t="s">
        <v>13</v>
      </c>
      <c r="C73" s="9" t="s">
        <v>13</v>
      </c>
      <c r="D73" s="10" t="s">
        <v>223</v>
      </c>
      <c r="E73" s="53"/>
      <c r="F73" s="20">
        <v>333.99</v>
      </c>
      <c r="G73" s="10" t="s">
        <v>223</v>
      </c>
      <c r="H73" s="54">
        <v>0.5</v>
      </c>
      <c r="I73" s="54">
        <v>0.55816499999999991</v>
      </c>
      <c r="J73" s="59">
        <v>-5.8164999999999911E-2</v>
      </c>
    </row>
    <row r="74" spans="1:10" ht="30" customHeight="1" x14ac:dyDescent="0.25">
      <c r="A74" s="8"/>
      <c r="B74" s="9" t="s">
        <v>13</v>
      </c>
      <c r="C74" s="9" t="s">
        <v>13</v>
      </c>
      <c r="D74" s="10" t="s">
        <v>225</v>
      </c>
      <c r="E74" s="53"/>
      <c r="F74" s="20">
        <v>553.95000000000005</v>
      </c>
      <c r="G74" s="10" t="s">
        <v>225</v>
      </c>
      <c r="H74" s="54">
        <v>1E-3</v>
      </c>
      <c r="I74" s="54">
        <v>8.1999999999999998E-4</v>
      </c>
      <c r="J74" s="59">
        <v>1.8000000000000004E-4</v>
      </c>
    </row>
    <row r="75" spans="1:10" ht="30" customHeight="1" x14ac:dyDescent="0.25">
      <c r="A75" s="8"/>
      <c r="B75" s="9" t="s">
        <v>13</v>
      </c>
      <c r="C75" s="9" t="s">
        <v>13</v>
      </c>
      <c r="D75" s="10" t="s">
        <v>227</v>
      </c>
      <c r="E75" s="53"/>
      <c r="F75" s="20">
        <v>574.19000000000005</v>
      </c>
      <c r="G75" s="10" t="s">
        <v>227</v>
      </c>
      <c r="H75" s="54">
        <v>1E-4</v>
      </c>
      <c r="I75" s="54">
        <v>3.1000000000000001E-5</v>
      </c>
      <c r="J75" s="59">
        <v>6.8999999999999997E-5</v>
      </c>
    </row>
    <row r="76" spans="1:10" ht="30" customHeight="1" x14ac:dyDescent="0.25">
      <c r="A76" s="8"/>
      <c r="B76" s="9" t="s">
        <v>13</v>
      </c>
      <c r="C76" s="9" t="s">
        <v>13</v>
      </c>
      <c r="D76" s="10" t="s">
        <v>229</v>
      </c>
      <c r="E76" s="53"/>
      <c r="F76" s="20">
        <v>553.95000000000005</v>
      </c>
      <c r="G76" s="10" t="s">
        <v>229</v>
      </c>
      <c r="H76" s="54">
        <v>5.0000000000000002E-5</v>
      </c>
      <c r="I76" s="54">
        <v>5.3999999999999998E-5</v>
      </c>
      <c r="J76" s="59">
        <v>-3.9999999999999956E-6</v>
      </c>
    </row>
    <row r="77" spans="1:10" ht="30" customHeight="1" x14ac:dyDescent="0.25">
      <c r="A77" s="8"/>
      <c r="B77" s="9" t="s">
        <v>13</v>
      </c>
      <c r="C77" s="9" t="s">
        <v>13</v>
      </c>
      <c r="D77" s="10" t="s">
        <v>231</v>
      </c>
      <c r="E77" s="53"/>
      <c r="F77" s="20">
        <v>500.99</v>
      </c>
      <c r="G77" s="10" t="s">
        <v>231</v>
      </c>
      <c r="H77" s="54">
        <v>0.01</v>
      </c>
      <c r="I77" s="54">
        <v>5.2480000000000001E-3</v>
      </c>
      <c r="J77" s="59">
        <v>4.7520000000000001E-3</v>
      </c>
    </row>
    <row r="78" spans="1:10" s="11" customFormat="1" ht="44.25" customHeight="1" x14ac:dyDescent="0.25">
      <c r="A78" s="8"/>
      <c r="B78" s="9" t="s">
        <v>13</v>
      </c>
      <c r="C78" s="9" t="s">
        <v>13</v>
      </c>
      <c r="D78" s="10" t="s">
        <v>1572</v>
      </c>
      <c r="E78" s="52"/>
      <c r="F78" s="20">
        <v>500.99</v>
      </c>
      <c r="G78" s="10" t="s">
        <v>1572</v>
      </c>
      <c r="H78" s="54">
        <v>7.0000000000000001E-3</v>
      </c>
      <c r="I78" s="54">
        <v>7.2779999999999997E-3</v>
      </c>
      <c r="J78" s="59">
        <v>-2.779999999999996E-4</v>
      </c>
    </row>
    <row r="79" spans="1:10" s="11" customFormat="1" ht="89.25" customHeight="1" x14ac:dyDescent="0.25">
      <c r="A79" s="8"/>
      <c r="B79" s="9" t="s">
        <v>13</v>
      </c>
      <c r="C79" s="9" t="s">
        <v>13</v>
      </c>
      <c r="D79" s="10" t="s">
        <v>1573</v>
      </c>
      <c r="E79" s="52"/>
      <c r="F79" s="20">
        <v>460.47</v>
      </c>
      <c r="G79" s="10" t="s">
        <v>1573</v>
      </c>
      <c r="H79" s="54">
        <v>0.16</v>
      </c>
      <c r="I79" s="54">
        <v>0.16816300000000001</v>
      </c>
      <c r="J79" s="59">
        <v>-8.1630000000000036E-3</v>
      </c>
    </row>
    <row r="80" spans="1:10" s="11" customFormat="1" ht="68.25" customHeight="1" x14ac:dyDescent="0.25">
      <c r="A80" s="8"/>
      <c r="B80" s="9" t="s">
        <v>13</v>
      </c>
      <c r="C80" s="9" t="s">
        <v>13</v>
      </c>
      <c r="D80" s="10" t="s">
        <v>236</v>
      </c>
      <c r="E80" s="52"/>
      <c r="F80" s="20">
        <v>574.19000000000005</v>
      </c>
      <c r="G80" s="15" t="s">
        <v>236</v>
      </c>
      <c r="H80" s="56">
        <v>0</v>
      </c>
      <c r="I80" s="56">
        <v>7.3999999999999996E-5</v>
      </c>
      <c r="J80" s="59">
        <f>H80-I80</f>
        <v>-7.3999999999999996E-5</v>
      </c>
    </row>
    <row r="81" spans="1:10" s="11" customFormat="1" ht="50.25" customHeight="1" x14ac:dyDescent="0.25">
      <c r="A81" s="8"/>
      <c r="B81" s="9" t="s">
        <v>13</v>
      </c>
      <c r="C81" s="9" t="s">
        <v>13</v>
      </c>
      <c r="D81" s="10" t="s">
        <v>238</v>
      </c>
      <c r="E81" s="52"/>
      <c r="F81" s="20">
        <v>553.95000000000005</v>
      </c>
      <c r="G81" s="15" t="s">
        <v>238</v>
      </c>
      <c r="H81" s="56">
        <v>2.0000000000000001E-4</v>
      </c>
      <c r="I81" s="56">
        <v>7.1999999999999994E-4</v>
      </c>
      <c r="J81" s="59">
        <v>-5.1999999999999995E-4</v>
      </c>
    </row>
    <row r="82" spans="1:10" ht="40.5" customHeight="1" x14ac:dyDescent="0.25">
      <c r="A82" s="8"/>
      <c r="B82" s="9" t="s">
        <v>13</v>
      </c>
      <c r="C82" s="9" t="s">
        <v>13</v>
      </c>
      <c r="D82" s="10" t="s">
        <v>240</v>
      </c>
      <c r="E82" s="53"/>
      <c r="F82" s="20">
        <v>574.19000000000005</v>
      </c>
      <c r="G82" s="10" t="s">
        <v>240</v>
      </c>
      <c r="H82" s="54">
        <v>1.4999999999999999E-4</v>
      </c>
      <c r="I82" s="54">
        <v>7.7999999999999999E-5</v>
      </c>
      <c r="J82" s="59">
        <v>7.1999999999999988E-5</v>
      </c>
    </row>
    <row r="83" spans="1:10" s="13" customFormat="1" ht="30" customHeight="1" x14ac:dyDescent="0.25">
      <c r="A83" s="102"/>
      <c r="B83" s="9" t="s">
        <v>13</v>
      </c>
      <c r="C83" s="9" t="s">
        <v>13</v>
      </c>
      <c r="D83" s="10" t="s">
        <v>233</v>
      </c>
      <c r="E83" s="103"/>
      <c r="F83" s="20">
        <v>500.99</v>
      </c>
      <c r="G83" s="10" t="s">
        <v>233</v>
      </c>
      <c r="H83" s="54">
        <v>2.5000000000000001E-2</v>
      </c>
      <c r="I83" s="54">
        <v>2.8195000000000001E-2</v>
      </c>
      <c r="J83" s="80">
        <v>-3.1949999999999999E-3</v>
      </c>
    </row>
    <row r="84" spans="1:10" ht="30" customHeight="1" x14ac:dyDescent="0.25">
      <c r="A84" s="8"/>
      <c r="B84" s="9" t="s">
        <v>13</v>
      </c>
      <c r="C84" s="9" t="s">
        <v>13</v>
      </c>
      <c r="D84" s="10" t="s">
        <v>243</v>
      </c>
      <c r="E84" s="53"/>
      <c r="F84" s="20">
        <v>553.95000000000005</v>
      </c>
      <c r="G84" s="10" t="s">
        <v>243</v>
      </c>
      <c r="H84" s="54">
        <v>3.0000000000000001E-3</v>
      </c>
      <c r="I84" s="54">
        <v>1.09E-3</v>
      </c>
      <c r="J84" s="59">
        <v>1.91E-3</v>
      </c>
    </row>
    <row r="85" spans="1:10" ht="30" customHeight="1" x14ac:dyDescent="0.25">
      <c r="A85" s="8"/>
      <c r="B85" s="9" t="s">
        <v>13</v>
      </c>
      <c r="C85" s="9" t="s">
        <v>13</v>
      </c>
      <c r="D85" s="10" t="s">
        <v>245</v>
      </c>
      <c r="E85" s="53"/>
      <c r="F85" s="20">
        <v>500.99</v>
      </c>
      <c r="G85" s="10" t="s">
        <v>245</v>
      </c>
      <c r="H85" s="54">
        <v>8.2000000000000003E-2</v>
      </c>
      <c r="I85" s="54">
        <v>1.5167E-2</v>
      </c>
      <c r="J85" s="59">
        <v>6.6833000000000004E-2</v>
      </c>
    </row>
    <row r="86" spans="1:10" ht="30" customHeight="1" x14ac:dyDescent="0.25">
      <c r="A86" s="8"/>
      <c r="B86" s="9" t="s">
        <v>13</v>
      </c>
      <c r="C86" s="9" t="s">
        <v>13</v>
      </c>
      <c r="D86" s="10" t="s">
        <v>247</v>
      </c>
      <c r="E86" s="53"/>
      <c r="F86" s="20">
        <v>460.47</v>
      </c>
      <c r="G86" s="10" t="s">
        <v>247</v>
      </c>
      <c r="H86" s="54">
        <v>0.05</v>
      </c>
      <c r="I86" s="54">
        <v>3.8308000000000002E-2</v>
      </c>
      <c r="J86" s="59">
        <v>1.1692000000000001E-2</v>
      </c>
    </row>
    <row r="87" spans="1:10" s="62" customFormat="1" ht="30" customHeight="1" x14ac:dyDescent="0.25">
      <c r="A87" s="61"/>
      <c r="B87" s="12"/>
      <c r="C87" s="68" t="s">
        <v>1599</v>
      </c>
      <c r="D87" s="69"/>
      <c r="E87" s="70"/>
      <c r="F87" s="85"/>
      <c r="G87" s="69"/>
      <c r="H87" s="71">
        <f>SUM(H72:H86)</f>
        <v>0.83950000000000002</v>
      </c>
      <c r="I87" s="71">
        <f t="shared" ref="I87:J87" si="4">SUM(I72:I86)</f>
        <v>0.82405600000000012</v>
      </c>
      <c r="J87" s="71">
        <f t="shared" si="4"/>
        <v>1.544400000000009E-2</v>
      </c>
    </row>
    <row r="88" spans="1:10" ht="30" customHeight="1" x14ac:dyDescent="0.25">
      <c r="A88" s="8"/>
      <c r="B88" s="9" t="s">
        <v>14</v>
      </c>
      <c r="C88" s="9" t="s">
        <v>14</v>
      </c>
      <c r="D88" s="10" t="s">
        <v>249</v>
      </c>
      <c r="E88" s="53"/>
      <c r="F88" s="20">
        <v>500.99</v>
      </c>
      <c r="G88" s="10" t="s">
        <v>249</v>
      </c>
      <c r="H88" s="54">
        <v>2.5999999999999999E-2</v>
      </c>
      <c r="I88" s="54">
        <v>2.4243999999999998E-2</v>
      </c>
      <c r="J88" s="59">
        <v>1.7560000000000006E-3</v>
      </c>
    </row>
    <row r="89" spans="1:10" ht="30" customHeight="1" x14ac:dyDescent="0.25">
      <c r="A89" s="8"/>
      <c r="B89" s="9" t="s">
        <v>14</v>
      </c>
      <c r="C89" s="9" t="s">
        <v>14</v>
      </c>
      <c r="D89" s="10" t="s">
        <v>16</v>
      </c>
      <c r="E89" s="53"/>
      <c r="F89" s="20">
        <v>553.95000000000005</v>
      </c>
      <c r="G89" s="10" t="s">
        <v>16</v>
      </c>
      <c r="H89" s="54">
        <v>1.5E-3</v>
      </c>
      <c r="I89" s="54">
        <v>2.3029999999999999E-3</v>
      </c>
      <c r="J89" s="59">
        <v>-8.0299999999999989E-4</v>
      </c>
    </row>
    <row r="90" spans="1:10" ht="30" customHeight="1" x14ac:dyDescent="0.25">
      <c r="A90" s="8"/>
      <c r="B90" s="9" t="s">
        <v>14</v>
      </c>
      <c r="C90" s="9" t="s">
        <v>14</v>
      </c>
      <c r="D90" s="10" t="s">
        <v>252</v>
      </c>
      <c r="E90" s="53"/>
      <c r="F90" s="20">
        <v>553.95000000000005</v>
      </c>
      <c r="G90" s="10" t="s">
        <v>252</v>
      </c>
      <c r="H90" s="54">
        <v>2.9999999999999997E-4</v>
      </c>
      <c r="I90" s="54">
        <v>9.0800000000000006E-4</v>
      </c>
      <c r="J90" s="59">
        <v>-6.0800000000000003E-4</v>
      </c>
    </row>
    <row r="91" spans="1:10" ht="30" customHeight="1" x14ac:dyDescent="0.25">
      <c r="A91" s="8"/>
      <c r="B91" s="9" t="s">
        <v>14</v>
      </c>
      <c r="C91" s="9" t="s">
        <v>14</v>
      </c>
      <c r="D91" s="10" t="s">
        <v>254</v>
      </c>
      <c r="E91" s="53"/>
      <c r="F91" s="20">
        <v>460.47</v>
      </c>
      <c r="G91" s="10" t="s">
        <v>254</v>
      </c>
      <c r="H91" s="54">
        <v>5.5E-2</v>
      </c>
      <c r="I91" s="54">
        <v>7.8272000000000008E-2</v>
      </c>
      <c r="J91" s="59">
        <v>-2.3272000000000008E-2</v>
      </c>
    </row>
    <row r="92" spans="1:10" ht="30" customHeight="1" x14ac:dyDescent="0.25">
      <c r="A92" s="8"/>
      <c r="B92" s="9" t="s">
        <v>14</v>
      </c>
      <c r="C92" s="9" t="s">
        <v>14</v>
      </c>
      <c r="D92" s="10" t="s">
        <v>256</v>
      </c>
      <c r="E92" s="53"/>
      <c r="F92" s="20">
        <v>460.47</v>
      </c>
      <c r="G92" s="10" t="s">
        <v>256</v>
      </c>
      <c r="H92" s="54">
        <v>2.5000000000000001E-2</v>
      </c>
      <c r="I92" s="54">
        <v>2.2918000000000001E-2</v>
      </c>
      <c r="J92" s="59">
        <v>2.0820000000000005E-3</v>
      </c>
    </row>
    <row r="93" spans="1:10" ht="30" customHeight="1" x14ac:dyDescent="0.25">
      <c r="A93" s="8"/>
      <c r="B93" s="9" t="s">
        <v>14</v>
      </c>
      <c r="C93" s="9" t="s">
        <v>14</v>
      </c>
      <c r="D93" s="10" t="s">
        <v>258</v>
      </c>
      <c r="E93" s="53"/>
      <c r="F93" s="20">
        <v>460.47</v>
      </c>
      <c r="G93" s="10" t="s">
        <v>258</v>
      </c>
      <c r="H93" s="54">
        <v>0</v>
      </c>
      <c r="I93" s="54">
        <v>8.0822000000000005E-2</v>
      </c>
      <c r="J93" s="59">
        <f>H93-I93</f>
        <v>-8.0822000000000005E-2</v>
      </c>
    </row>
    <row r="94" spans="1:10" ht="30" customHeight="1" x14ac:dyDescent="0.25">
      <c r="A94" s="8"/>
      <c r="B94" s="9" t="s">
        <v>14</v>
      </c>
      <c r="C94" s="9" t="s">
        <v>14</v>
      </c>
      <c r="D94" s="10" t="s">
        <v>252</v>
      </c>
      <c r="E94" s="53"/>
      <c r="F94" s="20">
        <v>553.95000000000005</v>
      </c>
      <c r="G94" s="10" t="s">
        <v>252</v>
      </c>
      <c r="H94" s="54">
        <v>2.9999999999999997E-4</v>
      </c>
      <c r="I94" s="54">
        <v>2.9999999999999997E-4</v>
      </c>
      <c r="J94" s="59">
        <v>0</v>
      </c>
    </row>
    <row r="95" spans="1:10" ht="30" customHeight="1" x14ac:dyDescent="0.25">
      <c r="A95" s="8"/>
      <c r="B95" s="9" t="s">
        <v>14</v>
      </c>
      <c r="C95" s="9" t="s">
        <v>14</v>
      </c>
      <c r="D95" s="10" t="s">
        <v>254</v>
      </c>
      <c r="E95" s="53"/>
      <c r="F95" s="20">
        <v>500.99</v>
      </c>
      <c r="G95" s="10" t="s">
        <v>254</v>
      </c>
      <c r="H95" s="54">
        <v>7.0000000000000001E-3</v>
      </c>
      <c r="I95" s="54">
        <v>9.2509999999999988E-3</v>
      </c>
      <c r="J95" s="59">
        <v>-2.2509999999999987E-3</v>
      </c>
    </row>
    <row r="96" spans="1:10" ht="30" customHeight="1" x14ac:dyDescent="0.25">
      <c r="A96" s="8"/>
      <c r="B96" s="9" t="s">
        <v>14</v>
      </c>
      <c r="C96" s="9" t="s">
        <v>14</v>
      </c>
      <c r="D96" s="10" t="s">
        <v>260</v>
      </c>
      <c r="E96" s="53"/>
      <c r="F96" s="20">
        <v>553.95000000000005</v>
      </c>
      <c r="G96" s="10" t="s">
        <v>260</v>
      </c>
      <c r="H96" s="54">
        <v>6.9999999999999999E-4</v>
      </c>
      <c r="I96" s="54">
        <v>2.9999999999999997E-4</v>
      </c>
      <c r="J96" s="59">
        <v>4.0000000000000002E-4</v>
      </c>
    </row>
    <row r="97" spans="1:10" ht="30" customHeight="1" x14ac:dyDescent="0.25">
      <c r="A97" s="8"/>
      <c r="B97" s="9" t="s">
        <v>14</v>
      </c>
      <c r="C97" s="9" t="s">
        <v>14</v>
      </c>
      <c r="D97" s="10" t="s">
        <v>15</v>
      </c>
      <c r="E97" s="53"/>
      <c r="F97" s="20">
        <v>553.95000000000005</v>
      </c>
      <c r="G97" s="10" t="s">
        <v>15</v>
      </c>
      <c r="H97" s="54">
        <v>6.7000000000000002E-4</v>
      </c>
      <c r="I97" s="54">
        <v>4.9799999999999996E-4</v>
      </c>
      <c r="J97" s="59">
        <v>1.7200000000000006E-4</v>
      </c>
    </row>
    <row r="98" spans="1:10" ht="30" customHeight="1" x14ac:dyDescent="0.25">
      <c r="A98" s="8"/>
      <c r="B98" s="9" t="s">
        <v>14</v>
      </c>
      <c r="C98" s="9" t="s">
        <v>14</v>
      </c>
      <c r="D98" s="10" t="s">
        <v>263</v>
      </c>
      <c r="E98" s="53"/>
      <c r="F98" s="20">
        <v>460.47</v>
      </c>
      <c r="G98" s="10" t="s">
        <v>263</v>
      </c>
      <c r="H98" s="54">
        <v>2.5000000000000001E-2</v>
      </c>
      <c r="I98" s="54">
        <v>2.6362E-2</v>
      </c>
      <c r="J98" s="59">
        <v>-1.3619999999999986E-3</v>
      </c>
    </row>
    <row r="99" spans="1:10" ht="30" customHeight="1" x14ac:dyDescent="0.25">
      <c r="A99" s="8"/>
      <c r="B99" s="9" t="s">
        <v>14</v>
      </c>
      <c r="C99" s="9" t="s">
        <v>14</v>
      </c>
      <c r="D99" s="10" t="s">
        <v>265</v>
      </c>
      <c r="E99" s="53"/>
      <c r="F99" s="20">
        <v>574.19000000000005</v>
      </c>
      <c r="G99" s="10" t="s">
        <v>265</v>
      </c>
      <c r="H99" s="54">
        <v>5.0000000000000001E-4</v>
      </c>
      <c r="I99" s="54">
        <v>2.4399999999999999E-4</v>
      </c>
      <c r="J99" s="59">
        <v>2.5600000000000004E-4</v>
      </c>
    </row>
    <row r="100" spans="1:10" ht="30" customHeight="1" x14ac:dyDescent="0.25">
      <c r="A100" s="8"/>
      <c r="B100" s="9" t="s">
        <v>14</v>
      </c>
      <c r="C100" s="9" t="s">
        <v>14</v>
      </c>
      <c r="D100" s="10" t="s">
        <v>17</v>
      </c>
      <c r="E100" s="53"/>
      <c r="F100" s="20">
        <v>574.19000000000005</v>
      </c>
      <c r="G100" s="10" t="s">
        <v>17</v>
      </c>
      <c r="H100" s="54">
        <v>8.0000000000000004E-4</v>
      </c>
      <c r="I100" s="54">
        <v>5.0000000000000002E-5</v>
      </c>
      <c r="J100" s="59">
        <v>7.5000000000000002E-4</v>
      </c>
    </row>
    <row r="101" spans="1:10" ht="30" customHeight="1" x14ac:dyDescent="0.25">
      <c r="A101" s="8"/>
      <c r="B101" s="9" t="s">
        <v>14</v>
      </c>
      <c r="C101" s="9" t="s">
        <v>14</v>
      </c>
      <c r="D101" s="10" t="s">
        <v>1574</v>
      </c>
      <c r="E101" s="53"/>
      <c r="F101" s="20">
        <v>460.47</v>
      </c>
      <c r="G101" s="10" t="s">
        <v>1574</v>
      </c>
      <c r="H101" s="54">
        <v>0.01</v>
      </c>
      <c r="I101" s="54">
        <v>3.5559E-2</v>
      </c>
      <c r="J101" s="59">
        <v>-2.5558999999999998E-2</v>
      </c>
    </row>
    <row r="102" spans="1:10" s="62" customFormat="1" ht="30" customHeight="1" x14ac:dyDescent="0.25">
      <c r="A102" s="61"/>
      <c r="B102" s="12"/>
      <c r="C102" s="68" t="s">
        <v>1600</v>
      </c>
      <c r="D102" s="69"/>
      <c r="E102" s="73"/>
      <c r="F102" s="85"/>
      <c r="G102" s="69"/>
      <c r="H102" s="71">
        <f>SUM(H88:H101)</f>
        <v>0.15277000000000002</v>
      </c>
      <c r="I102" s="71">
        <f t="shared" ref="I102:J102" si="5">SUM(I88:I101)</f>
        <v>0.28203099999999998</v>
      </c>
      <c r="J102" s="71">
        <f t="shared" si="5"/>
        <v>-0.12926100000000001</v>
      </c>
    </row>
    <row r="103" spans="1:10" ht="30" customHeight="1" x14ac:dyDescent="0.25">
      <c r="A103" s="8"/>
      <c r="B103" s="9" t="s">
        <v>1601</v>
      </c>
      <c r="C103" s="9" t="s">
        <v>1601</v>
      </c>
      <c r="D103" s="10" t="s">
        <v>268</v>
      </c>
      <c r="E103" s="53"/>
      <c r="F103" s="20">
        <v>460.47</v>
      </c>
      <c r="G103" s="10" t="s">
        <v>268</v>
      </c>
      <c r="H103" s="54">
        <v>0.10299999999999999</v>
      </c>
      <c r="I103" s="54">
        <v>0.10299999999999999</v>
      </c>
      <c r="J103" s="59">
        <v>0</v>
      </c>
    </row>
    <row r="104" spans="1:10" ht="30" customHeight="1" x14ac:dyDescent="0.25">
      <c r="A104" s="8"/>
      <c r="B104" s="9" t="s">
        <v>1601</v>
      </c>
      <c r="C104" s="9" t="s">
        <v>1601</v>
      </c>
      <c r="D104" s="10" t="s">
        <v>270</v>
      </c>
      <c r="E104" s="53"/>
      <c r="F104" s="20">
        <v>553.95000000000005</v>
      </c>
      <c r="G104" s="10" t="s">
        <v>270</v>
      </c>
      <c r="H104" s="54">
        <v>2.9999999999999997E-4</v>
      </c>
      <c r="I104" s="54">
        <v>3.4200000000000002E-4</v>
      </c>
      <c r="J104" s="59">
        <v>-4.2000000000000045E-5</v>
      </c>
    </row>
    <row r="105" spans="1:10" ht="30" customHeight="1" x14ac:dyDescent="0.25">
      <c r="A105" s="8"/>
      <c r="B105" s="9" t="s">
        <v>1601</v>
      </c>
      <c r="C105" s="9" t="s">
        <v>1601</v>
      </c>
      <c r="D105" s="10" t="s">
        <v>272</v>
      </c>
      <c r="E105" s="53"/>
      <c r="F105" s="20">
        <v>553.95000000000005</v>
      </c>
      <c r="G105" s="10" t="s">
        <v>272</v>
      </c>
      <c r="H105" s="54">
        <v>8.0000000000000004E-4</v>
      </c>
      <c r="I105" s="54">
        <v>3.4100000000000005E-4</v>
      </c>
      <c r="J105" s="59">
        <v>4.5899999999999999E-4</v>
      </c>
    </row>
    <row r="106" spans="1:10" ht="30" customHeight="1" x14ac:dyDescent="0.25">
      <c r="A106" s="8"/>
      <c r="B106" s="9" t="s">
        <v>1601</v>
      </c>
      <c r="C106" s="9" t="s">
        <v>1601</v>
      </c>
      <c r="D106" s="10" t="s">
        <v>274</v>
      </c>
      <c r="E106" s="53"/>
      <c r="F106" s="20">
        <v>500.99</v>
      </c>
      <c r="G106" s="10" t="s">
        <v>274</v>
      </c>
      <c r="H106" s="54">
        <v>5.0000000000000001E-3</v>
      </c>
      <c r="I106" s="54">
        <v>2.9420000000000002E-3</v>
      </c>
      <c r="J106" s="59">
        <v>2.0579999999999999E-3</v>
      </c>
    </row>
    <row r="107" spans="1:10" ht="30" customHeight="1" x14ac:dyDescent="0.25">
      <c r="A107" s="8"/>
      <c r="B107" s="9" t="s">
        <v>1601</v>
      </c>
      <c r="C107" s="9" t="s">
        <v>1601</v>
      </c>
      <c r="D107" s="10" t="s">
        <v>276</v>
      </c>
      <c r="E107" s="53"/>
      <c r="F107" s="20">
        <v>574.19000000000005</v>
      </c>
      <c r="G107" s="10" t="s">
        <v>276</v>
      </c>
      <c r="H107" s="54">
        <v>4.0000000000000003E-5</v>
      </c>
      <c r="I107" s="54">
        <v>4.0000000000000003E-5</v>
      </c>
      <c r="J107" s="59">
        <v>0</v>
      </c>
    </row>
    <row r="108" spans="1:10" ht="30" customHeight="1" x14ac:dyDescent="0.25">
      <c r="A108" s="8"/>
      <c r="B108" s="9" t="s">
        <v>1601</v>
      </c>
      <c r="C108" s="9" t="s">
        <v>1601</v>
      </c>
      <c r="D108" s="10" t="s">
        <v>278</v>
      </c>
      <c r="E108" s="53"/>
      <c r="F108" s="20">
        <v>553.95000000000005</v>
      </c>
      <c r="G108" s="10" t="s">
        <v>278</v>
      </c>
      <c r="H108" s="54">
        <v>3.6700000000000001E-3</v>
      </c>
      <c r="I108" s="54">
        <v>2.5349999999999999E-3</v>
      </c>
      <c r="J108" s="59">
        <v>1.1350000000000002E-3</v>
      </c>
    </row>
    <row r="109" spans="1:10" s="63" customFormat="1" ht="30" customHeight="1" x14ac:dyDescent="0.25">
      <c r="A109" s="100"/>
      <c r="B109" s="104" t="s">
        <v>1601</v>
      </c>
      <c r="C109" s="9" t="s">
        <v>1601</v>
      </c>
      <c r="D109" s="10" t="s">
        <v>280</v>
      </c>
      <c r="E109" s="101"/>
      <c r="F109" s="20">
        <v>553.95000000000005</v>
      </c>
      <c r="G109" s="10" t="s">
        <v>280</v>
      </c>
      <c r="H109" s="54">
        <v>3.6700000000000001E-3</v>
      </c>
      <c r="I109" s="54">
        <v>2.5349999999999999E-3</v>
      </c>
      <c r="J109" s="80">
        <v>1.1350000000000002E-3</v>
      </c>
    </row>
    <row r="110" spans="1:10" ht="30" customHeight="1" x14ac:dyDescent="0.25">
      <c r="A110" s="8"/>
      <c r="B110" s="9" t="s">
        <v>1601</v>
      </c>
      <c r="C110" s="9" t="s">
        <v>1601</v>
      </c>
      <c r="D110" s="10" t="s">
        <v>281</v>
      </c>
      <c r="E110" s="53"/>
      <c r="F110" s="20">
        <v>553.95000000000005</v>
      </c>
      <c r="G110" s="10" t="s">
        <v>281</v>
      </c>
      <c r="H110" s="54">
        <v>2.9999999999999997E-4</v>
      </c>
      <c r="I110" s="54">
        <v>3.79E-4</v>
      </c>
      <c r="J110" s="59">
        <v>-7.9000000000000023E-5</v>
      </c>
    </row>
    <row r="111" spans="1:10" ht="30" customHeight="1" x14ac:dyDescent="0.25">
      <c r="A111" s="8"/>
      <c r="B111" s="9" t="s">
        <v>1601</v>
      </c>
      <c r="C111" s="9" t="s">
        <v>1601</v>
      </c>
      <c r="D111" s="10" t="s">
        <v>283</v>
      </c>
      <c r="E111" s="53"/>
      <c r="F111" s="20">
        <v>553.95000000000005</v>
      </c>
      <c r="G111" s="10" t="s">
        <v>283</v>
      </c>
      <c r="H111" s="54">
        <v>2.0000000000000001E-4</v>
      </c>
      <c r="I111" s="54">
        <v>1.3600000000000001E-3</v>
      </c>
      <c r="J111" s="59">
        <v>-1.16E-3</v>
      </c>
    </row>
    <row r="112" spans="1:10" ht="30" customHeight="1" x14ac:dyDescent="0.25">
      <c r="A112" s="8"/>
      <c r="B112" s="9" t="s">
        <v>1601</v>
      </c>
      <c r="C112" s="9" t="s">
        <v>1601</v>
      </c>
      <c r="D112" s="10" t="s">
        <v>285</v>
      </c>
      <c r="E112" s="53"/>
      <c r="F112" s="20">
        <v>574.19000000000005</v>
      </c>
      <c r="G112" s="10" t="s">
        <v>285</v>
      </c>
      <c r="H112" s="54">
        <v>0</v>
      </c>
      <c r="I112" s="54">
        <v>2.1000000000000002E-5</v>
      </c>
      <c r="J112" s="59">
        <v>0</v>
      </c>
    </row>
    <row r="113" spans="1:10" ht="30" customHeight="1" x14ac:dyDescent="0.25">
      <c r="A113" s="8"/>
      <c r="B113" s="9" t="s">
        <v>1601</v>
      </c>
      <c r="C113" s="9" t="s">
        <v>1601</v>
      </c>
      <c r="D113" s="10" t="s">
        <v>287</v>
      </c>
      <c r="E113" s="53"/>
      <c r="F113" s="20">
        <v>553.95000000000005</v>
      </c>
      <c r="G113" s="10" t="s">
        <v>287</v>
      </c>
      <c r="H113" s="54">
        <v>1E-4</v>
      </c>
      <c r="I113" s="54">
        <v>1E-4</v>
      </c>
      <c r="J113" s="59">
        <v>0</v>
      </c>
    </row>
    <row r="114" spans="1:10" ht="30" customHeight="1" x14ac:dyDescent="0.25">
      <c r="A114" s="8"/>
      <c r="B114" s="9" t="s">
        <v>1601</v>
      </c>
      <c r="C114" s="9" t="s">
        <v>1601</v>
      </c>
      <c r="D114" s="10" t="s">
        <v>18</v>
      </c>
      <c r="E114" s="53"/>
      <c r="F114" s="20">
        <v>553.95000000000005</v>
      </c>
      <c r="G114" s="10" t="s">
        <v>18</v>
      </c>
      <c r="H114" s="54">
        <v>1E-3</v>
      </c>
      <c r="I114" s="54">
        <v>1.0020000000000001E-3</v>
      </c>
      <c r="J114" s="59">
        <v>-2.0000000000000486E-6</v>
      </c>
    </row>
    <row r="115" spans="1:10" ht="30" customHeight="1" x14ac:dyDescent="0.25">
      <c r="A115" s="8"/>
      <c r="B115" s="9" t="s">
        <v>1601</v>
      </c>
      <c r="C115" s="9" t="s">
        <v>1601</v>
      </c>
      <c r="D115" s="10" t="s">
        <v>290</v>
      </c>
      <c r="E115" s="53"/>
      <c r="F115" s="20">
        <v>553.95000000000005</v>
      </c>
      <c r="G115" s="10" t="s">
        <v>290</v>
      </c>
      <c r="H115" s="54">
        <v>1E-4</v>
      </c>
      <c r="I115" s="54">
        <v>1E-4</v>
      </c>
      <c r="J115" s="59">
        <v>0</v>
      </c>
    </row>
    <row r="116" spans="1:10" ht="30" customHeight="1" x14ac:dyDescent="0.25">
      <c r="A116" s="8"/>
      <c r="B116" s="9" t="s">
        <v>1601</v>
      </c>
      <c r="C116" s="9" t="s">
        <v>1601</v>
      </c>
      <c r="D116" s="10" t="s">
        <v>291</v>
      </c>
      <c r="E116" s="53"/>
      <c r="F116" s="20">
        <v>500.99</v>
      </c>
      <c r="G116" s="10" t="s">
        <v>291</v>
      </c>
      <c r="H116" s="54">
        <v>5.0000000000000001E-3</v>
      </c>
      <c r="I116" s="54">
        <v>7.2179999999999996E-3</v>
      </c>
      <c r="J116" s="59">
        <v>-2.2179999999999995E-3</v>
      </c>
    </row>
    <row r="117" spans="1:10" ht="30" customHeight="1" x14ac:dyDescent="0.25">
      <c r="A117" s="8"/>
      <c r="B117" s="9" t="s">
        <v>1601</v>
      </c>
      <c r="C117" s="9" t="s">
        <v>1601</v>
      </c>
      <c r="D117" s="10" t="s">
        <v>1575</v>
      </c>
      <c r="E117" s="53"/>
      <c r="F117" s="20">
        <v>333.99</v>
      </c>
      <c r="G117" s="10" t="s">
        <v>1575</v>
      </c>
      <c r="H117" s="54">
        <v>1.2989999999999999</v>
      </c>
      <c r="I117" s="54">
        <v>0.70567200000000008</v>
      </c>
      <c r="J117" s="59">
        <v>0.59332799999999986</v>
      </c>
    </row>
    <row r="118" spans="1:10" ht="30" customHeight="1" x14ac:dyDescent="0.25">
      <c r="A118" s="8"/>
      <c r="B118" s="9" t="s">
        <v>1601</v>
      </c>
      <c r="C118" s="9" t="s">
        <v>1601</v>
      </c>
      <c r="D118" s="10" t="s">
        <v>1576</v>
      </c>
      <c r="E118" s="53"/>
      <c r="F118" s="20">
        <v>460.47</v>
      </c>
      <c r="G118" s="10" t="s">
        <v>1576</v>
      </c>
      <c r="H118" s="54">
        <v>0.08</v>
      </c>
      <c r="I118" s="54">
        <v>6.7292000000000005E-2</v>
      </c>
      <c r="J118" s="59">
        <v>1.2707999999999997E-2</v>
      </c>
    </row>
    <row r="119" spans="1:10" ht="30" customHeight="1" x14ac:dyDescent="0.25">
      <c r="A119" s="8"/>
      <c r="B119" s="9" t="s">
        <v>1601</v>
      </c>
      <c r="C119" s="9" t="s">
        <v>1601</v>
      </c>
      <c r="D119" s="10" t="s">
        <v>1577</v>
      </c>
      <c r="E119" s="53"/>
      <c r="F119" s="20">
        <v>500.99</v>
      </c>
      <c r="G119" s="10" t="s">
        <v>1577</v>
      </c>
      <c r="H119" s="54">
        <v>5.0000000000000001E-3</v>
      </c>
      <c r="I119" s="54">
        <v>1.9239999999999999E-3</v>
      </c>
      <c r="J119" s="59">
        <v>3.0760000000000002E-3</v>
      </c>
    </row>
    <row r="120" spans="1:10" ht="30" customHeight="1" x14ac:dyDescent="0.25">
      <c r="A120" s="8"/>
      <c r="B120" s="9" t="s">
        <v>1601</v>
      </c>
      <c r="C120" s="9" t="s">
        <v>1601</v>
      </c>
      <c r="D120" s="10" t="s">
        <v>1578</v>
      </c>
      <c r="E120" s="53"/>
      <c r="F120" s="20">
        <v>460.47</v>
      </c>
      <c r="G120" s="10" t="s">
        <v>1578</v>
      </c>
      <c r="H120" s="54">
        <v>0.129</v>
      </c>
      <c r="I120" s="54">
        <v>8.4790999999999991E-2</v>
      </c>
      <c r="J120" s="59">
        <v>4.4209000000000012E-2</v>
      </c>
    </row>
    <row r="121" spans="1:10" ht="30" customHeight="1" x14ac:dyDescent="0.25">
      <c r="A121" s="8"/>
      <c r="B121" s="9" t="s">
        <v>1601</v>
      </c>
      <c r="C121" s="9" t="s">
        <v>1601</v>
      </c>
      <c r="D121" s="10" t="s">
        <v>1579</v>
      </c>
      <c r="E121" s="53"/>
      <c r="F121" s="20">
        <v>460.47</v>
      </c>
      <c r="G121" s="10" t="s">
        <v>1579</v>
      </c>
      <c r="H121" s="54">
        <v>0.04</v>
      </c>
      <c r="I121" s="54">
        <v>3.1100000000000003E-2</v>
      </c>
      <c r="J121" s="59">
        <v>8.8999999999999982E-3</v>
      </c>
    </row>
    <row r="122" spans="1:10" ht="30" customHeight="1" x14ac:dyDescent="0.25">
      <c r="A122" s="8"/>
      <c r="B122" s="9" t="s">
        <v>1601</v>
      </c>
      <c r="C122" s="9" t="s">
        <v>1601</v>
      </c>
      <c r="D122" s="10" t="s">
        <v>299</v>
      </c>
      <c r="E122" s="53"/>
      <c r="F122" s="20">
        <v>553.95000000000005</v>
      </c>
      <c r="G122" s="10" t="s">
        <v>299</v>
      </c>
      <c r="H122" s="54">
        <v>2.9999999999999997E-4</v>
      </c>
      <c r="I122" s="54">
        <v>1.46E-4</v>
      </c>
      <c r="J122" s="59">
        <v>1.5399999999999998E-4</v>
      </c>
    </row>
    <row r="123" spans="1:10" ht="30" customHeight="1" x14ac:dyDescent="0.25">
      <c r="A123" s="8"/>
      <c r="B123" s="9" t="s">
        <v>1601</v>
      </c>
      <c r="C123" s="9" t="s">
        <v>1601</v>
      </c>
      <c r="D123" s="10" t="s">
        <v>301</v>
      </c>
      <c r="E123" s="53"/>
      <c r="F123" s="20">
        <v>553.95000000000005</v>
      </c>
      <c r="G123" s="10" t="s">
        <v>301</v>
      </c>
      <c r="H123" s="54">
        <v>5.0000000000000001E-4</v>
      </c>
      <c r="I123" s="54">
        <v>1.4799999999999999E-4</v>
      </c>
      <c r="J123" s="59">
        <v>3.5199999999999999E-4</v>
      </c>
    </row>
    <row r="124" spans="1:10" ht="44.25" customHeight="1" x14ac:dyDescent="0.25">
      <c r="A124" s="8"/>
      <c r="B124" s="9" t="s">
        <v>1601</v>
      </c>
      <c r="C124" s="9" t="s">
        <v>1601</v>
      </c>
      <c r="D124" s="10" t="s">
        <v>219</v>
      </c>
      <c r="E124" s="53"/>
      <c r="F124" s="20">
        <v>460.47</v>
      </c>
      <c r="G124" s="10" t="s">
        <v>219</v>
      </c>
      <c r="H124" s="54">
        <v>0.06</v>
      </c>
      <c r="I124" s="54">
        <v>4.5823999999999997E-2</v>
      </c>
      <c r="J124" s="59">
        <v>1.4176000000000001E-2</v>
      </c>
    </row>
    <row r="125" spans="1:10" ht="30" customHeight="1" x14ac:dyDescent="0.25">
      <c r="A125" s="8"/>
      <c r="B125" s="9" t="s">
        <v>1601</v>
      </c>
      <c r="C125" s="9" t="s">
        <v>1601</v>
      </c>
      <c r="D125" s="10" t="s">
        <v>268</v>
      </c>
      <c r="E125" s="53"/>
      <c r="F125" s="20">
        <v>460.47</v>
      </c>
      <c r="G125" s="10" t="s">
        <v>268</v>
      </c>
      <c r="H125" s="54">
        <v>2.7E-2</v>
      </c>
      <c r="I125" s="54">
        <v>2.5999999999999999E-2</v>
      </c>
      <c r="J125" s="59">
        <v>1.0000000000000009E-3</v>
      </c>
    </row>
    <row r="126" spans="1:10" ht="30" customHeight="1" x14ac:dyDescent="0.25">
      <c r="A126" s="8"/>
      <c r="B126" s="9" t="s">
        <v>1601</v>
      </c>
      <c r="C126" s="9" t="s">
        <v>1601</v>
      </c>
      <c r="D126" s="10" t="s">
        <v>1580</v>
      </c>
      <c r="E126" s="53"/>
      <c r="F126" s="20">
        <v>553.95000000000005</v>
      </c>
      <c r="G126" s="10" t="s">
        <v>1580</v>
      </c>
      <c r="H126" s="54">
        <v>5.0000000000000001E-4</v>
      </c>
      <c r="I126" s="54">
        <v>1E-3</v>
      </c>
      <c r="J126" s="59">
        <v>-5.0000000000000001E-4</v>
      </c>
    </row>
    <row r="127" spans="1:10" ht="30" customHeight="1" x14ac:dyDescent="0.25">
      <c r="A127" s="8"/>
      <c r="B127" s="9" t="s">
        <v>1601</v>
      </c>
      <c r="C127" s="9" t="s">
        <v>1601</v>
      </c>
      <c r="D127" s="10" t="s">
        <v>1581</v>
      </c>
      <c r="E127" s="53"/>
      <c r="F127" s="20">
        <v>553.95000000000005</v>
      </c>
      <c r="G127" s="10" t="s">
        <v>1581</v>
      </c>
      <c r="H127" s="54">
        <v>2.0000000000000001E-4</v>
      </c>
      <c r="I127" s="54">
        <v>2.0000000000000001E-4</v>
      </c>
      <c r="J127" s="59">
        <v>0</v>
      </c>
    </row>
    <row r="128" spans="1:10" ht="30" customHeight="1" x14ac:dyDescent="0.25">
      <c r="A128" s="8"/>
      <c r="B128" s="9" t="s">
        <v>1601</v>
      </c>
      <c r="C128" s="9" t="s">
        <v>1601</v>
      </c>
      <c r="D128" s="10" t="s">
        <v>1582</v>
      </c>
      <c r="E128" s="53"/>
      <c r="F128" s="20">
        <v>553.95000000000005</v>
      </c>
      <c r="G128" s="10" t="s">
        <v>1582</v>
      </c>
      <c r="H128" s="54">
        <v>5.0000000000000001E-4</v>
      </c>
      <c r="I128" s="54">
        <v>5.0000000000000001E-4</v>
      </c>
      <c r="J128" s="59">
        <v>0</v>
      </c>
    </row>
    <row r="129" spans="1:10" s="11" customFormat="1" ht="30" customHeight="1" x14ac:dyDescent="0.25">
      <c r="A129" s="8"/>
      <c r="B129" s="9" t="s">
        <v>1601</v>
      </c>
      <c r="C129" s="9" t="s">
        <v>1601</v>
      </c>
      <c r="D129" s="10" t="s">
        <v>280</v>
      </c>
      <c r="E129" s="52"/>
      <c r="F129" s="20">
        <v>553.95000000000005</v>
      </c>
      <c r="G129" s="10" t="s">
        <v>280</v>
      </c>
      <c r="H129" s="54">
        <v>1.5E-3</v>
      </c>
      <c r="I129" s="54">
        <v>1E-3</v>
      </c>
      <c r="J129" s="59">
        <v>5.0000000000000001E-4</v>
      </c>
    </row>
    <row r="130" spans="1:10" ht="30" customHeight="1" x14ac:dyDescent="0.25">
      <c r="A130" s="8"/>
      <c r="B130" s="9" t="s">
        <v>1601</v>
      </c>
      <c r="C130" s="9" t="s">
        <v>1601</v>
      </c>
      <c r="D130" s="10" t="s">
        <v>308</v>
      </c>
      <c r="E130" s="53"/>
      <c r="F130" s="20">
        <v>500.99</v>
      </c>
      <c r="G130" s="10" t="s">
        <v>308</v>
      </c>
      <c r="H130" s="54">
        <v>1.5E-3</v>
      </c>
      <c r="I130" s="54">
        <v>2.9799999999999998E-4</v>
      </c>
      <c r="J130" s="59">
        <v>1.2019999999999999E-3</v>
      </c>
    </row>
    <row r="131" spans="1:10" ht="30" customHeight="1" x14ac:dyDescent="0.25">
      <c r="A131" s="8"/>
      <c r="B131" s="9" t="s">
        <v>1601</v>
      </c>
      <c r="C131" s="9" t="s">
        <v>1601</v>
      </c>
      <c r="D131" s="10" t="s">
        <v>310</v>
      </c>
      <c r="E131" s="53"/>
      <c r="F131" s="20">
        <v>553.95000000000005</v>
      </c>
      <c r="G131" s="10" t="s">
        <v>310</v>
      </c>
      <c r="H131" s="54">
        <v>5.9999999999999995E-5</v>
      </c>
      <c r="I131" s="54">
        <v>4.2999999999999995E-5</v>
      </c>
      <c r="J131" s="59">
        <v>1.7E-5</v>
      </c>
    </row>
    <row r="132" spans="1:10" ht="37.5" customHeight="1" x14ac:dyDescent="0.25">
      <c r="A132" s="8"/>
      <c r="B132" s="9" t="s">
        <v>1601</v>
      </c>
      <c r="C132" s="9" t="s">
        <v>1601</v>
      </c>
      <c r="D132" s="10" t="s">
        <v>312</v>
      </c>
      <c r="E132" s="53"/>
      <c r="F132" s="20">
        <v>553.95000000000005</v>
      </c>
      <c r="G132" s="10" t="s">
        <v>312</v>
      </c>
      <c r="H132" s="54">
        <v>8.9999999999999998E-4</v>
      </c>
      <c r="I132" s="54">
        <v>1.1490000000000001E-3</v>
      </c>
      <c r="J132" s="59">
        <v>-2.4900000000000009E-4</v>
      </c>
    </row>
    <row r="133" spans="1:10" ht="33.75" customHeight="1" x14ac:dyDescent="0.25">
      <c r="A133" s="8"/>
      <c r="B133" s="9" t="s">
        <v>1601</v>
      </c>
      <c r="C133" s="9" t="s">
        <v>1601</v>
      </c>
      <c r="D133" s="10" t="s">
        <v>314</v>
      </c>
      <c r="E133" s="53"/>
      <c r="F133" s="20">
        <v>574.19000000000005</v>
      </c>
      <c r="G133" s="10" t="s">
        <v>314</v>
      </c>
      <c r="H133" s="54">
        <v>1E-4</v>
      </c>
      <c r="I133" s="54">
        <v>1E-4</v>
      </c>
      <c r="J133" s="59">
        <v>0</v>
      </c>
    </row>
    <row r="134" spans="1:10" s="63" customFormat="1" ht="30" customHeight="1" x14ac:dyDescent="0.25">
      <c r="A134" s="100"/>
      <c r="B134" s="104" t="s">
        <v>1601</v>
      </c>
      <c r="C134" s="9" t="s">
        <v>1601</v>
      </c>
      <c r="D134" s="10" t="s">
        <v>316</v>
      </c>
      <c r="E134" s="101"/>
      <c r="F134" s="20">
        <v>553.95000000000005</v>
      </c>
      <c r="G134" s="10" t="s">
        <v>316</v>
      </c>
      <c r="H134" s="54">
        <v>2.9999999999999997E-4</v>
      </c>
      <c r="I134" s="54">
        <v>9.68E-4</v>
      </c>
      <c r="J134" s="80">
        <v>-6.6799999999999997E-4</v>
      </c>
    </row>
    <row r="135" spans="1:10" ht="30" customHeight="1" x14ac:dyDescent="0.25">
      <c r="A135" s="8"/>
      <c r="B135" s="9" t="s">
        <v>1601</v>
      </c>
      <c r="C135" s="9" t="s">
        <v>1601</v>
      </c>
      <c r="D135" s="10" t="s">
        <v>318</v>
      </c>
      <c r="E135" s="53"/>
      <c r="F135" s="20">
        <v>500.99</v>
      </c>
      <c r="G135" s="10" t="s">
        <v>318</v>
      </c>
      <c r="H135" s="54">
        <v>5.0000000000000001E-3</v>
      </c>
      <c r="I135" s="54">
        <v>3.9480000000000001E-3</v>
      </c>
      <c r="J135" s="59">
        <v>1.052E-3</v>
      </c>
    </row>
    <row r="136" spans="1:10" ht="30" customHeight="1" x14ac:dyDescent="0.25">
      <c r="A136" s="8"/>
      <c r="B136" s="9" t="s">
        <v>1601</v>
      </c>
      <c r="C136" s="9" t="s">
        <v>1601</v>
      </c>
      <c r="D136" s="10" t="s">
        <v>320</v>
      </c>
      <c r="E136" s="53"/>
      <c r="F136" s="20">
        <v>553.95000000000005</v>
      </c>
      <c r="G136" s="10" t="s">
        <v>320</v>
      </c>
      <c r="H136" s="54">
        <v>5.0000000000000001E-4</v>
      </c>
      <c r="I136" s="54">
        <v>4.95E-4</v>
      </c>
      <c r="J136" s="59">
        <v>5.0000000000000131E-6</v>
      </c>
    </row>
    <row r="137" spans="1:10" ht="30" customHeight="1" x14ac:dyDescent="0.25">
      <c r="A137" s="8"/>
      <c r="B137" s="9" t="s">
        <v>1601</v>
      </c>
      <c r="C137" s="9" t="s">
        <v>1601</v>
      </c>
      <c r="D137" s="10" t="s">
        <v>322</v>
      </c>
      <c r="E137" s="53"/>
      <c r="F137" s="20">
        <v>500.99</v>
      </c>
      <c r="G137" s="10" t="s">
        <v>322</v>
      </c>
      <c r="H137" s="54">
        <v>1.4999999999999999E-2</v>
      </c>
      <c r="I137" s="54">
        <v>1.6716999999999999E-2</v>
      </c>
      <c r="J137" s="59">
        <v>-1.7169999999999998E-3</v>
      </c>
    </row>
    <row r="138" spans="1:10" s="63" customFormat="1" ht="30" customHeight="1" x14ac:dyDescent="0.25">
      <c r="A138" s="100"/>
      <c r="B138" s="9" t="s">
        <v>1601</v>
      </c>
      <c r="C138" s="9" t="s">
        <v>1601</v>
      </c>
      <c r="D138" s="10" t="s">
        <v>324</v>
      </c>
      <c r="E138" s="101"/>
      <c r="F138" s="20">
        <v>553.95000000000005</v>
      </c>
      <c r="G138" s="10" t="s">
        <v>324</v>
      </c>
      <c r="H138" s="54">
        <v>1E-4</v>
      </c>
      <c r="I138" s="54">
        <v>1E-4</v>
      </c>
      <c r="J138" s="80">
        <v>0</v>
      </c>
    </row>
    <row r="139" spans="1:10" ht="30" customHeight="1" x14ac:dyDescent="0.25">
      <c r="A139" s="8"/>
      <c r="B139" s="9" t="s">
        <v>1601</v>
      </c>
      <c r="C139" s="9" t="s">
        <v>1601</v>
      </c>
      <c r="D139" s="10" t="s">
        <v>326</v>
      </c>
      <c r="E139" s="53"/>
      <c r="F139" s="20">
        <v>500.99</v>
      </c>
      <c r="G139" s="10" t="s">
        <v>326</v>
      </c>
      <c r="H139" s="54">
        <v>2E-3</v>
      </c>
      <c r="I139" s="54">
        <v>1.214E-3</v>
      </c>
      <c r="J139" s="59">
        <v>7.8600000000000002E-4</v>
      </c>
    </row>
    <row r="140" spans="1:10" s="63" customFormat="1" ht="30" customHeight="1" x14ac:dyDescent="0.25">
      <c r="A140" s="100"/>
      <c r="B140" s="104" t="s">
        <v>1601</v>
      </c>
      <c r="C140" s="9" t="s">
        <v>1601</v>
      </c>
      <c r="D140" s="10" t="s">
        <v>328</v>
      </c>
      <c r="E140" s="101"/>
      <c r="F140" s="20">
        <v>553.95000000000005</v>
      </c>
      <c r="G140" s="10" t="s">
        <v>328</v>
      </c>
      <c r="H140" s="54">
        <v>3.0000000000000001E-3</v>
      </c>
      <c r="I140" s="54">
        <v>2.6849999999999999E-3</v>
      </c>
      <c r="J140" s="80">
        <v>3.1500000000000018E-4</v>
      </c>
    </row>
    <row r="141" spans="1:10" ht="42" customHeight="1" x14ac:dyDescent="0.25">
      <c r="A141" s="8"/>
      <c r="B141" s="9" t="s">
        <v>1601</v>
      </c>
      <c r="C141" s="9" t="s">
        <v>1601</v>
      </c>
      <c r="D141" s="10" t="s">
        <v>330</v>
      </c>
      <c r="E141" s="53"/>
      <c r="F141" s="20">
        <v>553.95000000000005</v>
      </c>
      <c r="G141" s="10" t="s">
        <v>330</v>
      </c>
      <c r="H141" s="54">
        <v>0</v>
      </c>
      <c r="I141" s="54">
        <v>5.5999999999999999E-5</v>
      </c>
      <c r="J141" s="59">
        <f>H141-I141</f>
        <v>-5.5999999999999999E-5</v>
      </c>
    </row>
    <row r="142" spans="1:10" ht="60.75" customHeight="1" x14ac:dyDescent="0.25">
      <c r="A142" s="8"/>
      <c r="B142" s="9" t="s">
        <v>1601</v>
      </c>
      <c r="C142" s="9" t="s">
        <v>1601</v>
      </c>
      <c r="D142" s="10" t="s">
        <v>332</v>
      </c>
      <c r="E142" s="53"/>
      <c r="F142" s="20">
        <v>553.95000000000005</v>
      </c>
      <c r="G142" s="10" t="s">
        <v>332</v>
      </c>
      <c r="H142" s="54">
        <v>8.0000000000000004E-4</v>
      </c>
      <c r="I142" s="54">
        <v>1.2230000000000001E-3</v>
      </c>
      <c r="J142" s="59">
        <v>-4.2300000000000009E-4</v>
      </c>
    </row>
    <row r="143" spans="1:10" ht="63" customHeight="1" x14ac:dyDescent="0.25">
      <c r="A143" s="8"/>
      <c r="B143" s="9" t="s">
        <v>1601</v>
      </c>
      <c r="C143" s="9" t="s">
        <v>1601</v>
      </c>
      <c r="D143" s="10" t="s">
        <v>333</v>
      </c>
      <c r="E143" s="53"/>
      <c r="F143" s="20">
        <v>553.95000000000005</v>
      </c>
      <c r="G143" s="10" t="s">
        <v>333</v>
      </c>
      <c r="H143" s="54">
        <v>5.0000000000000001E-4</v>
      </c>
      <c r="I143" s="54">
        <v>2.9999999999999997E-4</v>
      </c>
      <c r="J143" s="59">
        <v>2.0000000000000004E-4</v>
      </c>
    </row>
    <row r="144" spans="1:10" ht="62.25" customHeight="1" x14ac:dyDescent="0.25">
      <c r="A144" s="8"/>
      <c r="B144" s="9" t="s">
        <v>1601</v>
      </c>
      <c r="C144" s="9" t="s">
        <v>1601</v>
      </c>
      <c r="D144" s="10" t="s">
        <v>1583</v>
      </c>
      <c r="E144" s="53"/>
      <c r="F144" s="20">
        <v>553.95000000000005</v>
      </c>
      <c r="G144" s="10" t="s">
        <v>1583</v>
      </c>
      <c r="H144" s="54">
        <v>2E-3</v>
      </c>
      <c r="I144" s="54">
        <v>1.119E-3</v>
      </c>
      <c r="J144" s="59">
        <v>8.8100000000000006E-4</v>
      </c>
    </row>
    <row r="145" spans="1:10" ht="65.25" customHeight="1" x14ac:dyDescent="0.25">
      <c r="A145" s="8"/>
      <c r="B145" s="9" t="s">
        <v>1601</v>
      </c>
      <c r="C145" s="9" t="s">
        <v>1601</v>
      </c>
      <c r="D145" s="10" t="s">
        <v>1584</v>
      </c>
      <c r="E145" s="53"/>
      <c r="F145" s="20">
        <v>553.95000000000005</v>
      </c>
      <c r="G145" s="10" t="s">
        <v>1584</v>
      </c>
      <c r="H145" s="54">
        <v>2E-3</v>
      </c>
      <c r="I145" s="54">
        <v>1.119E-3</v>
      </c>
      <c r="J145" s="59">
        <v>8.8100000000000006E-4</v>
      </c>
    </row>
    <row r="146" spans="1:10" ht="49.5" customHeight="1" x14ac:dyDescent="0.25">
      <c r="A146" s="8"/>
      <c r="B146" s="9" t="s">
        <v>1601</v>
      </c>
      <c r="C146" s="9" t="s">
        <v>1601</v>
      </c>
      <c r="D146" s="10" t="s">
        <v>1585</v>
      </c>
      <c r="E146" s="53"/>
      <c r="F146" s="20">
        <v>553.95000000000005</v>
      </c>
      <c r="G146" s="10" t="s">
        <v>1585</v>
      </c>
      <c r="H146" s="54">
        <v>2E-3</v>
      </c>
      <c r="I146" s="54">
        <v>1.1240000000000002E-3</v>
      </c>
      <c r="J146" s="59">
        <v>8.7599999999999983E-4</v>
      </c>
    </row>
    <row r="147" spans="1:10" s="17" customFormat="1" ht="70.5" customHeight="1" x14ac:dyDescent="0.25">
      <c r="A147" s="8"/>
      <c r="B147" s="9" t="s">
        <v>1601</v>
      </c>
      <c r="C147" s="9" t="s">
        <v>1601</v>
      </c>
      <c r="D147" s="10" t="s">
        <v>335</v>
      </c>
      <c r="E147" s="31"/>
      <c r="F147" s="20">
        <v>553.95000000000005</v>
      </c>
      <c r="G147" s="10" t="s">
        <v>335</v>
      </c>
      <c r="H147" s="54">
        <v>5.0000000000000001E-4</v>
      </c>
      <c r="I147" s="54">
        <v>5.0000000000000001E-4</v>
      </c>
      <c r="J147" s="60">
        <v>0</v>
      </c>
    </row>
    <row r="148" spans="1:10" s="11" customFormat="1" ht="55.5" customHeight="1" x14ac:dyDescent="0.25">
      <c r="A148" s="8"/>
      <c r="B148" s="9" t="s">
        <v>1601</v>
      </c>
      <c r="C148" s="9" t="s">
        <v>1601</v>
      </c>
      <c r="D148" s="10" t="s">
        <v>340</v>
      </c>
      <c r="E148" s="52"/>
      <c r="F148" s="20">
        <v>574.19000000000005</v>
      </c>
      <c r="G148" s="10" t="s">
        <v>340</v>
      </c>
      <c r="H148" s="54">
        <v>2E-3</v>
      </c>
      <c r="I148" s="54">
        <v>7.3999999999999996E-5</v>
      </c>
      <c r="J148" s="59">
        <v>1.926E-3</v>
      </c>
    </row>
    <row r="149" spans="1:10" s="11" customFormat="1" ht="30" customHeight="1" x14ac:dyDescent="0.25">
      <c r="A149" s="8"/>
      <c r="B149" s="9" t="s">
        <v>1601</v>
      </c>
      <c r="C149" s="9" t="s">
        <v>1601</v>
      </c>
      <c r="D149" s="10" t="s">
        <v>342</v>
      </c>
      <c r="E149" s="52"/>
      <c r="F149" s="20">
        <v>460.47</v>
      </c>
      <c r="G149" s="10" t="s">
        <v>342</v>
      </c>
      <c r="H149" s="54">
        <v>0.08</v>
      </c>
      <c r="I149" s="54">
        <v>3.7831999999999998E-2</v>
      </c>
      <c r="J149" s="59">
        <v>4.2168000000000004E-2</v>
      </c>
    </row>
    <row r="150" spans="1:10" s="11" customFormat="1" ht="30" customHeight="1" x14ac:dyDescent="0.25">
      <c r="A150" s="8"/>
      <c r="B150" s="9" t="s">
        <v>1601</v>
      </c>
      <c r="C150" s="9" t="s">
        <v>1601</v>
      </c>
      <c r="D150" s="10" t="s">
        <v>19</v>
      </c>
      <c r="E150" s="52"/>
      <c r="F150" s="20">
        <v>574.19000000000005</v>
      </c>
      <c r="G150" s="10" t="s">
        <v>19</v>
      </c>
      <c r="H150" s="54">
        <v>2.9599999999999998E-4</v>
      </c>
      <c r="I150" s="54">
        <v>9.2999999999999997E-5</v>
      </c>
      <c r="J150" s="59">
        <v>2.03E-4</v>
      </c>
    </row>
    <row r="151" spans="1:10" ht="30" customHeight="1" x14ac:dyDescent="0.25">
      <c r="A151" s="8"/>
      <c r="B151" s="9" t="s">
        <v>1601</v>
      </c>
      <c r="C151" s="9" t="s">
        <v>1601</v>
      </c>
      <c r="D151" s="10" t="s">
        <v>345</v>
      </c>
      <c r="E151" s="53"/>
      <c r="F151" s="20">
        <v>553.95000000000005</v>
      </c>
      <c r="G151" s="10" t="s">
        <v>345</v>
      </c>
      <c r="H151" s="54">
        <v>1.6699999999999998E-3</v>
      </c>
      <c r="I151" s="54">
        <v>1.4E-3</v>
      </c>
      <c r="J151" s="59">
        <v>2.6999999999999984E-4</v>
      </c>
    </row>
    <row r="152" spans="1:10" ht="30" customHeight="1" x14ac:dyDescent="0.25">
      <c r="A152" s="8"/>
      <c r="B152" s="9" t="s">
        <v>1601</v>
      </c>
      <c r="C152" s="9" t="s">
        <v>1601</v>
      </c>
      <c r="D152" s="10" t="s">
        <v>347</v>
      </c>
      <c r="E152" s="53"/>
      <c r="F152" s="20">
        <v>553.95000000000005</v>
      </c>
      <c r="G152" s="10" t="s">
        <v>347</v>
      </c>
      <c r="H152" s="54">
        <v>2.9999999999999997E-4</v>
      </c>
      <c r="I152" s="54">
        <v>5.0000000000000002E-5</v>
      </c>
      <c r="J152" s="59">
        <v>2.4999999999999995E-4</v>
      </c>
    </row>
    <row r="153" spans="1:10" ht="30" customHeight="1" x14ac:dyDescent="0.25">
      <c r="A153" s="8"/>
      <c r="B153" s="9" t="s">
        <v>1601</v>
      </c>
      <c r="C153" s="9" t="s">
        <v>1601</v>
      </c>
      <c r="D153" s="14" t="s">
        <v>349</v>
      </c>
      <c r="E153" s="53"/>
      <c r="F153" s="113">
        <v>500.99</v>
      </c>
      <c r="G153" s="14" t="s">
        <v>349</v>
      </c>
      <c r="H153" s="54">
        <v>8.9999999999999993E-3</v>
      </c>
      <c r="I153" s="54">
        <v>3.8070000000000001E-3</v>
      </c>
      <c r="J153" s="59">
        <v>5.1929999999999997E-3</v>
      </c>
    </row>
    <row r="154" spans="1:10" ht="30" customHeight="1" x14ac:dyDescent="0.25">
      <c r="A154" s="8"/>
      <c r="B154" s="9" t="s">
        <v>1601</v>
      </c>
      <c r="C154" s="9" t="s">
        <v>1601</v>
      </c>
      <c r="D154" s="10" t="s">
        <v>351</v>
      </c>
      <c r="E154" s="53"/>
      <c r="F154" s="20">
        <v>500.99</v>
      </c>
      <c r="G154" s="10" t="s">
        <v>351</v>
      </c>
      <c r="H154" s="54">
        <v>1.2999999999999999E-2</v>
      </c>
      <c r="I154" s="54">
        <v>2.1050000000000001E-3</v>
      </c>
      <c r="J154" s="59">
        <v>1.0894999999999998E-2</v>
      </c>
    </row>
    <row r="155" spans="1:10" ht="30" customHeight="1" x14ac:dyDescent="0.25">
      <c r="A155" s="8"/>
      <c r="B155" s="9" t="s">
        <v>1601</v>
      </c>
      <c r="C155" s="9" t="s">
        <v>1601</v>
      </c>
      <c r="D155" s="10" t="s">
        <v>20</v>
      </c>
      <c r="E155" s="53"/>
      <c r="F155" s="20">
        <v>553.95000000000005</v>
      </c>
      <c r="G155" s="10" t="s">
        <v>20</v>
      </c>
      <c r="H155" s="54">
        <v>8.9999999999999998E-4</v>
      </c>
      <c r="I155" s="54">
        <v>8.9999999999999998E-4</v>
      </c>
      <c r="J155" s="59">
        <v>0</v>
      </c>
    </row>
    <row r="156" spans="1:10" ht="48" customHeight="1" x14ac:dyDescent="0.25">
      <c r="A156" s="8"/>
      <c r="B156" s="9" t="s">
        <v>1601</v>
      </c>
      <c r="C156" s="9" t="s">
        <v>1601</v>
      </c>
      <c r="D156" s="10" t="s">
        <v>354</v>
      </c>
      <c r="E156" s="53"/>
      <c r="F156" s="20">
        <v>553.95000000000005</v>
      </c>
      <c r="G156" s="10" t="s">
        <v>354</v>
      </c>
      <c r="H156" s="54">
        <v>5.0000000000000001E-4</v>
      </c>
      <c r="I156" s="54">
        <v>1.95E-4</v>
      </c>
      <c r="J156" s="59">
        <v>3.0500000000000004E-4</v>
      </c>
    </row>
    <row r="157" spans="1:10" s="11" customFormat="1" ht="30" customHeight="1" x14ac:dyDescent="0.25">
      <c r="A157" s="8"/>
      <c r="B157" s="9" t="s">
        <v>1601</v>
      </c>
      <c r="C157" s="9" t="s">
        <v>1601</v>
      </c>
      <c r="D157" s="10" t="s">
        <v>356</v>
      </c>
      <c r="E157" s="52"/>
      <c r="F157" s="20">
        <v>553.95000000000005</v>
      </c>
      <c r="G157" s="10" t="s">
        <v>356</v>
      </c>
      <c r="H157" s="54">
        <v>1E-4</v>
      </c>
      <c r="I157" s="54">
        <v>4.75E-4</v>
      </c>
      <c r="J157" s="59">
        <v>-3.7500000000000001E-4</v>
      </c>
    </row>
    <row r="158" spans="1:10" s="13" customFormat="1" ht="30" customHeight="1" x14ac:dyDescent="0.25">
      <c r="A158" s="102"/>
      <c r="B158" s="105"/>
      <c r="C158" s="68" t="s">
        <v>1602</v>
      </c>
      <c r="D158" s="69"/>
      <c r="E158" s="106"/>
      <c r="F158" s="85"/>
      <c r="G158" s="69"/>
      <c r="H158" s="71">
        <f>SUM(H103:H157)</f>
        <v>1.9107059999999989</v>
      </c>
      <c r="I158" s="71">
        <f t="shared" ref="I158:J158" si="6">SUM(I103:I157)</f>
        <v>1.1676009999999999</v>
      </c>
      <c r="J158" s="71">
        <f t="shared" si="6"/>
        <v>0.74312599999999995</v>
      </c>
    </row>
    <row r="159" spans="1:10" ht="50.25" customHeight="1" x14ac:dyDescent="0.25">
      <c r="A159" s="8"/>
      <c r="B159" s="9" t="s">
        <v>21</v>
      </c>
      <c r="C159" s="9" t="s">
        <v>21</v>
      </c>
      <c r="D159" s="10" t="s">
        <v>358</v>
      </c>
      <c r="E159" s="53"/>
      <c r="F159" s="20">
        <v>460.47</v>
      </c>
      <c r="G159" s="10" t="s">
        <v>358</v>
      </c>
      <c r="H159" s="54">
        <v>0.08</v>
      </c>
      <c r="I159" s="54">
        <v>0.08</v>
      </c>
      <c r="J159" s="59">
        <v>0</v>
      </c>
    </row>
    <row r="160" spans="1:10" ht="30" customHeight="1" x14ac:dyDescent="0.25">
      <c r="A160" s="8"/>
      <c r="B160" s="9" t="s">
        <v>21</v>
      </c>
      <c r="C160" s="9" t="s">
        <v>21</v>
      </c>
      <c r="D160" s="10" t="s">
        <v>360</v>
      </c>
      <c r="E160" s="53"/>
      <c r="F160" s="20">
        <v>460.47</v>
      </c>
      <c r="G160" s="10" t="s">
        <v>360</v>
      </c>
      <c r="H160" s="54">
        <v>0.14000000000000001</v>
      </c>
      <c r="I160" s="54">
        <v>0.10062900000000001</v>
      </c>
      <c r="J160" s="59">
        <v>3.9371000000000003E-2</v>
      </c>
    </row>
    <row r="161" spans="1:10" ht="30" customHeight="1" x14ac:dyDescent="0.25">
      <c r="A161" s="8"/>
      <c r="B161" s="9" t="s">
        <v>21</v>
      </c>
      <c r="C161" s="9" t="s">
        <v>21</v>
      </c>
      <c r="D161" s="10" t="s">
        <v>362</v>
      </c>
      <c r="E161" s="53"/>
      <c r="F161" s="20">
        <v>460.47</v>
      </c>
      <c r="G161" s="10" t="s">
        <v>362</v>
      </c>
      <c r="H161" s="54">
        <v>0.108</v>
      </c>
      <c r="I161" s="54">
        <v>0.108</v>
      </c>
      <c r="J161" s="59">
        <v>0</v>
      </c>
    </row>
    <row r="162" spans="1:10" ht="30" customHeight="1" x14ac:dyDescent="0.25">
      <c r="A162" s="8"/>
      <c r="B162" s="9" t="s">
        <v>21</v>
      </c>
      <c r="C162" s="9" t="s">
        <v>21</v>
      </c>
      <c r="D162" s="10" t="s">
        <v>364</v>
      </c>
      <c r="E162" s="53"/>
      <c r="F162" s="20">
        <v>460.47</v>
      </c>
      <c r="G162" s="10" t="s">
        <v>364</v>
      </c>
      <c r="H162" s="54">
        <v>0.23</v>
      </c>
      <c r="I162" s="54">
        <v>0.16129599999999999</v>
      </c>
      <c r="J162" s="59">
        <v>6.8704000000000015E-2</v>
      </c>
    </row>
    <row r="163" spans="1:10" ht="30" customHeight="1" x14ac:dyDescent="0.25">
      <c r="A163" s="8"/>
      <c r="B163" s="9" t="s">
        <v>21</v>
      </c>
      <c r="C163" s="9" t="s">
        <v>21</v>
      </c>
      <c r="D163" s="10" t="s">
        <v>366</v>
      </c>
      <c r="E163" s="53"/>
      <c r="F163" s="20">
        <v>500.99</v>
      </c>
      <c r="G163" s="10" t="s">
        <v>366</v>
      </c>
      <c r="H163" s="54">
        <v>6.0000000000000001E-3</v>
      </c>
      <c r="I163" s="54">
        <v>5.9940000000000002E-3</v>
      </c>
      <c r="J163" s="59">
        <v>5.999999999999929E-6</v>
      </c>
    </row>
    <row r="164" spans="1:10" ht="30" customHeight="1" x14ac:dyDescent="0.25">
      <c r="A164" s="8"/>
      <c r="B164" s="9" t="s">
        <v>21</v>
      </c>
      <c r="C164" s="9" t="s">
        <v>21</v>
      </c>
      <c r="D164" s="10" t="s">
        <v>368</v>
      </c>
      <c r="E164" s="53"/>
      <c r="F164" s="20">
        <v>500.99</v>
      </c>
      <c r="G164" s="10" t="s">
        <v>368</v>
      </c>
      <c r="H164" s="54">
        <v>7.0000000000000007E-2</v>
      </c>
      <c r="I164" s="54">
        <v>9.7406999999999994E-2</v>
      </c>
      <c r="J164" s="59">
        <v>-2.7406999999999987E-2</v>
      </c>
    </row>
    <row r="165" spans="1:10" ht="30" customHeight="1" x14ac:dyDescent="0.25">
      <c r="A165" s="8"/>
      <c r="B165" s="9" t="s">
        <v>21</v>
      </c>
      <c r="C165" s="9" t="s">
        <v>21</v>
      </c>
      <c r="D165" s="10" t="s">
        <v>370</v>
      </c>
      <c r="E165" s="53"/>
      <c r="F165" s="20">
        <v>553.95000000000005</v>
      </c>
      <c r="G165" s="10" t="s">
        <v>370</v>
      </c>
      <c r="H165" s="54">
        <v>4.0000000000000002E-4</v>
      </c>
      <c r="I165" s="54">
        <v>3.8099999999999999E-4</v>
      </c>
      <c r="J165" s="59">
        <v>1.9000000000000028E-5</v>
      </c>
    </row>
    <row r="166" spans="1:10" ht="30" customHeight="1" x14ac:dyDescent="0.25">
      <c r="A166" s="8"/>
      <c r="B166" s="9" t="s">
        <v>21</v>
      </c>
      <c r="C166" s="9" t="s">
        <v>21</v>
      </c>
      <c r="D166" s="10" t="s">
        <v>372</v>
      </c>
      <c r="E166" s="53"/>
      <c r="F166" s="20">
        <v>553.95000000000005</v>
      </c>
      <c r="G166" s="10" t="s">
        <v>372</v>
      </c>
      <c r="H166" s="54">
        <v>1E-3</v>
      </c>
      <c r="I166" s="54">
        <v>5.0500000000000002E-4</v>
      </c>
      <c r="J166" s="59">
        <v>4.95E-4</v>
      </c>
    </row>
    <row r="167" spans="1:10" ht="30" customHeight="1" x14ac:dyDescent="0.25">
      <c r="A167" s="8"/>
      <c r="B167" s="9" t="s">
        <v>21</v>
      </c>
      <c r="C167" s="9" t="s">
        <v>21</v>
      </c>
      <c r="D167" s="10" t="s">
        <v>374</v>
      </c>
      <c r="E167" s="53"/>
      <c r="F167" s="20">
        <v>500.99</v>
      </c>
      <c r="G167" s="10" t="s">
        <v>374</v>
      </c>
      <c r="H167" s="54">
        <v>6.0000000000000001E-3</v>
      </c>
      <c r="I167" s="54">
        <v>6.0000000000000001E-3</v>
      </c>
      <c r="J167" s="59">
        <v>0</v>
      </c>
    </row>
    <row r="168" spans="1:10" ht="62.25" customHeight="1" x14ac:dyDescent="0.25">
      <c r="A168" s="8"/>
      <c r="B168" s="9" t="s">
        <v>21</v>
      </c>
      <c r="C168" s="9" t="s">
        <v>21</v>
      </c>
      <c r="D168" s="10" t="s">
        <v>376</v>
      </c>
      <c r="E168" s="53"/>
      <c r="F168" s="20">
        <v>553.95000000000005</v>
      </c>
      <c r="G168" s="10" t="s">
        <v>376</v>
      </c>
      <c r="H168" s="54">
        <v>2.0000000000000001E-4</v>
      </c>
      <c r="I168" s="54">
        <v>8.8100000000000006E-4</v>
      </c>
      <c r="J168" s="59">
        <v>-6.8100000000000007E-4</v>
      </c>
    </row>
    <row r="169" spans="1:10" ht="37.5" customHeight="1" x14ac:dyDescent="0.25">
      <c r="A169" s="8"/>
      <c r="B169" s="9" t="s">
        <v>21</v>
      </c>
      <c r="C169" s="9" t="s">
        <v>21</v>
      </c>
      <c r="D169" s="10" t="s">
        <v>293</v>
      </c>
      <c r="E169" s="53"/>
      <c r="F169" s="20">
        <v>333.99</v>
      </c>
      <c r="G169" s="10" t="s">
        <v>293</v>
      </c>
      <c r="H169" s="54">
        <v>0.25</v>
      </c>
      <c r="I169" s="54">
        <v>0.24143299999999998</v>
      </c>
      <c r="J169" s="59">
        <v>8.567000000000019E-3</v>
      </c>
    </row>
    <row r="170" spans="1:10" ht="40.5" customHeight="1" x14ac:dyDescent="0.25">
      <c r="A170" s="8"/>
      <c r="B170" s="9" t="s">
        <v>21</v>
      </c>
      <c r="C170" s="9" t="s">
        <v>21</v>
      </c>
      <c r="D170" s="10" t="s">
        <v>379</v>
      </c>
      <c r="E170" s="53"/>
      <c r="F170" s="20">
        <v>500.99</v>
      </c>
      <c r="G170" s="10" t="s">
        <v>379</v>
      </c>
      <c r="H170" s="54">
        <v>1.0999999999999999E-2</v>
      </c>
      <c r="I170" s="54">
        <v>1.0997999999999999E-2</v>
      </c>
      <c r="J170" s="59">
        <v>2.0000000000002655E-6</v>
      </c>
    </row>
    <row r="171" spans="1:10" ht="47.25" customHeight="1" x14ac:dyDescent="0.25">
      <c r="A171" s="8"/>
      <c r="B171" s="9" t="s">
        <v>21</v>
      </c>
      <c r="C171" s="9" t="s">
        <v>21</v>
      </c>
      <c r="D171" s="10" t="s">
        <v>358</v>
      </c>
      <c r="E171" s="53"/>
      <c r="F171" s="20">
        <v>460.47</v>
      </c>
      <c r="G171" s="10" t="s">
        <v>358</v>
      </c>
      <c r="H171" s="54">
        <v>7.0000000000000007E-2</v>
      </c>
      <c r="I171" s="54">
        <v>6.6841999999999999E-2</v>
      </c>
      <c r="J171" s="59">
        <v>3.158000000000008E-3</v>
      </c>
    </row>
    <row r="172" spans="1:10" ht="42.75" customHeight="1" x14ac:dyDescent="0.25">
      <c r="A172" s="8"/>
      <c r="B172" s="9" t="s">
        <v>21</v>
      </c>
      <c r="C172" s="9" t="s">
        <v>21</v>
      </c>
      <c r="D172" s="10" t="s">
        <v>362</v>
      </c>
      <c r="E172" s="53"/>
      <c r="F172" s="20">
        <v>460.47</v>
      </c>
      <c r="G172" s="10" t="s">
        <v>362</v>
      </c>
      <c r="H172" s="54">
        <v>0.02</v>
      </c>
      <c r="I172" s="54">
        <v>4.9453999999999998E-2</v>
      </c>
      <c r="J172" s="59">
        <v>-2.9453999999999998E-2</v>
      </c>
    </row>
    <row r="173" spans="1:10" ht="30" customHeight="1" x14ac:dyDescent="0.25">
      <c r="A173" s="8"/>
      <c r="B173" s="9" t="s">
        <v>21</v>
      </c>
      <c r="C173" s="9" t="s">
        <v>21</v>
      </c>
      <c r="D173" s="10" t="s">
        <v>374</v>
      </c>
      <c r="E173" s="53"/>
      <c r="F173" s="20">
        <v>500.99</v>
      </c>
      <c r="G173" s="10" t="s">
        <v>374</v>
      </c>
      <c r="H173" s="54">
        <v>2.1000000000000001E-2</v>
      </c>
      <c r="I173" s="54">
        <v>1.3214999999999999E-2</v>
      </c>
      <c r="J173" s="59">
        <v>7.785000000000002E-3</v>
      </c>
    </row>
    <row r="174" spans="1:10" ht="30" customHeight="1" x14ac:dyDescent="0.25">
      <c r="A174" s="8"/>
      <c r="B174" s="9" t="s">
        <v>21</v>
      </c>
      <c r="C174" s="9" t="s">
        <v>21</v>
      </c>
      <c r="D174" s="10" t="s">
        <v>1586</v>
      </c>
      <c r="E174" s="53"/>
      <c r="F174" s="20">
        <v>333.99</v>
      </c>
      <c r="G174" s="10" t="s">
        <v>1586</v>
      </c>
      <c r="H174" s="54">
        <v>1</v>
      </c>
      <c r="I174" s="54">
        <v>1.1039829999999999</v>
      </c>
      <c r="J174" s="59">
        <v>-0.10398299999999994</v>
      </c>
    </row>
    <row r="175" spans="1:10" ht="30" customHeight="1" x14ac:dyDescent="0.25">
      <c r="A175" s="8"/>
      <c r="B175" s="9" t="s">
        <v>21</v>
      </c>
      <c r="C175" s="9" t="s">
        <v>21</v>
      </c>
      <c r="D175" s="10" t="s">
        <v>1587</v>
      </c>
      <c r="E175" s="53"/>
      <c r="F175" s="20">
        <v>333.99</v>
      </c>
      <c r="G175" s="10" t="s">
        <v>1587</v>
      </c>
      <c r="H175" s="54">
        <v>0.6</v>
      </c>
      <c r="I175" s="54">
        <v>0.46946300000000002</v>
      </c>
      <c r="J175" s="59">
        <v>0.13053699999999996</v>
      </c>
    </row>
    <row r="176" spans="1:10" ht="30" customHeight="1" x14ac:dyDescent="0.25">
      <c r="A176" s="8"/>
      <c r="B176" s="9" t="s">
        <v>21</v>
      </c>
      <c r="C176" s="9" t="s">
        <v>21</v>
      </c>
      <c r="D176" s="10" t="s">
        <v>383</v>
      </c>
      <c r="E176" s="53"/>
      <c r="F176" s="20">
        <v>553.95000000000005</v>
      </c>
      <c r="G176" s="10" t="s">
        <v>383</v>
      </c>
      <c r="H176" s="54">
        <v>1E-3</v>
      </c>
      <c r="I176" s="54">
        <v>4.8299999999999998E-4</v>
      </c>
      <c r="J176" s="59">
        <v>5.170000000000001E-4</v>
      </c>
    </row>
    <row r="177" spans="1:10" ht="30" customHeight="1" x14ac:dyDescent="0.25">
      <c r="A177" s="8"/>
      <c r="B177" s="9" t="s">
        <v>21</v>
      </c>
      <c r="C177" s="9" t="s">
        <v>21</v>
      </c>
      <c r="D177" s="10" t="s">
        <v>385</v>
      </c>
      <c r="E177" s="53"/>
      <c r="F177" s="20">
        <v>553.95000000000005</v>
      </c>
      <c r="G177" s="10" t="s">
        <v>385</v>
      </c>
      <c r="H177" s="54">
        <v>5.9999999999999995E-4</v>
      </c>
      <c r="I177" s="54">
        <v>5.9999999999999995E-4</v>
      </c>
      <c r="J177" s="59">
        <v>0</v>
      </c>
    </row>
    <row r="178" spans="1:10" ht="30" customHeight="1" x14ac:dyDescent="0.25">
      <c r="A178" s="8"/>
      <c r="B178" s="9" t="s">
        <v>21</v>
      </c>
      <c r="C178" s="9" t="s">
        <v>21</v>
      </c>
      <c r="D178" s="10" t="s">
        <v>386</v>
      </c>
      <c r="E178" s="53"/>
      <c r="F178" s="20">
        <v>500.99</v>
      </c>
      <c r="G178" s="10" t="s">
        <v>386</v>
      </c>
      <c r="H178" s="54">
        <v>0.05</v>
      </c>
      <c r="I178" s="54">
        <v>4.0174999999999995E-2</v>
      </c>
      <c r="J178" s="59">
        <v>9.8250000000000073E-3</v>
      </c>
    </row>
    <row r="179" spans="1:10" ht="30" customHeight="1" x14ac:dyDescent="0.25">
      <c r="A179" s="8"/>
      <c r="B179" s="9" t="s">
        <v>21</v>
      </c>
      <c r="C179" s="9" t="s">
        <v>21</v>
      </c>
      <c r="D179" s="10" t="s">
        <v>388</v>
      </c>
      <c r="E179" s="53"/>
      <c r="F179" s="20">
        <v>553.95000000000005</v>
      </c>
      <c r="G179" s="10" t="s">
        <v>388</v>
      </c>
      <c r="H179" s="54">
        <v>5.0000000000000001E-4</v>
      </c>
      <c r="I179" s="54">
        <v>5.0000000000000001E-4</v>
      </c>
      <c r="J179" s="59">
        <v>0</v>
      </c>
    </row>
    <row r="180" spans="1:10" ht="30" customHeight="1" x14ac:dyDescent="0.25">
      <c r="A180" s="8"/>
      <c r="B180" s="9" t="s">
        <v>21</v>
      </c>
      <c r="C180" s="9" t="s">
        <v>21</v>
      </c>
      <c r="D180" s="10" t="s">
        <v>390</v>
      </c>
      <c r="E180" s="53"/>
      <c r="F180" s="20">
        <v>553.95000000000005</v>
      </c>
      <c r="G180" s="10" t="s">
        <v>390</v>
      </c>
      <c r="H180" s="54">
        <v>5.0000000000000001E-4</v>
      </c>
      <c r="I180" s="54">
        <v>2.23E-4</v>
      </c>
      <c r="J180" s="59">
        <v>2.7700000000000001E-4</v>
      </c>
    </row>
    <row r="181" spans="1:10" ht="30" customHeight="1" x14ac:dyDescent="0.25">
      <c r="A181" s="8"/>
      <c r="B181" s="9" t="s">
        <v>21</v>
      </c>
      <c r="C181" s="9" t="s">
        <v>21</v>
      </c>
      <c r="D181" s="10" t="s">
        <v>151</v>
      </c>
      <c r="E181" s="53"/>
      <c r="F181" s="20">
        <v>553.95000000000005</v>
      </c>
      <c r="G181" s="10" t="s">
        <v>151</v>
      </c>
      <c r="H181" s="54">
        <v>2.9999999999999997E-4</v>
      </c>
      <c r="I181" s="54">
        <v>1.5300000000000001E-4</v>
      </c>
      <c r="J181" s="59">
        <v>1.4699999999999997E-4</v>
      </c>
    </row>
    <row r="182" spans="1:10" ht="30" customHeight="1" x14ac:dyDescent="0.25">
      <c r="A182" s="8"/>
      <c r="B182" s="9" t="s">
        <v>21</v>
      </c>
      <c r="C182" s="9" t="s">
        <v>21</v>
      </c>
      <c r="D182" s="10" t="s">
        <v>393</v>
      </c>
      <c r="E182" s="53"/>
      <c r="F182" s="20">
        <v>500.99</v>
      </c>
      <c r="G182" s="10" t="s">
        <v>393</v>
      </c>
      <c r="H182" s="54">
        <v>1.6799999999999999E-3</v>
      </c>
      <c r="I182" s="54">
        <v>1.645E-3</v>
      </c>
      <c r="J182" s="59">
        <v>3.4999999999999875E-5</v>
      </c>
    </row>
    <row r="183" spans="1:10" ht="30" customHeight="1" x14ac:dyDescent="0.25">
      <c r="A183" s="8"/>
      <c r="B183" s="9" t="s">
        <v>21</v>
      </c>
      <c r="C183" s="9" t="s">
        <v>21</v>
      </c>
      <c r="D183" s="10" t="s">
        <v>395</v>
      </c>
      <c r="E183" s="53"/>
      <c r="F183" s="20">
        <v>500.99</v>
      </c>
      <c r="G183" s="10" t="s">
        <v>395</v>
      </c>
      <c r="H183" s="54">
        <v>0.01</v>
      </c>
      <c r="I183" s="54">
        <v>3.4100000000000003E-3</v>
      </c>
      <c r="J183" s="59">
        <v>6.5900000000000004E-3</v>
      </c>
    </row>
    <row r="184" spans="1:10" ht="30" customHeight="1" x14ac:dyDescent="0.25">
      <c r="A184" s="8"/>
      <c r="B184" s="9" t="s">
        <v>21</v>
      </c>
      <c r="C184" s="9" t="s">
        <v>21</v>
      </c>
      <c r="D184" s="10" t="s">
        <v>397</v>
      </c>
      <c r="E184" s="53"/>
      <c r="F184" s="20">
        <v>553.95000000000005</v>
      </c>
      <c r="G184" s="10" t="s">
        <v>397</v>
      </c>
      <c r="H184" s="54">
        <v>4.0000000000000002E-4</v>
      </c>
      <c r="I184" s="54">
        <v>1.4799999999999999E-4</v>
      </c>
      <c r="J184" s="59">
        <v>2.5200000000000005E-4</v>
      </c>
    </row>
    <row r="185" spans="1:10" ht="30" customHeight="1" x14ac:dyDescent="0.25">
      <c r="A185" s="8"/>
      <c r="B185" s="9" t="s">
        <v>21</v>
      </c>
      <c r="C185" s="9" t="s">
        <v>21</v>
      </c>
      <c r="D185" s="10" t="s">
        <v>399</v>
      </c>
      <c r="E185" s="53"/>
      <c r="F185" s="20">
        <v>500.99</v>
      </c>
      <c r="G185" s="10" t="s">
        <v>399</v>
      </c>
      <c r="H185" s="54">
        <v>5.0000000000000001E-4</v>
      </c>
      <c r="I185" s="54">
        <v>1.029E-3</v>
      </c>
      <c r="J185" s="59">
        <v>-5.2899999999999996E-4</v>
      </c>
    </row>
    <row r="186" spans="1:10" ht="30" customHeight="1" x14ac:dyDescent="0.25">
      <c r="A186" s="8"/>
      <c r="B186" s="9" t="s">
        <v>21</v>
      </c>
      <c r="C186" s="9" t="s">
        <v>21</v>
      </c>
      <c r="D186" s="10" t="s">
        <v>401</v>
      </c>
      <c r="E186" s="53"/>
      <c r="F186" s="20">
        <v>553.95000000000005</v>
      </c>
      <c r="G186" s="10" t="s">
        <v>401</v>
      </c>
      <c r="H186" s="54">
        <v>2.0000000000000001E-4</v>
      </c>
      <c r="I186" s="54">
        <v>2.6600000000000001E-4</v>
      </c>
      <c r="J186" s="59">
        <v>-6.6000000000000005E-5</v>
      </c>
    </row>
    <row r="187" spans="1:10" ht="30" customHeight="1" x14ac:dyDescent="0.25">
      <c r="A187" s="8"/>
      <c r="B187" s="9" t="s">
        <v>21</v>
      </c>
      <c r="C187" s="9" t="s">
        <v>21</v>
      </c>
      <c r="D187" s="10" t="s">
        <v>403</v>
      </c>
      <c r="E187" s="53"/>
      <c r="F187" s="20">
        <v>500.99</v>
      </c>
      <c r="G187" s="10" t="s">
        <v>403</v>
      </c>
      <c r="H187" s="54">
        <v>3.5000000000000001E-3</v>
      </c>
      <c r="I187" s="54">
        <v>2.8809999999999999E-3</v>
      </c>
      <c r="J187" s="59">
        <v>6.1900000000000019E-4</v>
      </c>
    </row>
    <row r="188" spans="1:10" ht="30" customHeight="1" x14ac:dyDescent="0.25">
      <c r="A188" s="8"/>
      <c r="B188" s="9" t="s">
        <v>21</v>
      </c>
      <c r="C188" s="9" t="s">
        <v>21</v>
      </c>
      <c r="D188" s="10" t="s">
        <v>405</v>
      </c>
      <c r="E188" s="53"/>
      <c r="F188" s="20">
        <v>500.99</v>
      </c>
      <c r="G188" s="10" t="s">
        <v>405</v>
      </c>
      <c r="H188" s="54">
        <v>7.0000000000000007E-2</v>
      </c>
      <c r="I188" s="54">
        <v>1.2740999999999999E-2</v>
      </c>
      <c r="J188" s="59">
        <v>5.7259000000000004E-2</v>
      </c>
    </row>
    <row r="189" spans="1:10" s="62" customFormat="1" ht="30" customHeight="1" x14ac:dyDescent="0.25">
      <c r="A189" s="61"/>
      <c r="B189" s="12"/>
      <c r="C189" s="68" t="s">
        <v>1603</v>
      </c>
      <c r="D189" s="69"/>
      <c r="E189" s="70"/>
      <c r="F189" s="85"/>
      <c r="G189" s="69"/>
      <c r="H189" s="71">
        <f>SUM(H159:H188)</f>
        <v>2.75278</v>
      </c>
      <c r="I189" s="71">
        <f t="shared" ref="I189:J189" si="7">SUM(I159:I188)</f>
        <v>2.5807349999999998</v>
      </c>
      <c r="J189" s="71">
        <f t="shared" si="7"/>
        <v>0.17204500000000011</v>
      </c>
    </row>
    <row r="190" spans="1:10" ht="30" customHeight="1" x14ac:dyDescent="0.25">
      <c r="A190" s="8"/>
      <c r="B190" s="9" t="s">
        <v>1604</v>
      </c>
      <c r="C190" s="9" t="s">
        <v>1604</v>
      </c>
      <c r="D190" s="10" t="s">
        <v>407</v>
      </c>
      <c r="E190" s="53"/>
      <c r="F190" s="20">
        <v>460.47</v>
      </c>
      <c r="G190" s="10" t="s">
        <v>407</v>
      </c>
      <c r="H190" s="54">
        <v>0.56999999999999995</v>
      </c>
      <c r="I190" s="54">
        <v>0.51417600000000008</v>
      </c>
      <c r="J190" s="59">
        <v>5.5823999999999874E-2</v>
      </c>
    </row>
    <row r="191" spans="1:10" ht="30" customHeight="1" x14ac:dyDescent="0.25">
      <c r="A191" s="8"/>
      <c r="B191" s="9" t="s">
        <v>1604</v>
      </c>
      <c r="C191" s="9" t="s">
        <v>1604</v>
      </c>
      <c r="D191" s="10" t="s">
        <v>409</v>
      </c>
      <c r="E191" s="53"/>
      <c r="F191" s="20">
        <v>553.95000000000005</v>
      </c>
      <c r="G191" s="10" t="s">
        <v>409</v>
      </c>
      <c r="H191" s="54">
        <v>2.0000000000000001E-4</v>
      </c>
      <c r="I191" s="54">
        <v>5.9999999999999995E-5</v>
      </c>
      <c r="J191" s="59">
        <v>1.4000000000000001E-4</v>
      </c>
    </row>
    <row r="192" spans="1:10" ht="30" customHeight="1" x14ac:dyDescent="0.25">
      <c r="A192" s="8"/>
      <c r="B192" s="9" t="s">
        <v>1604</v>
      </c>
      <c r="C192" s="9" t="s">
        <v>1604</v>
      </c>
      <c r="D192" s="10" t="s">
        <v>411</v>
      </c>
      <c r="E192" s="53"/>
      <c r="F192" s="20">
        <v>500.99</v>
      </c>
      <c r="G192" s="10" t="s">
        <v>411</v>
      </c>
      <c r="H192" s="54">
        <v>2E-3</v>
      </c>
      <c r="I192" s="54">
        <v>1.885E-3</v>
      </c>
      <c r="J192" s="59">
        <v>1.1500000000000008E-4</v>
      </c>
    </row>
    <row r="193" spans="1:10" ht="30" customHeight="1" x14ac:dyDescent="0.25">
      <c r="A193" s="8"/>
      <c r="B193" s="9" t="s">
        <v>1604</v>
      </c>
      <c r="C193" s="9" t="s">
        <v>1604</v>
      </c>
      <c r="D193" s="10" t="s">
        <v>22</v>
      </c>
      <c r="E193" s="53"/>
      <c r="F193" s="20">
        <v>574.19000000000005</v>
      </c>
      <c r="G193" s="10" t="s">
        <v>22</v>
      </c>
      <c r="H193" s="54">
        <v>2.9999999999999997E-4</v>
      </c>
      <c r="I193" s="54">
        <v>8.2000000000000001E-5</v>
      </c>
      <c r="J193" s="59">
        <v>2.1799999999999999E-4</v>
      </c>
    </row>
    <row r="194" spans="1:10" ht="51.75" customHeight="1" x14ac:dyDescent="0.25">
      <c r="A194" s="8"/>
      <c r="B194" s="9" t="s">
        <v>1604</v>
      </c>
      <c r="C194" s="9" t="s">
        <v>1604</v>
      </c>
      <c r="D194" s="10" t="s">
        <v>1589</v>
      </c>
      <c r="E194" s="53"/>
      <c r="F194" s="20">
        <v>460.47</v>
      </c>
      <c r="G194" s="10" t="s">
        <v>1589</v>
      </c>
      <c r="H194" s="54">
        <v>1.4E-2</v>
      </c>
      <c r="I194" s="54">
        <v>3.6159999999999998E-2</v>
      </c>
      <c r="J194" s="59">
        <v>-2.2159999999999999E-2</v>
      </c>
    </row>
    <row r="195" spans="1:10" ht="52.5" customHeight="1" x14ac:dyDescent="0.25">
      <c r="A195" s="8"/>
      <c r="B195" s="9" t="s">
        <v>1604</v>
      </c>
      <c r="C195" s="9" t="s">
        <v>1604</v>
      </c>
      <c r="D195" s="10" t="s">
        <v>1588</v>
      </c>
      <c r="E195" s="53"/>
      <c r="F195" s="20">
        <v>460.47</v>
      </c>
      <c r="G195" s="10" t="s">
        <v>1588</v>
      </c>
      <c r="H195" s="54">
        <v>0.12</v>
      </c>
      <c r="I195" s="54">
        <v>5.6381999999999995E-2</v>
      </c>
      <c r="J195" s="59">
        <v>6.3618000000000008E-2</v>
      </c>
    </row>
    <row r="196" spans="1:10" ht="57" customHeight="1" x14ac:dyDescent="0.25">
      <c r="A196" s="8"/>
      <c r="B196" s="9" t="s">
        <v>1604</v>
      </c>
      <c r="C196" s="9" t="s">
        <v>1604</v>
      </c>
      <c r="D196" s="10" t="s">
        <v>416</v>
      </c>
      <c r="E196" s="53"/>
      <c r="F196" s="20">
        <v>500.99</v>
      </c>
      <c r="G196" s="10" t="s">
        <v>416</v>
      </c>
      <c r="H196" s="54">
        <v>4.0000000000000001E-3</v>
      </c>
      <c r="I196" s="54">
        <v>3.8E-3</v>
      </c>
      <c r="J196" s="59">
        <v>2.0000000000000009E-4</v>
      </c>
    </row>
    <row r="197" spans="1:10" ht="82.5" customHeight="1" x14ac:dyDescent="0.25">
      <c r="A197" s="8"/>
      <c r="B197" s="9" t="s">
        <v>1604</v>
      </c>
      <c r="C197" s="9" t="s">
        <v>1604</v>
      </c>
      <c r="D197" s="10" t="s">
        <v>411</v>
      </c>
      <c r="E197" s="53"/>
      <c r="F197" s="20">
        <v>500.99</v>
      </c>
      <c r="G197" s="10" t="s">
        <v>411</v>
      </c>
      <c r="H197" s="54">
        <v>1E-3</v>
      </c>
      <c r="I197" s="54">
        <v>8.7999999999999998E-5</v>
      </c>
      <c r="J197" s="59">
        <v>9.1200000000000005E-4</v>
      </c>
    </row>
    <row r="198" spans="1:10" ht="63" customHeight="1" x14ac:dyDescent="0.25">
      <c r="A198" s="8"/>
      <c r="B198" s="9" t="s">
        <v>1604</v>
      </c>
      <c r="C198" s="9" t="s">
        <v>1604</v>
      </c>
      <c r="D198" s="10" t="s">
        <v>1589</v>
      </c>
      <c r="E198" s="53"/>
      <c r="F198" s="20">
        <v>460.47</v>
      </c>
      <c r="G198" s="10" t="s">
        <v>1589</v>
      </c>
      <c r="H198" s="54">
        <v>7.1999999999999995E-2</v>
      </c>
      <c r="I198" s="54">
        <v>7.1999999999999995E-2</v>
      </c>
      <c r="J198" s="59">
        <v>0</v>
      </c>
    </row>
    <row r="199" spans="1:10" ht="72" customHeight="1" x14ac:dyDescent="0.25">
      <c r="A199" s="8"/>
      <c r="B199" s="9" t="s">
        <v>1604</v>
      </c>
      <c r="C199" s="9" t="s">
        <v>1604</v>
      </c>
      <c r="D199" s="10" t="s">
        <v>418</v>
      </c>
      <c r="E199" s="53"/>
      <c r="F199" s="20">
        <v>500.99</v>
      </c>
      <c r="G199" s="10" t="s">
        <v>418</v>
      </c>
      <c r="H199" s="54">
        <v>0.01</v>
      </c>
      <c r="I199" s="54">
        <v>1.2262E-2</v>
      </c>
      <c r="J199" s="59">
        <v>-2.2620000000000001E-3</v>
      </c>
    </row>
    <row r="200" spans="1:10" ht="55.5" customHeight="1" x14ac:dyDescent="0.25">
      <c r="A200" s="8"/>
      <c r="B200" s="9" t="s">
        <v>1604</v>
      </c>
      <c r="C200" s="9" t="s">
        <v>1604</v>
      </c>
      <c r="D200" s="10" t="s">
        <v>420</v>
      </c>
      <c r="E200" s="53"/>
      <c r="F200" s="20">
        <v>553.95000000000005</v>
      </c>
      <c r="G200" s="10" t="s">
        <v>420</v>
      </c>
      <c r="H200" s="54">
        <v>1E-3</v>
      </c>
      <c r="I200" s="54">
        <v>5.31E-4</v>
      </c>
      <c r="J200" s="59">
        <v>4.6900000000000002E-4</v>
      </c>
    </row>
    <row r="201" spans="1:10" ht="62.25" customHeight="1" x14ac:dyDescent="0.25">
      <c r="A201" s="8"/>
      <c r="B201" s="9" t="s">
        <v>1604</v>
      </c>
      <c r="C201" s="9" t="s">
        <v>1604</v>
      </c>
      <c r="D201" s="10" t="s">
        <v>422</v>
      </c>
      <c r="E201" s="53"/>
      <c r="F201" s="20">
        <v>500.99</v>
      </c>
      <c r="G201" s="10" t="s">
        <v>422</v>
      </c>
      <c r="H201" s="54">
        <v>1.4999999999999999E-2</v>
      </c>
      <c r="I201" s="54">
        <v>1.3675000000000001E-2</v>
      </c>
      <c r="J201" s="59">
        <v>1.3249999999999981E-3</v>
      </c>
    </row>
    <row r="202" spans="1:10" ht="66.75" customHeight="1" x14ac:dyDescent="0.25">
      <c r="A202" s="8"/>
      <c r="B202" s="9" t="s">
        <v>1604</v>
      </c>
      <c r="C202" s="9" t="s">
        <v>1604</v>
      </c>
      <c r="D202" s="10" t="s">
        <v>23</v>
      </c>
      <c r="E202" s="53"/>
      <c r="F202" s="20">
        <v>553.95000000000005</v>
      </c>
      <c r="G202" s="10" t="s">
        <v>23</v>
      </c>
      <c r="H202" s="54">
        <v>4.0000000000000001E-3</v>
      </c>
      <c r="I202" s="54">
        <v>1.719E-3</v>
      </c>
      <c r="J202" s="59">
        <v>2.281E-3</v>
      </c>
    </row>
    <row r="203" spans="1:10" ht="52.5" customHeight="1" x14ac:dyDescent="0.25">
      <c r="A203" s="8"/>
      <c r="B203" s="9" t="s">
        <v>1604</v>
      </c>
      <c r="C203" s="9" t="s">
        <v>1604</v>
      </c>
      <c r="D203" s="10" t="s">
        <v>425</v>
      </c>
      <c r="E203" s="53"/>
      <c r="F203" s="20">
        <v>553.95000000000005</v>
      </c>
      <c r="G203" s="10" t="s">
        <v>425</v>
      </c>
      <c r="H203" s="54">
        <v>1E-3</v>
      </c>
      <c r="I203" s="54">
        <v>2.8000000000000003E-4</v>
      </c>
      <c r="J203" s="59">
        <v>7.1999999999999994E-4</v>
      </c>
    </row>
    <row r="204" spans="1:10" ht="57.75" customHeight="1" x14ac:dyDescent="0.25">
      <c r="A204" s="8"/>
      <c r="B204" s="9" t="s">
        <v>1604</v>
      </c>
      <c r="C204" s="9" t="s">
        <v>1604</v>
      </c>
      <c r="D204" s="10" t="s">
        <v>427</v>
      </c>
      <c r="E204" s="53"/>
      <c r="F204" s="20">
        <v>553.95000000000005</v>
      </c>
      <c r="G204" s="10" t="s">
        <v>427</v>
      </c>
      <c r="H204" s="54">
        <v>7.0000000000000001E-3</v>
      </c>
      <c r="I204" s="54">
        <v>3.656E-3</v>
      </c>
      <c r="J204" s="59">
        <v>3.3440000000000002E-3</v>
      </c>
    </row>
    <row r="205" spans="1:10" ht="58.5" customHeight="1" x14ac:dyDescent="0.25">
      <c r="A205" s="8"/>
      <c r="B205" s="9" t="s">
        <v>1604</v>
      </c>
      <c r="C205" s="9" t="s">
        <v>1604</v>
      </c>
      <c r="D205" s="10" t="s">
        <v>24</v>
      </c>
      <c r="E205" s="53"/>
      <c r="F205" s="20">
        <v>553.95000000000005</v>
      </c>
      <c r="G205" s="10" t="s">
        <v>24</v>
      </c>
      <c r="H205" s="54">
        <v>2.9999999999999997E-4</v>
      </c>
      <c r="I205" s="54">
        <v>4.2400000000000001E-4</v>
      </c>
      <c r="J205" s="59">
        <v>-1.2400000000000003E-4</v>
      </c>
    </row>
    <row r="206" spans="1:10" s="62" customFormat="1" ht="39.75" customHeight="1" x14ac:dyDescent="0.25">
      <c r="A206" s="61"/>
      <c r="B206" s="12"/>
      <c r="C206" s="68" t="s">
        <v>1605</v>
      </c>
      <c r="D206" s="69"/>
      <c r="E206" s="70"/>
      <c r="F206" s="85"/>
      <c r="G206" s="69"/>
      <c r="H206" s="71">
        <f>SUM(H190:H205)</f>
        <v>0.82179999999999986</v>
      </c>
      <c r="I206" s="71">
        <f t="shared" ref="I206:J206" si="8">SUM(I190:I205)</f>
        <v>0.71717999999999993</v>
      </c>
      <c r="J206" s="71">
        <f t="shared" si="8"/>
        <v>0.10461999999999988</v>
      </c>
    </row>
    <row r="207" spans="1:10" ht="71.25" customHeight="1" x14ac:dyDescent="0.25">
      <c r="A207" s="8"/>
      <c r="B207" s="9" t="s">
        <v>1606</v>
      </c>
      <c r="C207" s="9" t="s">
        <v>1606</v>
      </c>
      <c r="D207" s="10" t="s">
        <v>430</v>
      </c>
      <c r="E207" s="53"/>
      <c r="F207" s="20">
        <v>553.95000000000005</v>
      </c>
      <c r="G207" s="10" t="s">
        <v>430</v>
      </c>
      <c r="H207" s="54">
        <v>5.0000000000000001E-4</v>
      </c>
      <c r="I207" s="54">
        <v>6.5099999999999999E-4</v>
      </c>
      <c r="J207" s="59">
        <v>-1.5099999999999998E-4</v>
      </c>
    </row>
    <row r="208" spans="1:10" ht="63.75" customHeight="1" x14ac:dyDescent="0.25">
      <c r="A208" s="8"/>
      <c r="B208" s="9" t="s">
        <v>1606</v>
      </c>
      <c r="C208" s="9" t="s">
        <v>1606</v>
      </c>
      <c r="D208" s="10" t="s">
        <v>432</v>
      </c>
      <c r="E208" s="53"/>
      <c r="F208" s="20">
        <v>500.99</v>
      </c>
      <c r="G208" s="10" t="s">
        <v>432</v>
      </c>
      <c r="H208" s="54">
        <v>3.5000000000000001E-3</v>
      </c>
      <c r="I208" s="54">
        <v>1.4837999999999999E-2</v>
      </c>
      <c r="J208" s="59">
        <v>-1.1337999999999999E-2</v>
      </c>
    </row>
    <row r="209" spans="1:10" s="62" customFormat="1" ht="43.5" customHeight="1" x14ac:dyDescent="0.25">
      <c r="A209" s="61"/>
      <c r="B209" s="12"/>
      <c r="C209" s="68" t="s">
        <v>434</v>
      </c>
      <c r="D209" s="69"/>
      <c r="E209" s="70"/>
      <c r="F209" s="85"/>
      <c r="G209" s="69"/>
      <c r="H209" s="71">
        <f>SUM(H207:H208)</f>
        <v>4.0000000000000001E-3</v>
      </c>
      <c r="I209" s="71">
        <f t="shared" ref="I209:J209" si="9">SUM(I207:I208)</f>
        <v>1.5488999999999999E-2</v>
      </c>
      <c r="J209" s="71">
        <f t="shared" si="9"/>
        <v>-1.1488999999999999E-2</v>
      </c>
    </row>
    <row r="210" spans="1:10" ht="36" customHeight="1" x14ac:dyDescent="0.25">
      <c r="A210" s="8"/>
      <c r="B210" s="9" t="s">
        <v>25</v>
      </c>
      <c r="C210" s="9" t="s">
        <v>25</v>
      </c>
      <c r="D210" s="10" t="s">
        <v>435</v>
      </c>
      <c r="E210" s="53"/>
      <c r="F210" s="20">
        <v>500.99</v>
      </c>
      <c r="G210" s="10" t="s">
        <v>435</v>
      </c>
      <c r="H210" s="54">
        <v>5.9999999999999995E-4</v>
      </c>
      <c r="I210" s="54">
        <v>1.1893000000000001E-2</v>
      </c>
      <c r="J210" s="59">
        <v>-1.1293000000000001E-2</v>
      </c>
    </row>
    <row r="211" spans="1:10" ht="52.5" customHeight="1" x14ac:dyDescent="0.25">
      <c r="A211" s="8"/>
      <c r="B211" s="9" t="s">
        <v>25</v>
      </c>
      <c r="C211" s="9" t="s">
        <v>25</v>
      </c>
      <c r="D211" s="10" t="s">
        <v>437</v>
      </c>
      <c r="E211" s="53"/>
      <c r="F211" s="20">
        <v>553.95000000000005</v>
      </c>
      <c r="G211" s="10" t="s">
        <v>437</v>
      </c>
      <c r="H211" s="54">
        <v>0</v>
      </c>
      <c r="I211" s="54">
        <v>1.4899999999999999E-4</v>
      </c>
      <c r="J211" s="59">
        <f>H211-I211</f>
        <v>-1.4899999999999999E-4</v>
      </c>
    </row>
    <row r="212" spans="1:10" ht="44.25" customHeight="1" x14ac:dyDescent="0.25">
      <c r="A212" s="8"/>
      <c r="B212" s="9" t="s">
        <v>25</v>
      </c>
      <c r="C212" s="9" t="s">
        <v>25</v>
      </c>
      <c r="D212" s="10" t="s">
        <v>1590</v>
      </c>
      <c r="E212" s="53"/>
      <c r="F212" s="20">
        <v>460.47</v>
      </c>
      <c r="G212" s="10" t="s">
        <v>1590</v>
      </c>
      <c r="H212" s="54">
        <v>0</v>
      </c>
      <c r="I212" s="54">
        <v>6.0255999999999997E-2</v>
      </c>
      <c r="J212" s="59">
        <f t="shared" ref="J212:J213" si="10">H212-I212</f>
        <v>-6.0255999999999997E-2</v>
      </c>
    </row>
    <row r="213" spans="1:10" ht="39.75" customHeight="1" x14ac:dyDescent="0.25">
      <c r="A213" s="8"/>
      <c r="B213" s="9" t="s">
        <v>25</v>
      </c>
      <c r="C213" s="9" t="s">
        <v>25</v>
      </c>
      <c r="D213" s="10" t="s">
        <v>1591</v>
      </c>
      <c r="E213" s="53"/>
      <c r="F213" s="20">
        <v>460.47</v>
      </c>
      <c r="G213" s="10" t="s">
        <v>1591</v>
      </c>
      <c r="H213" s="54">
        <v>7.6999999999999999E-2</v>
      </c>
      <c r="I213" s="54">
        <v>6.2273000000000002E-2</v>
      </c>
      <c r="J213" s="59">
        <f t="shared" si="10"/>
        <v>1.4726999999999997E-2</v>
      </c>
    </row>
    <row r="214" spans="1:10" ht="30" customHeight="1" x14ac:dyDescent="0.25">
      <c r="A214" s="8"/>
      <c r="B214" s="9" t="s">
        <v>25</v>
      </c>
      <c r="C214" s="9" t="s">
        <v>25</v>
      </c>
      <c r="D214" s="10" t="s">
        <v>440</v>
      </c>
      <c r="E214" s="53"/>
      <c r="F214" s="20">
        <v>460.47</v>
      </c>
      <c r="G214" s="10" t="s">
        <v>440</v>
      </c>
      <c r="H214" s="54">
        <v>0.35</v>
      </c>
      <c r="I214" s="54">
        <v>0.31321499999999997</v>
      </c>
      <c r="J214" s="59">
        <v>3.6785000000000012E-2</v>
      </c>
    </row>
    <row r="215" spans="1:10" ht="30" customHeight="1" x14ac:dyDescent="0.25">
      <c r="A215" s="8"/>
      <c r="B215" s="9" t="s">
        <v>25</v>
      </c>
      <c r="C215" s="9" t="s">
        <v>25</v>
      </c>
      <c r="D215" s="10" t="s">
        <v>1592</v>
      </c>
      <c r="E215" s="53"/>
      <c r="F215" s="20">
        <v>333.99</v>
      </c>
      <c r="G215" s="10" t="s">
        <v>1592</v>
      </c>
      <c r="H215" s="54">
        <v>0.49399999999999999</v>
      </c>
      <c r="I215" s="54">
        <v>0.36507999999999996</v>
      </c>
      <c r="J215" s="59">
        <v>0.12892000000000003</v>
      </c>
    </row>
    <row r="216" spans="1:10" ht="30" customHeight="1" x14ac:dyDescent="0.25">
      <c r="A216" s="8"/>
      <c r="B216" s="9" t="s">
        <v>25</v>
      </c>
      <c r="C216" s="9" t="s">
        <v>25</v>
      </c>
      <c r="D216" s="10" t="s">
        <v>1593</v>
      </c>
      <c r="E216" s="53"/>
      <c r="F216" s="20">
        <v>460.47</v>
      </c>
      <c r="G216" s="10" t="s">
        <v>1593</v>
      </c>
      <c r="H216" s="54">
        <v>6.6000000000000003E-2</v>
      </c>
      <c r="I216" s="54">
        <v>5.8741999999999996E-2</v>
      </c>
      <c r="J216" s="59">
        <v>7.2580000000000075E-3</v>
      </c>
    </row>
    <row r="217" spans="1:10" ht="30" customHeight="1" x14ac:dyDescent="0.25">
      <c r="A217" s="8"/>
      <c r="B217" s="9" t="s">
        <v>25</v>
      </c>
      <c r="C217" s="9" t="s">
        <v>25</v>
      </c>
      <c r="D217" s="10" t="s">
        <v>435</v>
      </c>
      <c r="E217" s="53"/>
      <c r="F217" s="20">
        <v>500.99</v>
      </c>
      <c r="G217" s="10" t="s">
        <v>435</v>
      </c>
      <c r="H217" s="54">
        <v>2.9399999999999999E-2</v>
      </c>
      <c r="I217" s="54">
        <v>2.9399999999999999E-2</v>
      </c>
      <c r="J217" s="59">
        <v>0</v>
      </c>
    </row>
    <row r="218" spans="1:10" ht="30" customHeight="1" x14ac:dyDescent="0.25">
      <c r="A218" s="8"/>
      <c r="B218" s="9" t="s">
        <v>25</v>
      </c>
      <c r="C218" s="9" t="s">
        <v>25</v>
      </c>
      <c r="D218" s="10" t="s">
        <v>444</v>
      </c>
      <c r="E218" s="53"/>
      <c r="F218" s="20">
        <v>553.95000000000005</v>
      </c>
      <c r="G218" s="10" t="s">
        <v>444</v>
      </c>
      <c r="H218" s="54">
        <v>1E-3</v>
      </c>
      <c r="I218" s="54">
        <v>5.6100000000000008E-4</v>
      </c>
      <c r="J218" s="59">
        <v>4.3899999999999994E-4</v>
      </c>
    </row>
    <row r="219" spans="1:10" ht="30" customHeight="1" x14ac:dyDescent="0.25">
      <c r="A219" s="8"/>
      <c r="B219" s="9" t="s">
        <v>25</v>
      </c>
      <c r="C219" s="9" t="s">
        <v>25</v>
      </c>
      <c r="D219" s="10" t="s">
        <v>26</v>
      </c>
      <c r="E219" s="53"/>
      <c r="F219" s="20">
        <v>553.95000000000005</v>
      </c>
      <c r="G219" s="10" t="s">
        <v>26</v>
      </c>
      <c r="H219" s="54">
        <v>5.0000000000000001E-4</v>
      </c>
      <c r="I219" s="54">
        <v>7.2599999999999997E-4</v>
      </c>
      <c r="J219" s="59">
        <v>-2.2599999999999996E-4</v>
      </c>
    </row>
    <row r="220" spans="1:10" ht="30" customHeight="1" x14ac:dyDescent="0.25">
      <c r="A220" s="8"/>
      <c r="B220" s="9" t="s">
        <v>25</v>
      </c>
      <c r="C220" s="9" t="s">
        <v>25</v>
      </c>
      <c r="D220" s="10" t="s">
        <v>447</v>
      </c>
      <c r="E220" s="53"/>
      <c r="F220" s="20">
        <v>553.95000000000005</v>
      </c>
      <c r="G220" s="10" t="s">
        <v>447</v>
      </c>
      <c r="H220" s="54">
        <v>1.2999999999999999E-3</v>
      </c>
      <c r="I220" s="54">
        <v>1.2150000000000002E-3</v>
      </c>
      <c r="J220" s="59">
        <v>8.4999999999999789E-5</v>
      </c>
    </row>
    <row r="221" spans="1:10" ht="30" customHeight="1" x14ac:dyDescent="0.25">
      <c r="A221" s="8"/>
      <c r="B221" s="9" t="s">
        <v>25</v>
      </c>
      <c r="C221" s="9" t="s">
        <v>25</v>
      </c>
      <c r="D221" s="10" t="s">
        <v>219</v>
      </c>
      <c r="E221" s="53"/>
      <c r="F221" s="20">
        <v>500.99</v>
      </c>
      <c r="G221" s="10" t="s">
        <v>219</v>
      </c>
      <c r="H221" s="54">
        <v>5.0000000000000001E-3</v>
      </c>
      <c r="I221" s="54">
        <v>3.3239999999999997E-3</v>
      </c>
      <c r="J221" s="59">
        <v>1.6760000000000004E-3</v>
      </c>
    </row>
    <row r="222" spans="1:10" ht="30" customHeight="1" x14ac:dyDescent="0.25">
      <c r="A222" s="8"/>
      <c r="B222" s="9" t="s">
        <v>25</v>
      </c>
      <c r="C222" s="9" t="s">
        <v>25</v>
      </c>
      <c r="D222" s="10" t="s">
        <v>450</v>
      </c>
      <c r="E222" s="53"/>
      <c r="F222" s="20">
        <v>553.95000000000005</v>
      </c>
      <c r="G222" s="10" t="s">
        <v>450</v>
      </c>
      <c r="H222" s="54">
        <v>1E-4</v>
      </c>
      <c r="I222" s="54">
        <v>1.3100000000000001E-4</v>
      </c>
      <c r="J222" s="59">
        <v>-3.1000000000000008E-5</v>
      </c>
    </row>
    <row r="223" spans="1:10" s="62" customFormat="1" ht="30" customHeight="1" x14ac:dyDescent="0.25">
      <c r="A223" s="61"/>
      <c r="B223" s="12"/>
      <c r="C223" s="68" t="s">
        <v>1607</v>
      </c>
      <c r="D223" s="69"/>
      <c r="E223" s="70"/>
      <c r="F223" s="85"/>
      <c r="G223" s="69"/>
      <c r="H223" s="71">
        <f>SUM(H210:H222)</f>
        <v>1.0248999999999999</v>
      </c>
      <c r="I223" s="71">
        <f t="shared" ref="I223:J223" si="11">SUM(I210:I222)</f>
        <v>0.9069649999999998</v>
      </c>
      <c r="J223" s="71">
        <f t="shared" si="11"/>
        <v>0.11793500000000005</v>
      </c>
    </row>
    <row r="224" spans="1:10" ht="30" customHeight="1" x14ac:dyDescent="0.25">
      <c r="A224" s="8"/>
      <c r="B224" s="9" t="s">
        <v>28</v>
      </c>
      <c r="C224" s="9" t="s">
        <v>28</v>
      </c>
      <c r="D224" s="10" t="s">
        <v>452</v>
      </c>
      <c r="E224" s="53"/>
      <c r="F224" s="20">
        <v>460.47</v>
      </c>
      <c r="G224" s="10" t="s">
        <v>452</v>
      </c>
      <c r="H224" s="54">
        <v>0.1</v>
      </c>
      <c r="I224" s="54">
        <v>0.10528499999999999</v>
      </c>
      <c r="J224" s="59">
        <v>-5.2849999999999842E-3</v>
      </c>
    </row>
    <row r="225" spans="1:10" ht="30" customHeight="1" x14ac:dyDescent="0.25">
      <c r="A225" s="8"/>
      <c r="B225" s="9" t="s">
        <v>28</v>
      </c>
      <c r="C225" s="9" t="s">
        <v>28</v>
      </c>
      <c r="D225" s="10" t="s">
        <v>454</v>
      </c>
      <c r="E225" s="53"/>
      <c r="F225" s="20">
        <v>574.19000000000005</v>
      </c>
      <c r="G225" s="10" t="s">
        <v>454</v>
      </c>
      <c r="H225" s="54">
        <v>1.9999999999999999E-6</v>
      </c>
      <c r="I225" s="54">
        <v>3.0000000000000001E-6</v>
      </c>
      <c r="J225" s="59">
        <v>-1.0000000000000002E-6</v>
      </c>
    </row>
    <row r="226" spans="1:10" ht="30" customHeight="1" x14ac:dyDescent="0.25">
      <c r="A226" s="8"/>
      <c r="B226" s="9" t="s">
        <v>28</v>
      </c>
      <c r="C226" s="9" t="s">
        <v>28</v>
      </c>
      <c r="D226" s="10" t="s">
        <v>456</v>
      </c>
      <c r="E226" s="53"/>
      <c r="F226" s="20">
        <v>574.19000000000005</v>
      </c>
      <c r="G226" s="10" t="s">
        <v>456</v>
      </c>
      <c r="H226" s="54">
        <v>7.6000000000000004E-5</v>
      </c>
      <c r="I226" s="54">
        <v>5.1999999999999997E-5</v>
      </c>
      <c r="J226" s="59">
        <v>2.4000000000000007E-5</v>
      </c>
    </row>
    <row r="227" spans="1:10" ht="30" customHeight="1" x14ac:dyDescent="0.25">
      <c r="A227" s="8"/>
      <c r="B227" s="9" t="s">
        <v>28</v>
      </c>
      <c r="C227" s="9" t="s">
        <v>28</v>
      </c>
      <c r="D227" s="10" t="s">
        <v>458</v>
      </c>
      <c r="E227" s="53"/>
      <c r="F227" s="20">
        <v>574.19000000000005</v>
      </c>
      <c r="G227" s="10" t="s">
        <v>458</v>
      </c>
      <c r="H227" s="54">
        <v>1E-4</v>
      </c>
      <c r="I227" s="54">
        <v>7.6000000000000004E-5</v>
      </c>
      <c r="J227" s="59">
        <v>2.4000000000000001E-5</v>
      </c>
    </row>
    <row r="228" spans="1:10" s="11" customFormat="1" ht="30" customHeight="1" x14ac:dyDescent="0.25">
      <c r="A228" s="8"/>
      <c r="B228" s="9" t="s">
        <v>28</v>
      </c>
      <c r="C228" s="9" t="s">
        <v>28</v>
      </c>
      <c r="D228" s="10" t="s">
        <v>460</v>
      </c>
      <c r="E228" s="52"/>
      <c r="F228" s="20">
        <v>553.95000000000005</v>
      </c>
      <c r="G228" s="10" t="s">
        <v>460</v>
      </c>
      <c r="H228" s="54">
        <v>2.9999999999999997E-4</v>
      </c>
      <c r="I228" s="54">
        <v>5.4200000000000006E-4</v>
      </c>
      <c r="J228" s="59">
        <v>-2.4200000000000008E-4</v>
      </c>
    </row>
    <row r="229" spans="1:10" ht="30" customHeight="1" x14ac:dyDescent="0.25">
      <c r="A229" s="8"/>
      <c r="B229" s="9" t="s">
        <v>28</v>
      </c>
      <c r="C229" s="9" t="s">
        <v>28</v>
      </c>
      <c r="D229" s="10" t="s">
        <v>462</v>
      </c>
      <c r="E229" s="53"/>
      <c r="F229" s="20">
        <v>574.19000000000005</v>
      </c>
      <c r="G229" s="10" t="s">
        <v>462</v>
      </c>
      <c r="H229" s="54">
        <v>3.9999999999999998E-6</v>
      </c>
      <c r="I229" s="54">
        <v>3.9999999999999998E-6</v>
      </c>
      <c r="J229" s="59">
        <v>0</v>
      </c>
    </row>
    <row r="230" spans="1:10" ht="30" customHeight="1" x14ac:dyDescent="0.25">
      <c r="A230" s="8"/>
      <c r="B230" s="9" t="s">
        <v>28</v>
      </c>
      <c r="C230" s="9" t="s">
        <v>28</v>
      </c>
      <c r="D230" s="10" t="s">
        <v>464</v>
      </c>
      <c r="E230" s="53"/>
      <c r="F230" s="20">
        <v>574.19000000000005</v>
      </c>
      <c r="G230" s="10" t="s">
        <v>464</v>
      </c>
      <c r="H230" s="54">
        <v>6.0000000000000002E-6</v>
      </c>
      <c r="I230" s="54">
        <v>1.9999999999999999E-6</v>
      </c>
      <c r="J230" s="59">
        <v>4.0000000000000007E-6</v>
      </c>
    </row>
    <row r="231" spans="1:10" ht="30" customHeight="1" x14ac:dyDescent="0.25">
      <c r="A231" s="8"/>
      <c r="B231" s="9" t="s">
        <v>28</v>
      </c>
      <c r="C231" s="9" t="s">
        <v>28</v>
      </c>
      <c r="D231" s="10" t="s">
        <v>466</v>
      </c>
      <c r="E231" s="53"/>
      <c r="F231" s="20">
        <v>553.95000000000005</v>
      </c>
      <c r="G231" s="10" t="s">
        <v>466</v>
      </c>
      <c r="H231" s="54">
        <v>2.0000000000000001E-4</v>
      </c>
      <c r="I231" s="54">
        <v>4.6999999999999997E-5</v>
      </c>
      <c r="J231" s="59">
        <v>1.5300000000000001E-4</v>
      </c>
    </row>
    <row r="232" spans="1:10" ht="30" customHeight="1" x14ac:dyDescent="0.25">
      <c r="A232" s="8"/>
      <c r="B232" s="9" t="s">
        <v>28</v>
      </c>
      <c r="C232" s="9" t="s">
        <v>28</v>
      </c>
      <c r="D232" s="10" t="s">
        <v>468</v>
      </c>
      <c r="E232" s="53"/>
      <c r="F232" s="20">
        <v>553.95000000000005</v>
      </c>
      <c r="G232" s="10" t="s">
        <v>468</v>
      </c>
      <c r="H232" s="54">
        <v>5.0000000000000002E-5</v>
      </c>
      <c r="I232" s="54">
        <v>6.3999999999999997E-5</v>
      </c>
      <c r="J232" s="59">
        <v>-1.3999999999999995E-5</v>
      </c>
    </row>
    <row r="233" spans="1:10" ht="30" customHeight="1" x14ac:dyDescent="0.25">
      <c r="A233" s="8"/>
      <c r="B233" s="9" t="s">
        <v>28</v>
      </c>
      <c r="C233" s="9" t="s">
        <v>28</v>
      </c>
      <c r="D233" s="10" t="s">
        <v>8</v>
      </c>
      <c r="E233" s="53"/>
      <c r="F233" s="20">
        <v>574.19000000000005</v>
      </c>
      <c r="G233" s="10" t="s">
        <v>8</v>
      </c>
      <c r="H233" s="54">
        <v>2.9999999999999997E-4</v>
      </c>
      <c r="I233" s="54">
        <v>2.9999999999999997E-4</v>
      </c>
      <c r="J233" s="59">
        <v>0</v>
      </c>
    </row>
    <row r="234" spans="1:10" ht="30" customHeight="1" x14ac:dyDescent="0.25">
      <c r="A234" s="8"/>
      <c r="B234" s="9" t="s">
        <v>28</v>
      </c>
      <c r="C234" s="9" t="s">
        <v>28</v>
      </c>
      <c r="D234" s="10" t="s">
        <v>471</v>
      </c>
      <c r="E234" s="53"/>
      <c r="F234" s="20">
        <v>333.99</v>
      </c>
      <c r="G234" s="10" t="s">
        <v>471</v>
      </c>
      <c r="H234" s="54">
        <v>0.72699999999999998</v>
      </c>
      <c r="I234" s="54">
        <v>0.34799999999999998</v>
      </c>
      <c r="J234" s="59">
        <v>0.379</v>
      </c>
    </row>
    <row r="235" spans="1:10" ht="30" customHeight="1" x14ac:dyDescent="0.25">
      <c r="A235" s="8"/>
      <c r="B235" s="9" t="s">
        <v>28</v>
      </c>
      <c r="C235" s="9" t="s">
        <v>28</v>
      </c>
      <c r="D235" s="10"/>
      <c r="E235" s="53"/>
      <c r="F235" s="20">
        <v>333.99</v>
      </c>
      <c r="G235" s="10"/>
      <c r="H235" s="54">
        <v>0.4</v>
      </c>
      <c r="I235" s="54">
        <v>5.7000000000000002E-2</v>
      </c>
      <c r="J235" s="59">
        <v>0.34300000000000003</v>
      </c>
    </row>
    <row r="236" spans="1:10" ht="30" customHeight="1" x14ac:dyDescent="0.25">
      <c r="A236" s="8"/>
      <c r="B236" s="9" t="s">
        <v>28</v>
      </c>
      <c r="C236" s="9" t="s">
        <v>28</v>
      </c>
      <c r="D236" s="10"/>
      <c r="E236" s="53"/>
      <c r="F236" s="20">
        <v>333.99</v>
      </c>
      <c r="G236" s="10"/>
      <c r="H236" s="54">
        <v>0.10299999999999999</v>
      </c>
      <c r="I236" s="54">
        <v>0.77500000000000002</v>
      </c>
      <c r="J236" s="59">
        <v>-0.67200000000000004</v>
      </c>
    </row>
    <row r="237" spans="1:10" ht="30" customHeight="1" x14ac:dyDescent="0.25">
      <c r="A237" s="8"/>
      <c r="B237" s="9" t="s">
        <v>28</v>
      </c>
      <c r="C237" s="9" t="s">
        <v>28</v>
      </c>
      <c r="D237" s="10" t="s">
        <v>474</v>
      </c>
      <c r="E237" s="53"/>
      <c r="F237" s="20">
        <v>460.47</v>
      </c>
      <c r="G237" s="10" t="s">
        <v>474</v>
      </c>
      <c r="H237" s="54">
        <v>0</v>
      </c>
      <c r="I237" s="54">
        <v>9.384E-3</v>
      </c>
      <c r="J237" s="59">
        <f>H237-I237</f>
        <v>-9.384E-3</v>
      </c>
    </row>
    <row r="238" spans="1:10" ht="30" customHeight="1" x14ac:dyDescent="0.25">
      <c r="A238" s="8"/>
      <c r="B238" s="9" t="s">
        <v>28</v>
      </c>
      <c r="C238" s="9" t="s">
        <v>28</v>
      </c>
      <c r="D238" s="10"/>
      <c r="E238" s="53"/>
      <c r="F238" s="20">
        <v>460.47</v>
      </c>
      <c r="G238" s="10"/>
      <c r="H238" s="54">
        <v>5.0000000000000001E-3</v>
      </c>
      <c r="I238" s="54">
        <v>2.9329999999999998E-3</v>
      </c>
      <c r="J238" s="59">
        <v>2.0670000000000003E-3</v>
      </c>
    </row>
    <row r="239" spans="1:10" ht="30" customHeight="1" x14ac:dyDescent="0.25">
      <c r="A239" s="8"/>
      <c r="B239" s="9" t="s">
        <v>28</v>
      </c>
      <c r="C239" s="9" t="s">
        <v>28</v>
      </c>
      <c r="D239" s="10" t="s">
        <v>477</v>
      </c>
      <c r="E239" s="53"/>
      <c r="F239" s="20">
        <v>574.19000000000005</v>
      </c>
      <c r="G239" s="10" t="s">
        <v>477</v>
      </c>
      <c r="H239" s="54">
        <v>2.0000000000000001E-4</v>
      </c>
      <c r="I239" s="54">
        <v>4.6800000000000005E-4</v>
      </c>
      <c r="J239" s="59">
        <v>-2.6800000000000001E-4</v>
      </c>
    </row>
    <row r="240" spans="1:10" ht="30" customHeight="1" x14ac:dyDescent="0.25">
      <c r="A240" s="8"/>
      <c r="B240" s="9" t="s">
        <v>28</v>
      </c>
      <c r="C240" s="9" t="s">
        <v>28</v>
      </c>
      <c r="D240" s="10" t="s">
        <v>479</v>
      </c>
      <c r="E240" s="53"/>
      <c r="F240" s="20">
        <v>574.19000000000005</v>
      </c>
      <c r="G240" s="10" t="s">
        <v>479</v>
      </c>
      <c r="H240" s="54">
        <v>4.0000000000000003E-5</v>
      </c>
      <c r="I240" s="54">
        <v>1.0000000000000001E-5</v>
      </c>
      <c r="J240" s="59">
        <v>3.0000000000000004E-5</v>
      </c>
    </row>
    <row r="241" spans="1:10" ht="30" customHeight="1" x14ac:dyDescent="0.25">
      <c r="A241" s="8"/>
      <c r="B241" s="9" t="s">
        <v>28</v>
      </c>
      <c r="C241" s="9" t="s">
        <v>28</v>
      </c>
      <c r="D241" s="10" t="s">
        <v>481</v>
      </c>
      <c r="E241" s="53"/>
      <c r="F241" s="20">
        <v>553.95000000000005</v>
      </c>
      <c r="G241" s="10" t="s">
        <v>481</v>
      </c>
      <c r="H241" s="54">
        <v>5.4000000000000001E-4</v>
      </c>
      <c r="I241" s="54">
        <v>4.35E-4</v>
      </c>
      <c r="J241" s="59">
        <v>1.05E-4</v>
      </c>
    </row>
    <row r="242" spans="1:10" ht="30" customHeight="1" x14ac:dyDescent="0.25">
      <c r="A242" s="8"/>
      <c r="B242" s="9" t="s">
        <v>28</v>
      </c>
      <c r="C242" s="9" t="s">
        <v>28</v>
      </c>
      <c r="D242" s="10" t="s">
        <v>483</v>
      </c>
      <c r="E242" s="53"/>
      <c r="F242" s="20">
        <v>460.47</v>
      </c>
      <c r="G242" s="10" t="s">
        <v>483</v>
      </c>
      <c r="H242" s="54">
        <v>0.19</v>
      </c>
      <c r="I242" s="54">
        <v>0.14639199999999999</v>
      </c>
      <c r="J242" s="59">
        <v>4.3608000000000008E-2</v>
      </c>
    </row>
    <row r="243" spans="1:10" s="17" customFormat="1" ht="30" customHeight="1" x14ac:dyDescent="0.25">
      <c r="A243" s="8"/>
      <c r="B243" s="9" t="s">
        <v>28</v>
      </c>
      <c r="C243" s="9" t="s">
        <v>28</v>
      </c>
      <c r="D243" s="10" t="s">
        <v>485</v>
      </c>
      <c r="E243" s="31"/>
      <c r="F243" s="20">
        <v>553.95000000000005</v>
      </c>
      <c r="G243" s="15" t="s">
        <v>485</v>
      </c>
      <c r="H243" s="56">
        <v>1E-3</v>
      </c>
      <c r="I243" s="56">
        <v>1.0369999999999999E-3</v>
      </c>
      <c r="J243" s="60">
        <v>-3.6999999999999924E-5</v>
      </c>
    </row>
    <row r="244" spans="1:10" s="17" customFormat="1" ht="30" customHeight="1" x14ac:dyDescent="0.25">
      <c r="A244" s="8"/>
      <c r="B244" s="9" t="s">
        <v>28</v>
      </c>
      <c r="C244" s="9" t="s">
        <v>28</v>
      </c>
      <c r="D244" s="10" t="s">
        <v>487</v>
      </c>
      <c r="E244" s="31"/>
      <c r="F244" s="20">
        <v>500.99</v>
      </c>
      <c r="G244" s="15" t="s">
        <v>487</v>
      </c>
      <c r="H244" s="56">
        <v>0.01</v>
      </c>
      <c r="I244" s="56">
        <v>9.273E-3</v>
      </c>
      <c r="J244" s="60">
        <v>7.2700000000000022E-4</v>
      </c>
    </row>
    <row r="245" spans="1:10" ht="30" customHeight="1" x14ac:dyDescent="0.25">
      <c r="A245" s="8"/>
      <c r="B245" s="9" t="s">
        <v>28</v>
      </c>
      <c r="C245" s="9" t="s">
        <v>28</v>
      </c>
      <c r="D245" s="10" t="s">
        <v>489</v>
      </c>
      <c r="E245" s="53"/>
      <c r="F245" s="20">
        <v>574.19000000000005</v>
      </c>
      <c r="G245" s="10" t="s">
        <v>489</v>
      </c>
      <c r="H245" s="54">
        <v>2.9999999999999997E-5</v>
      </c>
      <c r="I245" s="54">
        <v>2.4000000000000001E-5</v>
      </c>
      <c r="J245" s="59">
        <v>5.9999999999999968E-6</v>
      </c>
    </row>
    <row r="246" spans="1:10" s="65" customFormat="1" ht="44.25" customHeight="1" x14ac:dyDescent="0.25">
      <c r="A246" s="107"/>
      <c r="B246" s="9" t="s">
        <v>28</v>
      </c>
      <c r="C246" s="9" t="s">
        <v>28</v>
      </c>
      <c r="D246" s="10" t="s">
        <v>491</v>
      </c>
      <c r="E246" s="108"/>
      <c r="F246" s="20">
        <v>574.19000000000005</v>
      </c>
      <c r="G246" s="10" t="s">
        <v>491</v>
      </c>
      <c r="H246" s="54">
        <v>3.4E-5</v>
      </c>
      <c r="I246" s="54">
        <v>4.2999999999999995E-5</v>
      </c>
      <c r="J246" s="55">
        <v>-8.9999999999999951E-6</v>
      </c>
    </row>
    <row r="247" spans="1:10" ht="30" customHeight="1" x14ac:dyDescent="0.25">
      <c r="A247" s="8"/>
      <c r="B247" s="9" t="s">
        <v>28</v>
      </c>
      <c r="C247" s="9" t="s">
        <v>28</v>
      </c>
      <c r="D247" s="10" t="s">
        <v>493</v>
      </c>
      <c r="E247" s="53"/>
      <c r="F247" s="20">
        <v>553.95000000000005</v>
      </c>
      <c r="G247" s="10" t="s">
        <v>493</v>
      </c>
      <c r="H247" s="54">
        <v>4.0000000000000001E-3</v>
      </c>
      <c r="I247" s="54">
        <v>3.3549999999999999E-3</v>
      </c>
      <c r="J247" s="59">
        <v>6.4500000000000017E-4</v>
      </c>
    </row>
    <row r="248" spans="1:10" ht="30" customHeight="1" x14ac:dyDescent="0.25">
      <c r="A248" s="8"/>
      <c r="B248" s="9" t="s">
        <v>28</v>
      </c>
      <c r="C248" s="9" t="s">
        <v>28</v>
      </c>
      <c r="D248" s="10" t="s">
        <v>471</v>
      </c>
      <c r="E248" s="53"/>
      <c r="F248" s="20">
        <v>500.99</v>
      </c>
      <c r="G248" s="10" t="s">
        <v>471</v>
      </c>
      <c r="H248" s="54">
        <v>1.4999999999999999E-2</v>
      </c>
      <c r="I248" s="54">
        <v>2.3E-2</v>
      </c>
      <c r="J248" s="59">
        <v>-8.0000000000000002E-3</v>
      </c>
    </row>
    <row r="249" spans="1:10" ht="73.5" customHeight="1" x14ac:dyDescent="0.25">
      <c r="A249" s="8"/>
      <c r="B249" s="9" t="s">
        <v>28</v>
      </c>
      <c r="C249" s="9" t="s">
        <v>28</v>
      </c>
      <c r="D249" s="10" t="s">
        <v>496</v>
      </c>
      <c r="E249" s="53"/>
      <c r="F249" s="20">
        <v>553.95000000000005</v>
      </c>
      <c r="G249" s="10" t="s">
        <v>496</v>
      </c>
      <c r="H249" s="54">
        <v>1E-3</v>
      </c>
      <c r="I249" s="54">
        <v>1.3879999999999999E-3</v>
      </c>
      <c r="J249" s="59">
        <v>-3.8799999999999989E-4</v>
      </c>
    </row>
    <row r="250" spans="1:10" ht="30" customHeight="1" x14ac:dyDescent="0.25">
      <c r="A250" s="8"/>
      <c r="B250" s="9" t="s">
        <v>28</v>
      </c>
      <c r="C250" s="9" t="s">
        <v>28</v>
      </c>
      <c r="D250" s="10" t="s">
        <v>498</v>
      </c>
      <c r="E250" s="53"/>
      <c r="F250" s="20">
        <v>574.19000000000005</v>
      </c>
      <c r="G250" s="10" t="s">
        <v>498</v>
      </c>
      <c r="H250" s="54">
        <v>2.9999999999999997E-4</v>
      </c>
      <c r="I250" s="54">
        <v>3.1999999999999999E-5</v>
      </c>
      <c r="J250" s="59">
        <v>2.6799999999999995E-4</v>
      </c>
    </row>
    <row r="251" spans="1:10" ht="30" customHeight="1" x14ac:dyDescent="0.25">
      <c r="A251" s="8"/>
      <c r="B251" s="9" t="s">
        <v>28</v>
      </c>
      <c r="C251" s="9" t="s">
        <v>28</v>
      </c>
      <c r="D251" s="10" t="s">
        <v>499</v>
      </c>
      <c r="E251" s="53"/>
      <c r="F251" s="20">
        <v>460.47</v>
      </c>
      <c r="G251" s="10" t="s">
        <v>499</v>
      </c>
      <c r="H251" s="54">
        <v>0.27</v>
      </c>
      <c r="I251" s="54">
        <v>0.17887799999999998</v>
      </c>
      <c r="J251" s="59">
        <v>9.1122000000000036E-2</v>
      </c>
    </row>
    <row r="252" spans="1:10" ht="30" customHeight="1" x14ac:dyDescent="0.25">
      <c r="A252" s="8"/>
      <c r="B252" s="9" t="s">
        <v>28</v>
      </c>
      <c r="C252" s="9" t="s">
        <v>28</v>
      </c>
      <c r="D252" s="10" t="s">
        <v>501</v>
      </c>
      <c r="E252" s="53"/>
      <c r="F252" s="20">
        <v>553.95000000000005</v>
      </c>
      <c r="G252" s="10" t="s">
        <v>501</v>
      </c>
      <c r="H252" s="54">
        <v>6.9999999999999999E-4</v>
      </c>
      <c r="I252" s="54">
        <v>4.3300000000000001E-4</v>
      </c>
      <c r="J252" s="59">
        <v>2.6699999999999998E-4</v>
      </c>
    </row>
    <row r="253" spans="1:10" ht="30" customHeight="1" x14ac:dyDescent="0.25">
      <c r="A253" s="8"/>
      <c r="B253" s="9" t="s">
        <v>28</v>
      </c>
      <c r="C253" s="9" t="s">
        <v>28</v>
      </c>
      <c r="D253" s="10" t="s">
        <v>503</v>
      </c>
      <c r="E253" s="53"/>
      <c r="F253" s="20">
        <v>553.95000000000005</v>
      </c>
      <c r="G253" s="10" t="s">
        <v>503</v>
      </c>
      <c r="H253" s="54">
        <v>8.9999999999999998E-4</v>
      </c>
      <c r="I253" s="54">
        <v>4.6800000000000005E-4</v>
      </c>
      <c r="J253" s="59">
        <v>4.3199999999999993E-4</v>
      </c>
    </row>
    <row r="254" spans="1:10" ht="30" customHeight="1" x14ac:dyDescent="0.25">
      <c r="A254" s="8"/>
      <c r="B254" s="9" t="s">
        <v>28</v>
      </c>
      <c r="C254" s="9" t="s">
        <v>28</v>
      </c>
      <c r="D254" s="10" t="s">
        <v>505</v>
      </c>
      <c r="E254" s="53"/>
      <c r="F254" s="20">
        <v>553.95000000000005</v>
      </c>
      <c r="G254" s="10" t="s">
        <v>505</v>
      </c>
      <c r="H254" s="54">
        <v>2.9999999999999997E-4</v>
      </c>
      <c r="I254" s="54">
        <v>2.0799999999999999E-4</v>
      </c>
      <c r="J254" s="59">
        <v>9.1999999999999987E-5</v>
      </c>
    </row>
    <row r="255" spans="1:10" ht="30" customHeight="1" x14ac:dyDescent="0.25">
      <c r="A255" s="8"/>
      <c r="B255" s="9" t="s">
        <v>28</v>
      </c>
      <c r="C255" s="9" t="s">
        <v>28</v>
      </c>
      <c r="D255" s="10" t="s">
        <v>507</v>
      </c>
      <c r="E255" s="53"/>
      <c r="F255" s="20">
        <v>553.95000000000005</v>
      </c>
      <c r="G255" s="10" t="s">
        <v>507</v>
      </c>
      <c r="H255" s="54">
        <v>2.9999999999999997E-4</v>
      </c>
      <c r="I255" s="54">
        <v>8.5000000000000006E-5</v>
      </c>
      <c r="J255" s="59">
        <v>2.1499999999999997E-4</v>
      </c>
    </row>
    <row r="256" spans="1:10" ht="30" customHeight="1" x14ac:dyDescent="0.25">
      <c r="A256" s="8"/>
      <c r="B256" s="9" t="s">
        <v>28</v>
      </c>
      <c r="C256" s="9" t="s">
        <v>28</v>
      </c>
      <c r="D256" s="10" t="s">
        <v>509</v>
      </c>
      <c r="E256" s="53"/>
      <c r="F256" s="20">
        <v>500.99</v>
      </c>
      <c r="G256" s="10" t="s">
        <v>509</v>
      </c>
      <c r="H256" s="54">
        <v>3.5000000000000001E-3</v>
      </c>
      <c r="I256" s="54">
        <v>2.5859999999999998E-3</v>
      </c>
      <c r="J256" s="59">
        <v>9.1400000000000032E-4</v>
      </c>
    </row>
    <row r="257" spans="1:10" ht="30" customHeight="1" x14ac:dyDescent="0.25">
      <c r="A257" s="8"/>
      <c r="B257" s="9" t="s">
        <v>28</v>
      </c>
      <c r="C257" s="9" t="s">
        <v>28</v>
      </c>
      <c r="D257" s="10" t="s">
        <v>511</v>
      </c>
      <c r="E257" s="53"/>
      <c r="F257" s="20">
        <v>574.19000000000005</v>
      </c>
      <c r="G257" s="10" t="s">
        <v>511</v>
      </c>
      <c r="H257" s="54">
        <v>1.4999999999999999E-4</v>
      </c>
      <c r="I257" s="54">
        <v>7.8999999999999996E-5</v>
      </c>
      <c r="J257" s="59">
        <v>7.0999999999999991E-5</v>
      </c>
    </row>
    <row r="258" spans="1:10" ht="30" customHeight="1" x14ac:dyDescent="0.25">
      <c r="A258" s="8"/>
      <c r="B258" s="9" t="s">
        <v>28</v>
      </c>
      <c r="C258" s="9" t="s">
        <v>28</v>
      </c>
      <c r="D258" s="10" t="s">
        <v>513</v>
      </c>
      <c r="E258" s="53"/>
      <c r="F258" s="20">
        <v>553.95000000000005</v>
      </c>
      <c r="G258" s="10" t="s">
        <v>513</v>
      </c>
      <c r="H258" s="54">
        <v>1E-4</v>
      </c>
      <c r="I258" s="54">
        <v>1.7E-5</v>
      </c>
      <c r="J258" s="59">
        <v>8.3000000000000012E-5</v>
      </c>
    </row>
    <row r="259" spans="1:10" ht="30" customHeight="1" x14ac:dyDescent="0.25">
      <c r="A259" s="8"/>
      <c r="B259" s="9" t="s">
        <v>28</v>
      </c>
      <c r="C259" s="9" t="s">
        <v>28</v>
      </c>
      <c r="D259" s="10" t="s">
        <v>515</v>
      </c>
      <c r="E259" s="53"/>
      <c r="F259" s="20">
        <v>574.19000000000005</v>
      </c>
      <c r="G259" s="10" t="s">
        <v>515</v>
      </c>
      <c r="H259" s="54">
        <v>2.0000000000000001E-4</v>
      </c>
      <c r="I259" s="54">
        <v>8.4000000000000009E-5</v>
      </c>
      <c r="J259" s="59">
        <v>1.16E-4</v>
      </c>
    </row>
    <row r="260" spans="1:10" ht="30" customHeight="1" x14ac:dyDescent="0.25">
      <c r="A260" s="8"/>
      <c r="B260" s="9" t="s">
        <v>28</v>
      </c>
      <c r="C260" s="9" t="s">
        <v>28</v>
      </c>
      <c r="D260" s="10" t="s">
        <v>517</v>
      </c>
      <c r="E260" s="53"/>
      <c r="F260" s="20">
        <v>500.99</v>
      </c>
      <c r="G260" s="10" t="s">
        <v>517</v>
      </c>
      <c r="H260" s="54">
        <v>4.0000000000000001E-3</v>
      </c>
      <c r="I260" s="54">
        <v>3.2530000000000002E-3</v>
      </c>
      <c r="J260" s="59">
        <v>7.4699999999999983E-4</v>
      </c>
    </row>
    <row r="261" spans="1:10" ht="30" customHeight="1" x14ac:dyDescent="0.25">
      <c r="A261" s="8"/>
      <c r="B261" s="9" t="s">
        <v>28</v>
      </c>
      <c r="C261" s="9" t="s">
        <v>28</v>
      </c>
      <c r="D261" s="10" t="s">
        <v>517</v>
      </c>
      <c r="E261" s="53"/>
      <c r="F261" s="20"/>
      <c r="G261" s="10" t="s">
        <v>517</v>
      </c>
      <c r="H261" s="54">
        <v>0</v>
      </c>
      <c r="I261" s="54">
        <v>0</v>
      </c>
      <c r="J261" s="59">
        <v>0</v>
      </c>
    </row>
    <row r="262" spans="1:10" ht="30" customHeight="1" x14ac:dyDescent="0.25">
      <c r="A262" s="8"/>
      <c r="B262" s="9" t="s">
        <v>28</v>
      </c>
      <c r="C262" s="9" t="s">
        <v>28</v>
      </c>
      <c r="D262" s="10" t="s">
        <v>519</v>
      </c>
      <c r="E262" s="53"/>
      <c r="F262" s="20">
        <v>500.99</v>
      </c>
      <c r="G262" s="10" t="s">
        <v>519</v>
      </c>
      <c r="H262" s="54">
        <v>1.7999999999999999E-2</v>
      </c>
      <c r="I262" s="54">
        <v>1.7999999999999999E-2</v>
      </c>
      <c r="J262" s="59">
        <v>0</v>
      </c>
    </row>
    <row r="263" spans="1:10" ht="30" customHeight="1" x14ac:dyDescent="0.25">
      <c r="A263" s="8"/>
      <c r="B263" s="9" t="s">
        <v>28</v>
      </c>
      <c r="C263" s="9" t="s">
        <v>28</v>
      </c>
      <c r="D263" s="10" t="s">
        <v>521</v>
      </c>
      <c r="E263" s="53"/>
      <c r="F263" s="20">
        <v>574.19000000000005</v>
      </c>
      <c r="G263" s="10" t="s">
        <v>521</v>
      </c>
      <c r="H263" s="54">
        <v>2.9999999999999997E-4</v>
      </c>
      <c r="I263" s="54">
        <v>2.3300000000000003E-4</v>
      </c>
      <c r="J263" s="59">
        <v>6.6999999999999948E-5</v>
      </c>
    </row>
    <row r="264" spans="1:10" ht="30" customHeight="1" x14ac:dyDescent="0.25">
      <c r="A264" s="8"/>
      <c r="B264" s="9" t="s">
        <v>28</v>
      </c>
      <c r="C264" s="9" t="s">
        <v>28</v>
      </c>
      <c r="D264" s="10" t="s">
        <v>519</v>
      </c>
      <c r="E264" s="53"/>
      <c r="F264" s="20">
        <v>500.99</v>
      </c>
      <c r="G264" s="10" t="s">
        <v>519</v>
      </c>
      <c r="H264" s="54">
        <v>1.7999999999999999E-2</v>
      </c>
      <c r="I264" s="54">
        <v>1.4914E-2</v>
      </c>
      <c r="J264" s="59">
        <v>3.0859999999999985E-3</v>
      </c>
    </row>
    <row r="265" spans="1:10" ht="30" customHeight="1" x14ac:dyDescent="0.25">
      <c r="A265" s="8"/>
      <c r="B265" s="9" t="s">
        <v>28</v>
      </c>
      <c r="C265" s="9" t="s">
        <v>28</v>
      </c>
      <c r="D265" s="10" t="s">
        <v>523</v>
      </c>
      <c r="E265" s="53"/>
      <c r="F265" s="20">
        <v>553.95000000000005</v>
      </c>
      <c r="G265" s="10" t="s">
        <v>523</v>
      </c>
      <c r="H265" s="54">
        <v>5.0000000000000002E-5</v>
      </c>
      <c r="I265" s="54">
        <v>2.6999999999999999E-5</v>
      </c>
      <c r="J265" s="59">
        <v>2.3000000000000003E-5</v>
      </c>
    </row>
    <row r="266" spans="1:10" s="62" customFormat="1" ht="30" customHeight="1" x14ac:dyDescent="0.25">
      <c r="A266" s="61"/>
      <c r="B266" s="12"/>
      <c r="C266" s="68" t="s">
        <v>1608</v>
      </c>
      <c r="D266" s="69"/>
      <c r="E266" s="70"/>
      <c r="F266" s="85"/>
      <c r="G266" s="69"/>
      <c r="H266" s="71">
        <f>SUM(H224:H265)</f>
        <v>1.8746819999999997</v>
      </c>
      <c r="I266" s="71">
        <f t="shared" ref="I266:J266" si="12">SUM(I224:I265)</f>
        <v>1.7034139999999995</v>
      </c>
      <c r="J266" s="71">
        <f t="shared" si="12"/>
        <v>0.17126800000000009</v>
      </c>
    </row>
    <row r="267" spans="1:10" ht="30" customHeight="1" x14ac:dyDescent="0.25">
      <c r="A267" s="8"/>
      <c r="B267" s="9" t="s">
        <v>1609</v>
      </c>
      <c r="C267" s="9" t="s">
        <v>1609</v>
      </c>
      <c r="D267" s="10" t="s">
        <v>474</v>
      </c>
      <c r="E267" s="53"/>
      <c r="F267" s="20">
        <v>500.99</v>
      </c>
      <c r="G267" s="10" t="s">
        <v>474</v>
      </c>
      <c r="H267" s="54">
        <v>1.4999999999999999E-2</v>
      </c>
      <c r="I267" s="54">
        <v>2.2815000000000002E-2</v>
      </c>
      <c r="J267" s="59">
        <v>-7.8150000000000025E-3</v>
      </c>
    </row>
    <row r="268" spans="1:10" s="62" customFormat="1" ht="30" customHeight="1" x14ac:dyDescent="0.25">
      <c r="A268" s="61"/>
      <c r="B268" s="12"/>
      <c r="C268" s="68" t="s">
        <v>1610</v>
      </c>
      <c r="D268" s="69"/>
      <c r="E268" s="70"/>
      <c r="F268" s="85"/>
      <c r="G268" s="69"/>
      <c r="H268" s="71">
        <f>SUM(H267)</f>
        <v>1.4999999999999999E-2</v>
      </c>
      <c r="I268" s="71">
        <f t="shared" ref="I268:J268" si="13">SUM(I267)</f>
        <v>2.2815000000000002E-2</v>
      </c>
      <c r="J268" s="71">
        <f t="shared" si="13"/>
        <v>-7.8150000000000025E-3</v>
      </c>
    </row>
    <row r="269" spans="1:10" ht="30" customHeight="1" x14ac:dyDescent="0.25">
      <c r="A269" s="8"/>
      <c r="B269" s="9" t="s">
        <v>30</v>
      </c>
      <c r="C269" s="9" t="s">
        <v>30</v>
      </c>
      <c r="D269" s="10" t="s">
        <v>526</v>
      </c>
      <c r="E269" s="53"/>
      <c r="F269" s="20">
        <v>500.99</v>
      </c>
      <c r="G269" s="10" t="s">
        <v>526</v>
      </c>
      <c r="H269" s="54">
        <v>1.7000000000000001E-2</v>
      </c>
      <c r="I269" s="54">
        <v>1.8204000000000001E-2</v>
      </c>
      <c r="J269" s="59">
        <v>-1.2040000000000002E-3</v>
      </c>
    </row>
    <row r="270" spans="1:10" s="11" customFormat="1" ht="30" customHeight="1" x14ac:dyDescent="0.25">
      <c r="A270" s="8"/>
      <c r="B270" s="9" t="s">
        <v>30</v>
      </c>
      <c r="C270" s="9" t="s">
        <v>30</v>
      </c>
      <c r="D270" s="10" t="s">
        <v>528</v>
      </c>
      <c r="E270" s="52"/>
      <c r="F270" s="20">
        <v>500.99</v>
      </c>
      <c r="G270" s="10" t="s">
        <v>528</v>
      </c>
      <c r="H270" s="54">
        <v>0.01</v>
      </c>
      <c r="I270" s="54">
        <v>1.5256E-2</v>
      </c>
      <c r="J270" s="59">
        <v>-5.2560000000000003E-3</v>
      </c>
    </row>
    <row r="271" spans="1:10" ht="30" customHeight="1" x14ac:dyDescent="0.25">
      <c r="A271" s="8"/>
      <c r="B271" s="9" t="s">
        <v>30</v>
      </c>
      <c r="C271" s="9" t="s">
        <v>30</v>
      </c>
      <c r="D271" s="10" t="s">
        <v>530</v>
      </c>
      <c r="E271" s="53"/>
      <c r="F271" s="20">
        <v>500.99</v>
      </c>
      <c r="G271" s="10" t="s">
        <v>530</v>
      </c>
      <c r="H271" s="54">
        <v>1.2E-2</v>
      </c>
      <c r="I271" s="54">
        <v>9.3720000000000001E-3</v>
      </c>
      <c r="J271" s="59">
        <v>2.6280000000000001E-3</v>
      </c>
    </row>
    <row r="272" spans="1:10" ht="30" customHeight="1" x14ac:dyDescent="0.25">
      <c r="A272" s="8"/>
      <c r="B272" s="9" t="s">
        <v>30</v>
      </c>
      <c r="C272" s="9" t="s">
        <v>30</v>
      </c>
      <c r="D272" s="10" t="s">
        <v>532</v>
      </c>
      <c r="E272" s="53"/>
      <c r="F272" s="20">
        <v>553.95000000000005</v>
      </c>
      <c r="G272" s="10" t="s">
        <v>532</v>
      </c>
      <c r="H272" s="54">
        <v>4.0000000000000001E-3</v>
      </c>
      <c r="I272" s="54">
        <v>1.0169999999999999E-3</v>
      </c>
      <c r="J272" s="59">
        <v>2.9830000000000004E-3</v>
      </c>
    </row>
    <row r="273" spans="1:10" ht="30" customHeight="1" x14ac:dyDescent="0.25">
      <c r="A273" s="8"/>
      <c r="B273" s="9" t="s">
        <v>30</v>
      </c>
      <c r="C273" s="9" t="s">
        <v>30</v>
      </c>
      <c r="D273" s="10" t="s">
        <v>534</v>
      </c>
      <c r="E273" s="53"/>
      <c r="F273" s="20">
        <v>553.95000000000005</v>
      </c>
      <c r="G273" s="10" t="s">
        <v>534</v>
      </c>
      <c r="H273" s="54">
        <v>2.5000000000000001E-3</v>
      </c>
      <c r="I273" s="54">
        <v>1.6100000000000001E-3</v>
      </c>
      <c r="J273" s="59">
        <v>8.8999999999999995E-4</v>
      </c>
    </row>
    <row r="274" spans="1:10" ht="30" customHeight="1" x14ac:dyDescent="0.25">
      <c r="A274" s="8"/>
      <c r="B274" s="9" t="s">
        <v>30</v>
      </c>
      <c r="C274" s="9" t="s">
        <v>30</v>
      </c>
      <c r="D274" s="10" t="s">
        <v>31</v>
      </c>
      <c r="E274" s="53"/>
      <c r="F274" s="20">
        <v>500.99</v>
      </c>
      <c r="G274" s="10" t="s">
        <v>31</v>
      </c>
      <c r="H274" s="54">
        <v>1.0999999999999999E-2</v>
      </c>
      <c r="I274" s="54">
        <v>6.4450000000000002E-3</v>
      </c>
      <c r="J274" s="59">
        <v>4.5549999999999992E-3</v>
      </c>
    </row>
    <row r="275" spans="1:10" ht="30" customHeight="1" x14ac:dyDescent="0.25">
      <c r="A275" s="8"/>
      <c r="B275" s="9" t="s">
        <v>30</v>
      </c>
      <c r="C275" s="9" t="s">
        <v>30</v>
      </c>
      <c r="D275" s="10" t="s">
        <v>537</v>
      </c>
      <c r="E275" s="53"/>
      <c r="F275" s="20">
        <v>500.99</v>
      </c>
      <c r="G275" s="10" t="s">
        <v>537</v>
      </c>
      <c r="H275" s="54">
        <v>0.01</v>
      </c>
      <c r="I275" s="54">
        <v>2.6250000000000002E-3</v>
      </c>
      <c r="J275" s="59">
        <v>7.3749999999999996E-3</v>
      </c>
    </row>
    <row r="276" spans="1:10" ht="30" customHeight="1" x14ac:dyDescent="0.25">
      <c r="A276" s="8"/>
      <c r="B276" s="9" t="s">
        <v>30</v>
      </c>
      <c r="C276" s="9" t="s">
        <v>30</v>
      </c>
      <c r="D276" s="10" t="s">
        <v>32</v>
      </c>
      <c r="E276" s="53"/>
      <c r="F276" s="20">
        <v>553.95000000000005</v>
      </c>
      <c r="G276" s="10" t="s">
        <v>32</v>
      </c>
      <c r="H276" s="54">
        <v>4.0000000000000001E-3</v>
      </c>
      <c r="I276" s="54">
        <v>1.802E-3</v>
      </c>
      <c r="J276" s="59">
        <v>2.1980000000000003E-3</v>
      </c>
    </row>
    <row r="277" spans="1:10" ht="30" customHeight="1" x14ac:dyDescent="0.25">
      <c r="A277" s="8"/>
      <c r="B277" s="9" t="s">
        <v>30</v>
      </c>
      <c r="C277" s="9" t="s">
        <v>30</v>
      </c>
      <c r="D277" s="10" t="s">
        <v>540</v>
      </c>
      <c r="E277" s="53"/>
      <c r="F277" s="20">
        <v>500.99</v>
      </c>
      <c r="G277" s="10" t="s">
        <v>540</v>
      </c>
      <c r="H277" s="54">
        <v>0.01</v>
      </c>
      <c r="I277" s="54">
        <v>3.4460000000000003E-3</v>
      </c>
      <c r="J277" s="59">
        <v>6.5539999999999999E-3</v>
      </c>
    </row>
    <row r="278" spans="1:10" ht="30" customHeight="1" x14ac:dyDescent="0.25">
      <c r="A278" s="8"/>
      <c r="B278" s="9" t="s">
        <v>30</v>
      </c>
      <c r="C278" s="9" t="s">
        <v>30</v>
      </c>
      <c r="D278" s="10" t="s">
        <v>33</v>
      </c>
      <c r="E278" s="53"/>
      <c r="F278" s="20">
        <v>553.95000000000005</v>
      </c>
      <c r="G278" s="10" t="s">
        <v>33</v>
      </c>
      <c r="H278" s="54">
        <v>2E-3</v>
      </c>
      <c r="I278" s="54">
        <v>4.5600000000000003E-4</v>
      </c>
      <c r="J278" s="59">
        <v>1.544E-3</v>
      </c>
    </row>
    <row r="279" spans="1:10" ht="30" customHeight="1" x14ac:dyDescent="0.25">
      <c r="A279" s="8"/>
      <c r="B279" s="9" t="s">
        <v>30</v>
      </c>
      <c r="C279" s="9" t="s">
        <v>30</v>
      </c>
      <c r="D279" s="10" t="s">
        <v>543</v>
      </c>
      <c r="E279" s="53"/>
      <c r="F279" s="20">
        <v>574.19000000000005</v>
      </c>
      <c r="G279" s="10" t="s">
        <v>543</v>
      </c>
      <c r="H279" s="54">
        <v>2.0000000000000001E-4</v>
      </c>
      <c r="I279" s="54">
        <v>1.1999999999999999E-4</v>
      </c>
      <c r="J279" s="59">
        <v>8.000000000000002E-5</v>
      </c>
    </row>
    <row r="280" spans="1:10" s="62" customFormat="1" ht="30" customHeight="1" x14ac:dyDescent="0.25">
      <c r="A280" s="61"/>
      <c r="B280" s="12"/>
      <c r="C280" s="68" t="s">
        <v>1611</v>
      </c>
      <c r="D280" s="69"/>
      <c r="E280" s="70"/>
      <c r="F280" s="85"/>
      <c r="G280" s="69"/>
      <c r="H280" s="71">
        <v>0</v>
      </c>
      <c r="I280" s="71">
        <v>0</v>
      </c>
      <c r="J280" s="72">
        <v>0</v>
      </c>
    </row>
    <row r="281" spans="1:10" ht="30" customHeight="1" x14ac:dyDescent="0.25">
      <c r="A281" s="8"/>
      <c r="B281" s="9" t="s">
        <v>34</v>
      </c>
      <c r="C281" s="9" t="s">
        <v>34</v>
      </c>
      <c r="D281" s="10" t="s">
        <v>545</v>
      </c>
      <c r="E281" s="53"/>
      <c r="F281" s="20">
        <v>500.99</v>
      </c>
      <c r="G281" s="10" t="s">
        <v>545</v>
      </c>
      <c r="H281" s="54">
        <v>7.0000000000000001E-3</v>
      </c>
      <c r="I281" s="54">
        <v>8.3580000000000008E-3</v>
      </c>
      <c r="J281" s="59">
        <v>-1.3580000000000007E-3</v>
      </c>
    </row>
    <row r="282" spans="1:10" ht="30" customHeight="1" x14ac:dyDescent="0.25">
      <c r="A282" s="8"/>
      <c r="B282" s="9" t="s">
        <v>34</v>
      </c>
      <c r="C282" s="9" t="s">
        <v>34</v>
      </c>
      <c r="D282" s="10" t="s">
        <v>474</v>
      </c>
      <c r="E282" s="53"/>
      <c r="F282" s="20">
        <v>460.47</v>
      </c>
      <c r="G282" s="10" t="s">
        <v>474</v>
      </c>
      <c r="H282" s="54">
        <v>5.6996000000000005E-2</v>
      </c>
      <c r="I282" s="54">
        <v>5.6996000000000005E-2</v>
      </c>
      <c r="J282" s="59">
        <f>H282-I282</f>
        <v>0</v>
      </c>
    </row>
    <row r="283" spans="1:10" ht="30" customHeight="1" x14ac:dyDescent="0.25">
      <c r="A283" s="8"/>
      <c r="B283" s="9" t="s">
        <v>34</v>
      </c>
      <c r="C283" s="9" t="s">
        <v>34</v>
      </c>
      <c r="D283" s="10" t="s">
        <v>548</v>
      </c>
      <c r="E283" s="53"/>
      <c r="F283" s="20">
        <v>553.95000000000005</v>
      </c>
      <c r="G283" s="10" t="s">
        <v>548</v>
      </c>
      <c r="H283" s="54">
        <v>1E-3</v>
      </c>
      <c r="I283" s="54">
        <v>5.53E-4</v>
      </c>
      <c r="J283" s="59">
        <v>4.4700000000000002E-4</v>
      </c>
    </row>
    <row r="284" spans="1:10" ht="30" customHeight="1" x14ac:dyDescent="0.25">
      <c r="A284" s="8"/>
      <c r="B284" s="9" t="s">
        <v>34</v>
      </c>
      <c r="C284" s="9" t="s">
        <v>34</v>
      </c>
      <c r="D284" s="10" t="s">
        <v>550</v>
      </c>
      <c r="E284" s="53"/>
      <c r="F284" s="20">
        <v>500.99</v>
      </c>
      <c r="G284" s="10" t="s">
        <v>550</v>
      </c>
      <c r="H284" s="54">
        <v>1.2999999999999999E-2</v>
      </c>
      <c r="I284" s="54">
        <v>1.6079E-2</v>
      </c>
      <c r="J284" s="59">
        <v>-3.0790000000000001E-3</v>
      </c>
    </row>
    <row r="285" spans="1:10" s="63" customFormat="1" ht="30" customHeight="1" x14ac:dyDescent="0.25">
      <c r="A285" s="100"/>
      <c r="B285" s="9" t="s">
        <v>34</v>
      </c>
      <c r="C285" s="9" t="s">
        <v>34</v>
      </c>
      <c r="D285" s="10" t="s">
        <v>29</v>
      </c>
      <c r="E285" s="101"/>
      <c r="F285" s="20">
        <v>553.95000000000005</v>
      </c>
      <c r="G285" s="10" t="s">
        <v>29</v>
      </c>
      <c r="H285" s="54">
        <v>2.0000000000000001E-4</v>
      </c>
      <c r="I285" s="54">
        <v>2.9E-5</v>
      </c>
      <c r="J285" s="80">
        <v>1.7100000000000001E-4</v>
      </c>
    </row>
    <row r="286" spans="1:10" ht="30" customHeight="1" x14ac:dyDescent="0.25">
      <c r="A286" s="8"/>
      <c r="B286" s="9" t="s">
        <v>34</v>
      </c>
      <c r="C286" s="9" t="s">
        <v>34</v>
      </c>
      <c r="D286" s="10" t="s">
        <v>552</v>
      </c>
      <c r="E286" s="53"/>
      <c r="F286" s="20">
        <v>500.99</v>
      </c>
      <c r="G286" s="10" t="s">
        <v>552</v>
      </c>
      <c r="H286" s="54">
        <v>3.0999999999999999E-3</v>
      </c>
      <c r="I286" s="54">
        <v>9.2999999999999997E-5</v>
      </c>
      <c r="J286" s="59">
        <v>3.0069999999999997E-3</v>
      </c>
    </row>
    <row r="287" spans="1:10" ht="30" customHeight="1" x14ac:dyDescent="0.25">
      <c r="A287" s="8"/>
      <c r="B287" s="9" t="s">
        <v>34</v>
      </c>
      <c r="C287" s="9" t="s">
        <v>34</v>
      </c>
      <c r="D287" s="10" t="s">
        <v>554</v>
      </c>
      <c r="E287" s="53"/>
      <c r="F287" s="20">
        <v>553.95000000000005</v>
      </c>
      <c r="G287" s="10" t="s">
        <v>554</v>
      </c>
      <c r="H287" s="54">
        <v>1E-3</v>
      </c>
      <c r="I287" s="54">
        <v>1.34E-4</v>
      </c>
      <c r="J287" s="59">
        <v>8.6600000000000002E-4</v>
      </c>
    </row>
    <row r="288" spans="1:10" s="62" customFormat="1" ht="30" customHeight="1" x14ac:dyDescent="0.25">
      <c r="A288" s="61"/>
      <c r="B288" s="12"/>
      <c r="C288" s="68" t="s">
        <v>1612</v>
      </c>
      <c r="D288" s="69"/>
      <c r="E288" s="73"/>
      <c r="F288" s="85"/>
      <c r="G288" s="69"/>
      <c r="H288" s="71">
        <f>SUM(H269:H287)</f>
        <v>0.16499600000000003</v>
      </c>
      <c r="I288" s="71">
        <f t="shared" ref="I288:J288" si="14">SUM(I269:I287)</f>
        <v>0.14259500000000003</v>
      </c>
      <c r="J288" s="71">
        <f t="shared" si="14"/>
        <v>2.2400999999999997E-2</v>
      </c>
    </row>
    <row r="289" spans="1:10" ht="30" customHeight="1" x14ac:dyDescent="0.25">
      <c r="A289" s="8"/>
      <c r="B289" s="9" t="s">
        <v>35</v>
      </c>
      <c r="C289" s="9" t="s">
        <v>35</v>
      </c>
      <c r="D289" s="10" t="s">
        <v>555</v>
      </c>
      <c r="E289" s="53"/>
      <c r="F289" s="20">
        <v>460.47</v>
      </c>
      <c r="G289" s="10" t="s">
        <v>555</v>
      </c>
      <c r="H289" s="54">
        <v>4.4999999999999998E-2</v>
      </c>
      <c r="I289" s="54">
        <v>4.2210999999999999E-2</v>
      </c>
      <c r="J289" s="59">
        <v>2.7889999999999998E-3</v>
      </c>
    </row>
    <row r="290" spans="1:10" ht="30" customHeight="1" x14ac:dyDescent="0.25">
      <c r="A290" s="8"/>
      <c r="B290" s="9" t="s">
        <v>35</v>
      </c>
      <c r="C290" s="9" t="s">
        <v>35</v>
      </c>
      <c r="D290" s="10"/>
      <c r="E290" s="53"/>
      <c r="F290" s="20">
        <v>500.99</v>
      </c>
      <c r="G290" s="10"/>
      <c r="H290" s="54">
        <v>0.01</v>
      </c>
      <c r="I290" s="54">
        <v>3.7440000000000004E-3</v>
      </c>
      <c r="J290" s="59">
        <v>6.2559999999999994E-3</v>
      </c>
    </row>
    <row r="291" spans="1:10" ht="30" customHeight="1" x14ac:dyDescent="0.25">
      <c r="A291" s="8"/>
      <c r="B291" s="9" t="s">
        <v>35</v>
      </c>
      <c r="C291" s="9" t="s">
        <v>35</v>
      </c>
      <c r="D291" s="10" t="s">
        <v>557</v>
      </c>
      <c r="E291" s="53"/>
      <c r="F291" s="20">
        <v>553.95000000000005</v>
      </c>
      <c r="G291" s="10" t="s">
        <v>557</v>
      </c>
      <c r="H291" s="54">
        <v>1.4999999999999999E-4</v>
      </c>
      <c r="I291" s="54">
        <v>8.0000000000000007E-5</v>
      </c>
      <c r="J291" s="59">
        <v>6.999999999999998E-5</v>
      </c>
    </row>
    <row r="292" spans="1:10" ht="30" customHeight="1" x14ac:dyDescent="0.25">
      <c r="A292" s="8"/>
      <c r="B292" s="9" t="s">
        <v>35</v>
      </c>
      <c r="C292" s="9" t="s">
        <v>35</v>
      </c>
      <c r="D292" s="10" t="s">
        <v>559</v>
      </c>
      <c r="E292" s="53"/>
      <c r="F292" s="20">
        <v>553.95000000000005</v>
      </c>
      <c r="G292" s="10" t="s">
        <v>559</v>
      </c>
      <c r="H292" s="54">
        <v>4.0000000000000002E-4</v>
      </c>
      <c r="I292" s="54">
        <v>3.7300000000000001E-4</v>
      </c>
      <c r="J292" s="59">
        <f>H292-I292</f>
        <v>2.7000000000000006E-5</v>
      </c>
    </row>
    <row r="293" spans="1:10" ht="30" customHeight="1" x14ac:dyDescent="0.25">
      <c r="A293" s="8"/>
      <c r="B293" s="9" t="s">
        <v>35</v>
      </c>
      <c r="C293" s="9" t="s">
        <v>35</v>
      </c>
      <c r="D293" s="10" t="s">
        <v>560</v>
      </c>
      <c r="E293" s="53"/>
      <c r="F293" s="20">
        <v>553.95000000000005</v>
      </c>
      <c r="G293" s="10" t="s">
        <v>560</v>
      </c>
      <c r="H293" s="54">
        <v>2E-3</v>
      </c>
      <c r="I293" s="54">
        <v>6.3400000000000001E-3</v>
      </c>
      <c r="J293" s="59">
        <v>-4.3400000000000001E-3</v>
      </c>
    </row>
    <row r="294" spans="1:10" ht="30" customHeight="1" x14ac:dyDescent="0.25">
      <c r="A294" s="8"/>
      <c r="B294" s="9" t="s">
        <v>35</v>
      </c>
      <c r="C294" s="9" t="s">
        <v>35</v>
      </c>
      <c r="D294" s="10" t="s">
        <v>196</v>
      </c>
      <c r="E294" s="53"/>
      <c r="F294" s="20">
        <v>500.99</v>
      </c>
      <c r="G294" s="10" t="s">
        <v>196</v>
      </c>
      <c r="H294" s="54">
        <v>9.4999999999999998E-3</v>
      </c>
      <c r="I294" s="54">
        <v>2.2460000000000001E-2</v>
      </c>
      <c r="J294" s="59">
        <v>-1.2960000000000001E-2</v>
      </c>
    </row>
    <row r="295" spans="1:10" ht="30" customHeight="1" x14ac:dyDescent="0.25">
      <c r="A295" s="8"/>
      <c r="B295" s="9" t="s">
        <v>35</v>
      </c>
      <c r="C295" s="9" t="s">
        <v>35</v>
      </c>
      <c r="D295" s="10" t="s">
        <v>563</v>
      </c>
      <c r="E295" s="53"/>
      <c r="F295" s="20">
        <v>553.95000000000005</v>
      </c>
      <c r="G295" s="10" t="s">
        <v>563</v>
      </c>
      <c r="H295" s="54">
        <v>8.0000000000000004E-4</v>
      </c>
      <c r="I295" s="54">
        <v>2.9799999999999998E-4</v>
      </c>
      <c r="J295" s="59">
        <v>5.0200000000000006E-4</v>
      </c>
    </row>
    <row r="296" spans="1:10" ht="30" customHeight="1" x14ac:dyDescent="0.25">
      <c r="A296" s="8"/>
      <c r="B296" s="9" t="s">
        <v>35</v>
      </c>
      <c r="C296" s="9" t="s">
        <v>35</v>
      </c>
      <c r="D296" s="10" t="s">
        <v>565</v>
      </c>
      <c r="E296" s="53"/>
      <c r="F296" s="20">
        <v>500.99</v>
      </c>
      <c r="G296" s="10" t="s">
        <v>565</v>
      </c>
      <c r="H296" s="54">
        <v>1.2E-2</v>
      </c>
      <c r="I296" s="54">
        <v>7.3140000000000002E-3</v>
      </c>
      <c r="J296" s="59">
        <v>4.6860000000000001E-3</v>
      </c>
    </row>
    <row r="297" spans="1:10" s="62" customFormat="1" ht="30" customHeight="1" x14ac:dyDescent="0.25">
      <c r="A297" s="61"/>
      <c r="B297" s="12"/>
      <c r="C297" s="68" t="s">
        <v>1613</v>
      </c>
      <c r="D297" s="69"/>
      <c r="E297" s="70"/>
      <c r="F297" s="85"/>
      <c r="G297" s="69"/>
      <c r="H297" s="71">
        <f>SUM(H289:H296)</f>
        <v>7.984999999999999E-2</v>
      </c>
      <c r="I297" s="71">
        <f t="shared" ref="I297:J297" si="15">SUM(I289:I296)</f>
        <v>8.2820000000000005E-2</v>
      </c>
      <c r="J297" s="71">
        <f t="shared" si="15"/>
        <v>-2.9700000000000022E-3</v>
      </c>
    </row>
    <row r="298" spans="1:10" ht="30" customHeight="1" x14ac:dyDescent="0.25">
      <c r="A298" s="8"/>
      <c r="B298" s="9" t="s">
        <v>36</v>
      </c>
      <c r="C298" s="9" t="s">
        <v>36</v>
      </c>
      <c r="D298" s="14" t="s">
        <v>555</v>
      </c>
      <c r="E298" s="53"/>
      <c r="F298" s="114">
        <v>333.99</v>
      </c>
      <c r="G298" s="14" t="s">
        <v>555</v>
      </c>
      <c r="H298" s="54">
        <v>0.48</v>
      </c>
      <c r="I298" s="54">
        <v>0.43001400000000001</v>
      </c>
      <c r="J298" s="59">
        <v>4.9985999999999975E-2</v>
      </c>
    </row>
    <row r="299" spans="1:10" ht="30" customHeight="1" x14ac:dyDescent="0.25">
      <c r="A299" s="8"/>
      <c r="B299" s="9" t="s">
        <v>36</v>
      </c>
      <c r="C299" s="9" t="s">
        <v>36</v>
      </c>
      <c r="D299" s="10" t="s">
        <v>568</v>
      </c>
      <c r="E299" s="53"/>
      <c r="F299" s="22">
        <v>500.99</v>
      </c>
      <c r="G299" s="10" t="s">
        <v>568</v>
      </c>
      <c r="H299" s="54">
        <v>1.4999999999999999E-2</v>
      </c>
      <c r="I299" s="54">
        <v>1.6152E-2</v>
      </c>
      <c r="J299" s="59">
        <v>-1.1520000000000002E-3</v>
      </c>
    </row>
    <row r="300" spans="1:10" ht="30" customHeight="1" x14ac:dyDescent="0.25">
      <c r="A300" s="8"/>
      <c r="B300" s="9" t="s">
        <v>36</v>
      </c>
      <c r="C300" s="9" t="s">
        <v>36</v>
      </c>
      <c r="D300" s="14" t="s">
        <v>474</v>
      </c>
      <c r="E300" s="53"/>
      <c r="F300" s="114">
        <v>460.47</v>
      </c>
      <c r="G300" s="14" t="s">
        <v>474</v>
      </c>
      <c r="H300" s="54">
        <v>0.13700000000000001</v>
      </c>
      <c r="I300" s="54">
        <v>0.13702400000000001</v>
      </c>
      <c r="J300" s="59">
        <v>-2.3999999999996247E-5</v>
      </c>
    </row>
    <row r="301" spans="1:10" s="62" customFormat="1" ht="30" customHeight="1" x14ac:dyDescent="0.25">
      <c r="A301" s="61"/>
      <c r="B301" s="12"/>
      <c r="C301" s="68" t="s">
        <v>1614</v>
      </c>
      <c r="D301" s="74"/>
      <c r="E301" s="70"/>
      <c r="F301" s="85"/>
      <c r="G301" s="69"/>
      <c r="H301" s="71">
        <f>SUM(H298:H300)</f>
        <v>0.63200000000000001</v>
      </c>
      <c r="I301" s="71">
        <f t="shared" ref="I301:J301" si="16">SUM(I298:I300)</f>
        <v>0.58318999999999999</v>
      </c>
      <c r="J301" s="71">
        <f t="shared" si="16"/>
        <v>4.8809999999999978E-2</v>
      </c>
    </row>
    <row r="302" spans="1:10" ht="30" customHeight="1" x14ac:dyDescent="0.25">
      <c r="A302" s="8"/>
      <c r="B302" s="9" t="s">
        <v>1615</v>
      </c>
      <c r="C302" s="9" t="s">
        <v>1615</v>
      </c>
      <c r="D302" s="10" t="s">
        <v>571</v>
      </c>
      <c r="E302" s="53"/>
      <c r="F302" s="20">
        <v>553.95000000000005</v>
      </c>
      <c r="G302" s="10" t="s">
        <v>571</v>
      </c>
      <c r="H302" s="54">
        <v>5.0000000000000001E-3</v>
      </c>
      <c r="I302" s="54">
        <v>3.16E-3</v>
      </c>
      <c r="J302" s="59">
        <v>1.8400000000000001E-3</v>
      </c>
    </row>
    <row r="303" spans="1:10" s="17" customFormat="1" ht="30" customHeight="1" x14ac:dyDescent="0.25">
      <c r="A303" s="8"/>
      <c r="B303" s="9" t="s">
        <v>1615</v>
      </c>
      <c r="C303" s="9" t="s">
        <v>1615</v>
      </c>
      <c r="D303" s="10" t="s">
        <v>573</v>
      </c>
      <c r="E303" s="31"/>
      <c r="F303" s="20">
        <v>222.66</v>
      </c>
      <c r="G303" s="10" t="s">
        <v>573</v>
      </c>
      <c r="H303" s="54">
        <v>17.21</v>
      </c>
      <c r="I303" s="54">
        <v>18.758348000000002</v>
      </c>
      <c r="J303" s="60">
        <v>-1.5483480000000007</v>
      </c>
    </row>
    <row r="304" spans="1:10" s="17" customFormat="1" ht="30" customHeight="1" x14ac:dyDescent="0.25">
      <c r="A304" s="8"/>
      <c r="B304" s="9" t="s">
        <v>1615</v>
      </c>
      <c r="C304" s="9" t="s">
        <v>1615</v>
      </c>
      <c r="D304" s="10" t="s">
        <v>575</v>
      </c>
      <c r="E304" s="31"/>
      <c r="F304" s="20">
        <v>460.47</v>
      </c>
      <c r="G304" s="10" t="s">
        <v>575</v>
      </c>
      <c r="H304" s="54">
        <v>0.5</v>
      </c>
      <c r="I304" s="54">
        <v>0.52329300000000001</v>
      </c>
      <c r="J304" s="60">
        <v>-2.3293000000000008E-2</v>
      </c>
    </row>
    <row r="305" spans="1:10" s="63" customFormat="1" ht="62.25" customHeight="1" x14ac:dyDescent="0.25">
      <c r="A305" s="100"/>
      <c r="B305" s="9" t="s">
        <v>1615</v>
      </c>
      <c r="C305" s="9" t="s">
        <v>1615</v>
      </c>
      <c r="D305" s="10" t="s">
        <v>1621</v>
      </c>
      <c r="E305" s="101"/>
      <c r="F305" s="20">
        <v>500.99</v>
      </c>
      <c r="G305" s="10" t="s">
        <v>1621</v>
      </c>
      <c r="H305" s="54">
        <v>7.0000000000000001E-3</v>
      </c>
      <c r="I305" s="54">
        <v>7.8189999999999996E-3</v>
      </c>
      <c r="J305" s="80">
        <v>-8.1899999999999942E-4</v>
      </c>
    </row>
    <row r="306" spans="1:10" s="11" customFormat="1" ht="52.5" customHeight="1" x14ac:dyDescent="0.25">
      <c r="A306" s="8"/>
      <c r="B306" s="9" t="s">
        <v>1615</v>
      </c>
      <c r="C306" s="9" t="s">
        <v>1615</v>
      </c>
      <c r="D306" s="10" t="s">
        <v>1622</v>
      </c>
      <c r="E306" s="52"/>
      <c r="F306" s="20">
        <v>460.47</v>
      </c>
      <c r="G306" s="10" t="s">
        <v>1622</v>
      </c>
      <c r="H306" s="54">
        <v>1.2E-2</v>
      </c>
      <c r="I306" s="54">
        <v>3.3725999999999999E-2</v>
      </c>
      <c r="J306" s="59">
        <v>-2.1725999999999999E-2</v>
      </c>
    </row>
    <row r="307" spans="1:10" ht="47.25" customHeight="1" x14ac:dyDescent="0.25">
      <c r="A307" s="8"/>
      <c r="B307" s="9" t="s">
        <v>1615</v>
      </c>
      <c r="C307" s="9" t="s">
        <v>1615</v>
      </c>
      <c r="D307" s="10" t="s">
        <v>1623</v>
      </c>
      <c r="E307" s="53"/>
      <c r="F307" s="20">
        <v>460.47</v>
      </c>
      <c r="G307" s="10" t="s">
        <v>1623</v>
      </c>
      <c r="H307" s="54">
        <v>8.5000000000000006E-2</v>
      </c>
      <c r="I307" s="54">
        <v>9.7234000000000001E-2</v>
      </c>
      <c r="J307" s="59">
        <v>-1.2233999999999995E-2</v>
      </c>
    </row>
    <row r="308" spans="1:10" ht="40.5" customHeight="1" x14ac:dyDescent="0.25">
      <c r="A308" s="8"/>
      <c r="B308" s="9" t="s">
        <v>1615</v>
      </c>
      <c r="C308" s="9" t="s">
        <v>1615</v>
      </c>
      <c r="D308" s="10" t="s">
        <v>1624</v>
      </c>
      <c r="E308" s="53"/>
      <c r="F308" s="20">
        <v>574.19000000000005</v>
      </c>
      <c r="G308" s="10" t="s">
        <v>1624</v>
      </c>
      <c r="H308" s="54">
        <v>1E-4</v>
      </c>
      <c r="I308" s="54">
        <v>2.3E-5</v>
      </c>
      <c r="J308" s="59">
        <v>7.7000000000000001E-5</v>
      </c>
    </row>
    <row r="309" spans="1:10" ht="45" customHeight="1" x14ac:dyDescent="0.25">
      <c r="A309" s="8"/>
      <c r="B309" s="9" t="s">
        <v>1615</v>
      </c>
      <c r="C309" s="9" t="s">
        <v>1615</v>
      </c>
      <c r="D309" s="10" t="s">
        <v>1625</v>
      </c>
      <c r="E309" s="53"/>
      <c r="F309" s="20">
        <v>574.19000000000005</v>
      </c>
      <c r="G309" s="10" t="s">
        <v>1625</v>
      </c>
      <c r="H309" s="54">
        <v>1E-4</v>
      </c>
      <c r="I309" s="54">
        <v>4.2000000000000004E-5</v>
      </c>
      <c r="J309" s="59">
        <v>5.8E-5</v>
      </c>
    </row>
    <row r="310" spans="1:10" ht="30" customHeight="1" x14ac:dyDescent="0.25">
      <c r="A310" s="8"/>
      <c r="B310" s="9" t="s">
        <v>1615</v>
      </c>
      <c r="C310" s="9" t="s">
        <v>1615</v>
      </c>
      <c r="D310" s="14" t="s">
        <v>582</v>
      </c>
      <c r="E310" s="53"/>
      <c r="F310" s="113">
        <v>460.47</v>
      </c>
      <c r="G310" s="14" t="s">
        <v>582</v>
      </c>
      <c r="H310" s="54">
        <v>1.7000000000000001E-2</v>
      </c>
      <c r="I310" s="54">
        <v>1.6280000000000003E-2</v>
      </c>
      <c r="J310" s="59">
        <v>7.1999999999999842E-4</v>
      </c>
    </row>
    <row r="311" spans="1:10" ht="30" customHeight="1" x14ac:dyDescent="0.25">
      <c r="A311" s="8"/>
      <c r="B311" s="9" t="s">
        <v>1615</v>
      </c>
      <c r="C311" s="9" t="s">
        <v>1615</v>
      </c>
      <c r="D311" s="10" t="s">
        <v>584</v>
      </c>
      <c r="E311" s="53"/>
      <c r="F311" s="20">
        <v>553.95000000000005</v>
      </c>
      <c r="G311" s="10" t="s">
        <v>584</v>
      </c>
      <c r="H311" s="54">
        <v>0</v>
      </c>
      <c r="I311" s="54">
        <v>2.0000000000000002E-5</v>
      </c>
      <c r="J311" s="59">
        <v>0</v>
      </c>
    </row>
    <row r="312" spans="1:10" ht="30" customHeight="1" x14ac:dyDescent="0.25">
      <c r="A312" s="8"/>
      <c r="B312" s="9" t="s">
        <v>1615</v>
      </c>
      <c r="C312" s="9" t="s">
        <v>1615</v>
      </c>
      <c r="D312" s="10" t="s">
        <v>586</v>
      </c>
      <c r="E312" s="53"/>
      <c r="F312" s="20">
        <v>500.99</v>
      </c>
      <c r="G312" s="10" t="s">
        <v>586</v>
      </c>
      <c r="H312" s="54">
        <v>0.04</v>
      </c>
      <c r="I312" s="54">
        <v>1.9524E-2</v>
      </c>
      <c r="J312" s="59">
        <v>2.0476000000000001E-2</v>
      </c>
    </row>
    <row r="313" spans="1:10" s="17" customFormat="1" ht="30" customHeight="1" x14ac:dyDescent="0.25">
      <c r="A313" s="8"/>
      <c r="B313" s="9" t="s">
        <v>1615</v>
      </c>
      <c r="C313" s="9" t="s">
        <v>1615</v>
      </c>
      <c r="D313" s="10" t="s">
        <v>588</v>
      </c>
      <c r="E313" s="31"/>
      <c r="F313" s="20">
        <v>574.19000000000005</v>
      </c>
      <c r="G313" s="10" t="s">
        <v>588</v>
      </c>
      <c r="H313" s="54">
        <v>2.9999999999999997E-4</v>
      </c>
      <c r="I313" s="54">
        <v>4.8000000000000001E-5</v>
      </c>
      <c r="J313" s="60">
        <v>2.5199999999999995E-4</v>
      </c>
    </row>
    <row r="314" spans="1:10" s="17" customFormat="1" ht="30" customHeight="1" x14ac:dyDescent="0.25">
      <c r="A314" s="8"/>
      <c r="B314" s="9" t="s">
        <v>1615</v>
      </c>
      <c r="C314" s="9" t="s">
        <v>1615</v>
      </c>
      <c r="D314" s="10" t="s">
        <v>589</v>
      </c>
      <c r="E314" s="31"/>
      <c r="F314" s="20">
        <v>500.99</v>
      </c>
      <c r="G314" s="10" t="s">
        <v>589</v>
      </c>
      <c r="H314" s="54">
        <v>1.4999999999999999E-2</v>
      </c>
      <c r="I314" s="54">
        <v>2.06E-2</v>
      </c>
      <c r="J314" s="60">
        <v>-5.6000000000000008E-3</v>
      </c>
    </row>
    <row r="315" spans="1:10" s="17" customFormat="1" ht="30" customHeight="1" x14ac:dyDescent="0.25">
      <c r="A315" s="8"/>
      <c r="B315" s="9" t="s">
        <v>1615</v>
      </c>
      <c r="C315" s="9" t="s">
        <v>1615</v>
      </c>
      <c r="D315" s="10" t="s">
        <v>591</v>
      </c>
      <c r="E315" s="31"/>
      <c r="F315" s="20">
        <v>553.95000000000005</v>
      </c>
      <c r="G315" s="10" t="s">
        <v>591</v>
      </c>
      <c r="H315" s="54">
        <v>2E-3</v>
      </c>
      <c r="I315" s="54">
        <v>1.5099999999999998E-4</v>
      </c>
      <c r="J315" s="60">
        <v>1.8489999999999999E-3</v>
      </c>
    </row>
    <row r="316" spans="1:10" s="64" customFormat="1" ht="30" customHeight="1" x14ac:dyDescent="0.25">
      <c r="A316" s="61"/>
      <c r="B316" s="12"/>
      <c r="C316" s="68" t="s">
        <v>1616</v>
      </c>
      <c r="D316" s="69"/>
      <c r="E316" s="73"/>
      <c r="F316" s="85"/>
      <c r="G316" s="69"/>
      <c r="H316" s="71">
        <f>SUM(H302:H315)</f>
        <v>17.8935</v>
      </c>
      <c r="I316" s="71">
        <f t="shared" ref="I316:J316" si="17">SUM(I302:I315)</f>
        <v>19.480268000000002</v>
      </c>
      <c r="J316" s="71">
        <f t="shared" si="17"/>
        <v>-1.5867480000000007</v>
      </c>
    </row>
    <row r="317" spans="1:10" ht="30" customHeight="1" x14ac:dyDescent="0.25">
      <c r="A317" s="8"/>
      <c r="B317" s="9" t="s">
        <v>593</v>
      </c>
      <c r="C317" s="9" t="s">
        <v>593</v>
      </c>
      <c r="D317" s="10" t="s">
        <v>594</v>
      </c>
      <c r="E317" s="53"/>
      <c r="F317" s="20">
        <v>214.71</v>
      </c>
      <c r="G317" s="10" t="s">
        <v>594</v>
      </c>
      <c r="H317" s="54">
        <v>105.472673</v>
      </c>
      <c r="I317" s="54">
        <v>105.472673</v>
      </c>
      <c r="J317" s="59">
        <v>0</v>
      </c>
    </row>
    <row r="318" spans="1:10" ht="45.75" customHeight="1" x14ac:dyDescent="0.25">
      <c r="A318" s="8"/>
      <c r="B318" s="9" t="s">
        <v>593</v>
      </c>
      <c r="C318" s="9" t="s">
        <v>593</v>
      </c>
      <c r="D318" s="10" t="s">
        <v>595</v>
      </c>
      <c r="E318" s="53"/>
      <c r="F318" s="20">
        <v>460.47</v>
      </c>
      <c r="G318" s="10" t="s">
        <v>595</v>
      </c>
      <c r="H318" s="54">
        <v>0.17908399999999999</v>
      </c>
      <c r="I318" s="54">
        <v>0.17908399999999999</v>
      </c>
      <c r="J318" s="59">
        <v>0</v>
      </c>
    </row>
    <row r="319" spans="1:10" ht="44.25" customHeight="1" x14ac:dyDescent="0.25">
      <c r="A319" s="8"/>
      <c r="B319" s="9"/>
      <c r="C319" s="68" t="s">
        <v>596</v>
      </c>
      <c r="D319" s="69"/>
      <c r="E319" s="70"/>
      <c r="F319" s="85"/>
      <c r="G319" s="69"/>
      <c r="H319" s="71">
        <f>SUM(H317:H318)</f>
        <v>105.651757</v>
      </c>
      <c r="I319" s="71">
        <f t="shared" ref="I319:J319" si="18">SUM(I317:I318)</f>
        <v>105.651757</v>
      </c>
      <c r="J319" s="71">
        <f t="shared" si="18"/>
        <v>0</v>
      </c>
    </row>
    <row r="320" spans="1:10" ht="45" customHeight="1" x14ac:dyDescent="0.25">
      <c r="A320" s="8"/>
      <c r="B320" s="9" t="s">
        <v>1617</v>
      </c>
      <c r="C320" s="9" t="s">
        <v>1617</v>
      </c>
      <c r="D320" s="10" t="s">
        <v>597</v>
      </c>
      <c r="E320" s="53"/>
      <c r="F320" s="20">
        <v>460.47</v>
      </c>
      <c r="G320" s="10" t="s">
        <v>597</v>
      </c>
      <c r="H320" s="54">
        <v>0.18</v>
      </c>
      <c r="I320" s="54">
        <v>0.151643</v>
      </c>
      <c r="J320" s="59">
        <v>2.8356999999999993E-2</v>
      </c>
    </row>
    <row r="321" spans="1:11" ht="60" customHeight="1" x14ac:dyDescent="0.25">
      <c r="A321" s="8"/>
      <c r="B321" s="9" t="s">
        <v>1617</v>
      </c>
      <c r="C321" s="9" t="s">
        <v>1617</v>
      </c>
      <c r="D321" s="10" t="s">
        <v>1626</v>
      </c>
      <c r="E321" s="53"/>
      <c r="F321" s="20">
        <v>460.47</v>
      </c>
      <c r="G321" s="10" t="s">
        <v>1626</v>
      </c>
      <c r="H321" s="54">
        <v>1.2E-2</v>
      </c>
      <c r="I321" s="54">
        <v>2.0938999999999999E-2</v>
      </c>
      <c r="J321" s="59">
        <v>-8.938999999999999E-3</v>
      </c>
    </row>
    <row r="322" spans="1:11" ht="53.25" customHeight="1" x14ac:dyDescent="0.25">
      <c r="A322" s="8"/>
      <c r="B322" s="9" t="s">
        <v>1617</v>
      </c>
      <c r="C322" s="9" t="s">
        <v>1617</v>
      </c>
      <c r="D322" s="10" t="s">
        <v>1627</v>
      </c>
      <c r="E322" s="53"/>
      <c r="F322" s="20">
        <v>460.47</v>
      </c>
      <c r="G322" s="10" t="s">
        <v>1627</v>
      </c>
      <c r="H322" s="54">
        <v>0.01</v>
      </c>
      <c r="I322" s="54">
        <v>1.0467000000000001E-2</v>
      </c>
      <c r="J322" s="59">
        <v>-4.670000000000004E-4</v>
      </c>
    </row>
    <row r="323" spans="1:11" s="11" customFormat="1" ht="30" customHeight="1" x14ac:dyDescent="0.25">
      <c r="A323" s="8"/>
      <c r="B323" s="9" t="s">
        <v>1617</v>
      </c>
      <c r="C323" s="9" t="s">
        <v>1617</v>
      </c>
      <c r="D323" s="10" t="s">
        <v>601</v>
      </c>
      <c r="E323" s="52"/>
      <c r="F323" s="20">
        <v>553.95000000000005</v>
      </c>
      <c r="G323" s="10" t="s">
        <v>601</v>
      </c>
      <c r="H323" s="54">
        <v>2.6669999999999997E-3</v>
      </c>
      <c r="I323" s="54">
        <v>2.43E-4</v>
      </c>
      <c r="J323" s="59">
        <v>2.4239999999999995E-3</v>
      </c>
    </row>
    <row r="324" spans="1:11" s="63" customFormat="1" ht="30" customHeight="1" x14ac:dyDescent="0.25">
      <c r="A324" s="100"/>
      <c r="B324" s="109" t="s">
        <v>1617</v>
      </c>
      <c r="C324" s="9" t="s">
        <v>1617</v>
      </c>
      <c r="D324" s="19" t="s">
        <v>603</v>
      </c>
      <c r="E324" s="101"/>
      <c r="F324" s="115">
        <v>500.99</v>
      </c>
      <c r="G324" s="19" t="s">
        <v>603</v>
      </c>
      <c r="H324" s="54">
        <v>2E-3</v>
      </c>
      <c r="I324" s="54">
        <v>3.65E-3</v>
      </c>
      <c r="J324" s="80">
        <v>-1.65E-3</v>
      </c>
    </row>
    <row r="325" spans="1:11" s="63" customFormat="1" ht="35.25" customHeight="1" x14ac:dyDescent="0.25">
      <c r="A325" s="100"/>
      <c r="B325" s="109" t="s">
        <v>1617</v>
      </c>
      <c r="C325" s="9" t="s">
        <v>1617</v>
      </c>
      <c r="D325" s="19" t="s">
        <v>605</v>
      </c>
      <c r="E325" s="101"/>
      <c r="F325" s="115">
        <v>500.99</v>
      </c>
      <c r="G325" s="19" t="s">
        <v>605</v>
      </c>
      <c r="H325" s="54">
        <v>0.04</v>
      </c>
      <c r="I325" s="54">
        <v>2.4504000000000001E-2</v>
      </c>
      <c r="J325" s="80">
        <v>1.5495999999999999E-2</v>
      </c>
      <c r="K325" s="76"/>
    </row>
    <row r="326" spans="1:11" ht="54.75" customHeight="1" x14ac:dyDescent="0.25">
      <c r="A326" s="8"/>
      <c r="B326" s="20" t="s">
        <v>1617</v>
      </c>
      <c r="C326" s="9" t="s">
        <v>1617</v>
      </c>
      <c r="D326" s="10" t="s">
        <v>1628</v>
      </c>
      <c r="E326" s="53"/>
      <c r="F326" s="20">
        <v>460.47</v>
      </c>
      <c r="G326" s="10" t="s">
        <v>1628</v>
      </c>
      <c r="H326" s="54">
        <v>0.05</v>
      </c>
      <c r="I326" s="54">
        <v>5.3017000000000002E-2</v>
      </c>
      <c r="J326" s="59">
        <v>-3.0169999999999988E-3</v>
      </c>
    </row>
    <row r="327" spans="1:11" ht="53.25" customHeight="1" x14ac:dyDescent="0.25">
      <c r="A327" s="8"/>
      <c r="B327" s="9" t="s">
        <v>1617</v>
      </c>
      <c r="C327" s="9" t="s">
        <v>1617</v>
      </c>
      <c r="D327" s="10" t="s">
        <v>1629</v>
      </c>
      <c r="E327" s="53"/>
      <c r="F327" s="20">
        <v>460.47</v>
      </c>
      <c r="G327" s="10" t="s">
        <v>1629</v>
      </c>
      <c r="H327" s="54">
        <v>4.4999999999999998E-2</v>
      </c>
      <c r="I327" s="54">
        <v>5.6862999999999997E-2</v>
      </c>
      <c r="J327" s="59">
        <v>-1.1862999999999999E-2</v>
      </c>
    </row>
    <row r="328" spans="1:11" ht="30" customHeight="1" x14ac:dyDescent="0.25">
      <c r="A328" s="8"/>
      <c r="B328" s="9" t="s">
        <v>1617</v>
      </c>
      <c r="C328" s="9" t="s">
        <v>1617</v>
      </c>
      <c r="D328" s="10" t="s">
        <v>1630</v>
      </c>
      <c r="E328" s="53"/>
      <c r="F328" s="20">
        <v>500.99</v>
      </c>
      <c r="G328" s="10" t="s">
        <v>1630</v>
      </c>
      <c r="H328" s="54">
        <v>3.5000000000000003E-2</v>
      </c>
      <c r="I328" s="54">
        <v>9.9290000000000003E-3</v>
      </c>
      <c r="J328" s="59">
        <v>2.5071000000000003E-2</v>
      </c>
    </row>
    <row r="329" spans="1:11" ht="58.5" customHeight="1" x14ac:dyDescent="0.25">
      <c r="A329" s="8"/>
      <c r="B329" s="9" t="s">
        <v>1617</v>
      </c>
      <c r="C329" s="9" t="s">
        <v>1617</v>
      </c>
      <c r="D329" s="10" t="s">
        <v>1631</v>
      </c>
      <c r="E329" s="53"/>
      <c r="F329" s="20">
        <v>460.47</v>
      </c>
      <c r="G329" s="10" t="s">
        <v>1631</v>
      </c>
      <c r="H329" s="54">
        <v>0.03</v>
      </c>
      <c r="I329" s="54">
        <v>3.7904E-2</v>
      </c>
      <c r="J329" s="59">
        <v>-7.9040000000000013E-3</v>
      </c>
    </row>
    <row r="330" spans="1:11" ht="50.25" customHeight="1" x14ac:dyDescent="0.25">
      <c r="A330" s="8"/>
      <c r="B330" s="9" t="s">
        <v>1617</v>
      </c>
      <c r="C330" s="9" t="s">
        <v>1617</v>
      </c>
      <c r="D330" s="10" t="s">
        <v>1632</v>
      </c>
      <c r="E330" s="53"/>
      <c r="F330" s="20">
        <v>460.47</v>
      </c>
      <c r="G330" s="10" t="s">
        <v>1632</v>
      </c>
      <c r="H330" s="54">
        <v>0.08</v>
      </c>
      <c r="I330" s="54">
        <v>2.2695E-2</v>
      </c>
      <c r="J330" s="59">
        <v>5.7305000000000002E-2</v>
      </c>
    </row>
    <row r="331" spans="1:11" ht="30" customHeight="1" x14ac:dyDescent="0.25">
      <c r="A331" s="8"/>
      <c r="B331" s="9" t="s">
        <v>1617</v>
      </c>
      <c r="C331" s="9" t="s">
        <v>1617</v>
      </c>
      <c r="D331" s="10" t="s">
        <v>612</v>
      </c>
      <c r="E331" s="53"/>
      <c r="F331" s="20">
        <v>460.47</v>
      </c>
      <c r="G331" s="10" t="s">
        <v>612</v>
      </c>
      <c r="H331" s="54">
        <v>0.42</v>
      </c>
      <c r="I331" s="54">
        <v>0.12828399999999998</v>
      </c>
      <c r="J331" s="59">
        <v>0.29171599999999998</v>
      </c>
    </row>
    <row r="332" spans="1:11" ht="30" customHeight="1" x14ac:dyDescent="0.25">
      <c r="A332" s="8"/>
      <c r="B332" s="9" t="s">
        <v>1617</v>
      </c>
      <c r="C332" s="9" t="s">
        <v>1617</v>
      </c>
      <c r="D332" s="10" t="s">
        <v>1633</v>
      </c>
      <c r="E332" s="53"/>
      <c r="F332" s="20">
        <v>460.47</v>
      </c>
      <c r="G332" s="10" t="s">
        <v>1633</v>
      </c>
      <c r="H332" s="54">
        <v>5.5E-2</v>
      </c>
      <c r="I332" s="54">
        <v>4.9779999999999998E-2</v>
      </c>
      <c r="J332" s="59">
        <v>5.2200000000000024E-3</v>
      </c>
    </row>
    <row r="333" spans="1:11" s="64" customFormat="1" ht="30" customHeight="1" x14ac:dyDescent="0.25">
      <c r="A333" s="77"/>
      <c r="B333" s="9"/>
      <c r="C333" s="68" t="s">
        <v>1618</v>
      </c>
      <c r="D333" s="69"/>
      <c r="E333" s="70"/>
      <c r="F333" s="85"/>
      <c r="G333" s="69"/>
      <c r="H333" s="71">
        <f>SUM(H320:H332)</f>
        <v>0.96166700000000005</v>
      </c>
      <c r="I333" s="71">
        <f t="shared" ref="I333:J333" si="19">SUM(I320:I332)</f>
        <v>0.56991800000000004</v>
      </c>
      <c r="J333" s="71">
        <f t="shared" si="19"/>
        <v>0.39174900000000001</v>
      </c>
    </row>
    <row r="334" spans="1:11" ht="30" customHeight="1" x14ac:dyDescent="0.25">
      <c r="A334" s="8"/>
      <c r="B334" s="9" t="s">
        <v>1619</v>
      </c>
      <c r="C334" s="9" t="s">
        <v>1619</v>
      </c>
      <c r="D334" s="10" t="s">
        <v>616</v>
      </c>
      <c r="E334" s="53"/>
      <c r="F334" s="20">
        <v>500.99</v>
      </c>
      <c r="G334" s="10" t="s">
        <v>616</v>
      </c>
      <c r="H334" s="54">
        <v>2.7E-2</v>
      </c>
      <c r="I334" s="54">
        <v>2.3876000000000001E-2</v>
      </c>
      <c r="J334" s="59">
        <v>3.1239999999999983E-3</v>
      </c>
    </row>
    <row r="335" spans="1:11" s="62" customFormat="1" ht="30" customHeight="1" x14ac:dyDescent="0.25">
      <c r="A335" s="61"/>
      <c r="B335" s="9"/>
      <c r="C335" s="68" t="s">
        <v>1620</v>
      </c>
      <c r="D335" s="69"/>
      <c r="E335" s="70"/>
      <c r="F335" s="85"/>
      <c r="G335" s="69"/>
      <c r="H335" s="71">
        <f>SUM(H334)</f>
        <v>2.7E-2</v>
      </c>
      <c r="I335" s="71">
        <f t="shared" ref="I335:J335" si="20">SUM(I334)</f>
        <v>2.3876000000000001E-2</v>
      </c>
      <c r="J335" s="71">
        <f t="shared" si="20"/>
        <v>3.1239999999999983E-3</v>
      </c>
    </row>
    <row r="336" spans="1:11" ht="75" customHeight="1" x14ac:dyDescent="0.25">
      <c r="A336" s="8"/>
      <c r="B336" s="9" t="s">
        <v>37</v>
      </c>
      <c r="C336" s="9" t="s">
        <v>37</v>
      </c>
      <c r="D336" s="10" t="s">
        <v>1634</v>
      </c>
      <c r="E336" s="53"/>
      <c r="F336" s="20">
        <v>500.99</v>
      </c>
      <c r="G336" s="10" t="s">
        <v>1634</v>
      </c>
      <c r="H336" s="54">
        <v>1.4999999999999999E-2</v>
      </c>
      <c r="I336" s="54">
        <v>4.7999999999999996E-3</v>
      </c>
      <c r="J336" s="59">
        <v>1.0200000000000001E-2</v>
      </c>
    </row>
    <row r="337" spans="1:10" ht="63.75" customHeight="1" x14ac:dyDescent="0.25">
      <c r="A337" s="8"/>
      <c r="B337" s="9" t="s">
        <v>37</v>
      </c>
      <c r="C337" s="9" t="s">
        <v>37</v>
      </c>
      <c r="D337" s="10" t="s">
        <v>620</v>
      </c>
      <c r="E337" s="53"/>
      <c r="F337" s="20">
        <v>553.95000000000005</v>
      </c>
      <c r="G337" s="10" t="s">
        <v>620</v>
      </c>
      <c r="H337" s="54">
        <v>2.0000000000000001E-4</v>
      </c>
      <c r="I337" s="54">
        <v>2.7300000000000002E-4</v>
      </c>
      <c r="J337" s="59">
        <v>-7.3000000000000013E-5</v>
      </c>
    </row>
    <row r="338" spans="1:10" ht="61.5" customHeight="1" x14ac:dyDescent="0.25">
      <c r="A338" s="8"/>
      <c r="B338" s="9" t="s">
        <v>37</v>
      </c>
      <c r="C338" s="9" t="s">
        <v>37</v>
      </c>
      <c r="D338" s="10" t="s">
        <v>1635</v>
      </c>
      <c r="E338" s="53"/>
      <c r="F338" s="20">
        <v>553.95000000000005</v>
      </c>
      <c r="G338" s="10" t="s">
        <v>1635</v>
      </c>
      <c r="H338" s="54">
        <v>4.0000000000000002E-4</v>
      </c>
      <c r="I338" s="54">
        <v>3.1000000000000001E-5</v>
      </c>
      <c r="J338" s="59">
        <v>3.6900000000000002E-4</v>
      </c>
    </row>
    <row r="339" spans="1:10" ht="67.5" customHeight="1" x14ac:dyDescent="0.25">
      <c r="A339" s="8"/>
      <c r="B339" s="9" t="s">
        <v>37</v>
      </c>
      <c r="C339" s="9" t="s">
        <v>37</v>
      </c>
      <c r="D339" s="10" t="s">
        <v>1636</v>
      </c>
      <c r="E339" s="53"/>
      <c r="F339" s="20">
        <v>553.95000000000005</v>
      </c>
      <c r="G339" s="10" t="s">
        <v>1636</v>
      </c>
      <c r="H339" s="54">
        <v>5.9999999999999995E-4</v>
      </c>
      <c r="I339" s="54">
        <v>8.1000000000000004E-5</v>
      </c>
      <c r="J339" s="59">
        <v>5.1899999999999993E-4</v>
      </c>
    </row>
    <row r="340" spans="1:10" s="62" customFormat="1" ht="42.75" customHeight="1" x14ac:dyDescent="0.25">
      <c r="A340" s="61"/>
      <c r="B340" s="12"/>
      <c r="C340" s="68" t="s">
        <v>623</v>
      </c>
      <c r="D340" s="69"/>
      <c r="E340" s="70"/>
      <c r="F340" s="85"/>
      <c r="G340" s="69"/>
      <c r="H340" s="71">
        <f>SUM(H336:H339)</f>
        <v>1.6199999999999999E-2</v>
      </c>
      <c r="I340" s="71">
        <f t="shared" ref="I340:J340" si="21">SUM(I336:I339)</f>
        <v>5.1849999999999995E-3</v>
      </c>
      <c r="J340" s="71">
        <f t="shared" si="21"/>
        <v>1.1015E-2</v>
      </c>
    </row>
    <row r="341" spans="1:10" ht="30" customHeight="1" x14ac:dyDescent="0.25">
      <c r="A341" s="8"/>
      <c r="B341" s="9" t="s">
        <v>1669</v>
      </c>
      <c r="C341" s="9" t="s">
        <v>1669</v>
      </c>
      <c r="D341" s="10" t="s">
        <v>624</v>
      </c>
      <c r="E341" s="53"/>
      <c r="F341" s="20">
        <v>460.47</v>
      </c>
      <c r="G341" s="10" t="s">
        <v>624</v>
      </c>
      <c r="H341" s="54">
        <v>0.04</v>
      </c>
      <c r="I341" s="54">
        <v>4.6784999999999993E-2</v>
      </c>
      <c r="J341" s="59">
        <v>-6.7849999999999924E-3</v>
      </c>
    </row>
    <row r="342" spans="1:10" ht="30" customHeight="1" x14ac:dyDescent="0.25">
      <c r="A342" s="8"/>
      <c r="B342" s="9" t="s">
        <v>1669</v>
      </c>
      <c r="C342" s="9" t="s">
        <v>1669</v>
      </c>
      <c r="D342" s="10" t="s">
        <v>1638</v>
      </c>
      <c r="E342" s="53"/>
      <c r="F342" s="20">
        <v>460.47</v>
      </c>
      <c r="G342" s="10" t="s">
        <v>1638</v>
      </c>
      <c r="H342" s="54">
        <v>4.5732999999999996E-2</v>
      </c>
      <c r="I342" s="54">
        <v>4.5732999999999996E-2</v>
      </c>
      <c r="J342" s="59">
        <v>0</v>
      </c>
    </row>
    <row r="343" spans="1:10" ht="30" customHeight="1" x14ac:dyDescent="0.25">
      <c r="A343" s="8"/>
      <c r="B343" s="9" t="s">
        <v>1669</v>
      </c>
      <c r="C343" s="9" t="s">
        <v>1669</v>
      </c>
      <c r="D343" s="10" t="s">
        <v>1637</v>
      </c>
      <c r="E343" s="53"/>
      <c r="F343" s="20">
        <v>500.99</v>
      </c>
      <c r="G343" s="10" t="s">
        <v>1637</v>
      </c>
      <c r="H343" s="54">
        <v>7.2430000000000003E-3</v>
      </c>
      <c r="I343" s="54">
        <v>7.2430000000000003E-3</v>
      </c>
      <c r="J343" s="59">
        <v>0</v>
      </c>
    </row>
    <row r="344" spans="1:10" ht="44.25" customHeight="1" x14ac:dyDescent="0.25">
      <c r="A344" s="8"/>
      <c r="B344" s="9" t="s">
        <v>1669</v>
      </c>
      <c r="C344" s="9" t="s">
        <v>1669</v>
      </c>
      <c r="D344" s="10" t="s">
        <v>1639</v>
      </c>
      <c r="E344" s="53"/>
      <c r="F344" s="20">
        <v>460.47</v>
      </c>
      <c r="G344" s="10" t="s">
        <v>1639</v>
      </c>
      <c r="H344" s="54">
        <v>7.0000000000000007E-2</v>
      </c>
      <c r="I344" s="54">
        <v>9.4364999999999991E-2</v>
      </c>
      <c r="J344" s="59">
        <v>-2.4364999999999984E-2</v>
      </c>
    </row>
    <row r="345" spans="1:10" ht="36.75" customHeight="1" x14ac:dyDescent="0.25">
      <c r="A345" s="8"/>
      <c r="B345" s="9" t="s">
        <v>1669</v>
      </c>
      <c r="C345" s="9" t="s">
        <v>1669</v>
      </c>
      <c r="D345" s="10" t="s">
        <v>629</v>
      </c>
      <c r="E345" s="53"/>
      <c r="F345" s="20">
        <v>553.95000000000005</v>
      </c>
      <c r="G345" s="10" t="s">
        <v>629</v>
      </c>
      <c r="H345" s="54">
        <v>1E-3</v>
      </c>
      <c r="I345" s="54">
        <v>1.8900000000000001E-4</v>
      </c>
      <c r="J345" s="59">
        <v>8.1099999999999998E-4</v>
      </c>
    </row>
    <row r="346" spans="1:10" ht="30" customHeight="1" x14ac:dyDescent="0.25">
      <c r="A346" s="8"/>
      <c r="B346" s="9" t="s">
        <v>1669</v>
      </c>
      <c r="C346" s="9" t="s">
        <v>1669</v>
      </c>
      <c r="D346" s="10" t="s">
        <v>1640</v>
      </c>
      <c r="E346" s="53"/>
      <c r="F346" s="20">
        <v>500.99</v>
      </c>
      <c r="G346" s="10" t="s">
        <v>1640</v>
      </c>
      <c r="H346" s="54">
        <v>2.1999999999999999E-2</v>
      </c>
      <c r="I346" s="54">
        <v>2.8860000000000001E-3</v>
      </c>
      <c r="J346" s="59">
        <v>1.9113999999999999E-2</v>
      </c>
    </row>
    <row r="347" spans="1:10" ht="30" customHeight="1" x14ac:dyDescent="0.25">
      <c r="A347" s="8"/>
      <c r="B347" s="9" t="s">
        <v>1669</v>
      </c>
      <c r="C347" s="9" t="s">
        <v>1669</v>
      </c>
      <c r="D347" s="10" t="s">
        <v>1641</v>
      </c>
      <c r="E347" s="53"/>
      <c r="F347" s="20">
        <v>500.99</v>
      </c>
      <c r="G347" s="10" t="s">
        <v>1641</v>
      </c>
      <c r="H347" s="54">
        <v>2.5000000000000001E-2</v>
      </c>
      <c r="I347" s="54">
        <v>1.4893E-2</v>
      </c>
      <c r="J347" s="59">
        <v>1.0107000000000001E-2</v>
      </c>
    </row>
    <row r="348" spans="1:10" ht="30" customHeight="1" x14ac:dyDescent="0.25">
      <c r="A348" s="8"/>
      <c r="B348" s="9" t="s">
        <v>1669</v>
      </c>
      <c r="C348" s="9" t="s">
        <v>1669</v>
      </c>
      <c r="D348" s="10" t="s">
        <v>1642</v>
      </c>
      <c r="E348" s="53"/>
      <c r="F348" s="20">
        <v>460.47</v>
      </c>
      <c r="G348" s="10" t="s">
        <v>1642</v>
      </c>
      <c r="H348" s="54">
        <v>4.9000000000000002E-2</v>
      </c>
      <c r="I348" s="54">
        <v>2.7539000000000001E-2</v>
      </c>
      <c r="J348" s="59">
        <v>2.1461000000000001E-2</v>
      </c>
    </row>
    <row r="349" spans="1:10" ht="30" customHeight="1" x14ac:dyDescent="0.25">
      <c r="A349" s="8"/>
      <c r="B349" s="9" t="s">
        <v>1669</v>
      </c>
      <c r="C349" s="9" t="s">
        <v>1669</v>
      </c>
      <c r="D349" s="10" t="s">
        <v>1643</v>
      </c>
      <c r="E349" s="53"/>
      <c r="F349" s="20">
        <v>500.99</v>
      </c>
      <c r="G349" s="10" t="s">
        <v>1643</v>
      </c>
      <c r="H349" s="54">
        <v>3.9E-2</v>
      </c>
      <c r="I349" s="54">
        <v>1.4199E-2</v>
      </c>
      <c r="J349" s="59">
        <v>2.4801E-2</v>
      </c>
    </row>
    <row r="350" spans="1:10" ht="30" customHeight="1" x14ac:dyDescent="0.25">
      <c r="A350" s="8"/>
      <c r="B350" s="9" t="s">
        <v>1669</v>
      </c>
      <c r="C350" s="9" t="s">
        <v>1669</v>
      </c>
      <c r="D350" s="10" t="s">
        <v>635</v>
      </c>
      <c r="E350" s="53"/>
      <c r="F350" s="20">
        <v>460.47</v>
      </c>
      <c r="G350" s="10" t="s">
        <v>635</v>
      </c>
      <c r="H350" s="54">
        <v>0.45</v>
      </c>
      <c r="I350" s="54">
        <v>0.30660599999999999</v>
      </c>
      <c r="J350" s="59">
        <v>0.14339400000000002</v>
      </c>
    </row>
    <row r="351" spans="1:10" ht="30" customHeight="1" x14ac:dyDescent="0.25">
      <c r="A351" s="8"/>
      <c r="B351" s="9" t="s">
        <v>1669</v>
      </c>
      <c r="C351" s="9" t="s">
        <v>1669</v>
      </c>
      <c r="D351" s="10" t="s">
        <v>38</v>
      </c>
      <c r="E351" s="53"/>
      <c r="F351" s="20">
        <v>553.95000000000005</v>
      </c>
      <c r="G351" s="10" t="s">
        <v>38</v>
      </c>
      <c r="H351" s="54">
        <v>5.0000000000000001E-4</v>
      </c>
      <c r="I351" s="54">
        <v>7.2999999999999999E-5</v>
      </c>
      <c r="J351" s="59">
        <v>4.2700000000000002E-4</v>
      </c>
    </row>
    <row r="352" spans="1:10" ht="30" customHeight="1" x14ac:dyDescent="0.25">
      <c r="A352" s="8"/>
      <c r="B352" s="9" t="s">
        <v>1669</v>
      </c>
      <c r="C352" s="9" t="s">
        <v>1669</v>
      </c>
      <c r="D352" s="10" t="s">
        <v>219</v>
      </c>
      <c r="E352" s="53"/>
      <c r="F352" s="20">
        <v>460.47</v>
      </c>
      <c r="G352" s="10" t="s">
        <v>219</v>
      </c>
      <c r="H352" s="54">
        <v>2.5000000000000001E-2</v>
      </c>
      <c r="I352" s="54">
        <v>1.7779E-2</v>
      </c>
      <c r="J352" s="59">
        <v>7.2210000000000017E-3</v>
      </c>
    </row>
    <row r="353" spans="1:10" s="62" customFormat="1" ht="30" customHeight="1" x14ac:dyDescent="0.25">
      <c r="A353" s="61"/>
      <c r="B353" s="12"/>
      <c r="C353" s="68" t="s">
        <v>1670</v>
      </c>
      <c r="D353" s="69"/>
      <c r="E353" s="70"/>
      <c r="F353" s="85"/>
      <c r="G353" s="69"/>
      <c r="H353" s="71">
        <f>SUM(H341:H352)</f>
        <v>0.77447599999999994</v>
      </c>
      <c r="I353" s="71">
        <f t="shared" ref="I353:J353" si="22">SUM(I341:I352)</f>
        <v>0.57828999999999997</v>
      </c>
      <c r="J353" s="71">
        <f t="shared" si="22"/>
        <v>0.19618600000000005</v>
      </c>
    </row>
    <row r="354" spans="1:10" ht="30" customHeight="1" x14ac:dyDescent="0.25">
      <c r="A354" s="8"/>
      <c r="B354" s="9" t="s">
        <v>39</v>
      </c>
      <c r="C354" s="9" t="s">
        <v>39</v>
      </c>
      <c r="D354" s="10" t="s">
        <v>639</v>
      </c>
      <c r="E354" s="53"/>
      <c r="F354" s="20">
        <v>460.47</v>
      </c>
      <c r="G354" s="10" t="s">
        <v>639</v>
      </c>
      <c r="H354" s="54">
        <v>0.05</v>
      </c>
      <c r="I354" s="54">
        <v>4.5516000000000001E-2</v>
      </c>
      <c r="J354" s="59">
        <v>4.4840000000000019E-3</v>
      </c>
    </row>
    <row r="355" spans="1:10" ht="30" customHeight="1" x14ac:dyDescent="0.25">
      <c r="A355" s="8"/>
      <c r="B355" s="9" t="s">
        <v>39</v>
      </c>
      <c r="C355" s="9" t="s">
        <v>39</v>
      </c>
      <c r="D355" s="10" t="s">
        <v>641</v>
      </c>
      <c r="E355" s="53"/>
      <c r="F355" s="20">
        <v>460.47</v>
      </c>
      <c r="G355" s="10" t="s">
        <v>641</v>
      </c>
      <c r="H355" s="54">
        <v>0.15</v>
      </c>
      <c r="I355" s="54">
        <v>0.137992</v>
      </c>
      <c r="J355" s="59">
        <v>1.2007999999999991E-2</v>
      </c>
    </row>
    <row r="356" spans="1:10" s="11" customFormat="1" ht="30" customHeight="1" x14ac:dyDescent="0.25">
      <c r="A356" s="8"/>
      <c r="B356" s="9" t="s">
        <v>39</v>
      </c>
      <c r="C356" s="9" t="s">
        <v>39</v>
      </c>
      <c r="D356" s="10" t="s">
        <v>643</v>
      </c>
      <c r="E356" s="52"/>
      <c r="F356" s="20">
        <v>500.99</v>
      </c>
      <c r="G356" s="10" t="s">
        <v>643</v>
      </c>
      <c r="H356" s="54">
        <v>5.6000000000000001E-2</v>
      </c>
      <c r="I356" s="54">
        <v>5.2423999999999998E-2</v>
      </c>
      <c r="J356" s="59">
        <v>3.5760000000000028E-3</v>
      </c>
    </row>
    <row r="357" spans="1:10" s="11" customFormat="1" ht="30" customHeight="1" x14ac:dyDescent="0.25">
      <c r="A357" s="8"/>
      <c r="B357" s="9" t="s">
        <v>39</v>
      </c>
      <c r="C357" s="9" t="s">
        <v>39</v>
      </c>
      <c r="D357" s="10" t="s">
        <v>645</v>
      </c>
      <c r="E357" s="52"/>
      <c r="F357" s="20">
        <v>460.47</v>
      </c>
      <c r="G357" s="10" t="s">
        <v>645</v>
      </c>
      <c r="H357" s="54">
        <v>0.24</v>
      </c>
      <c r="I357" s="54">
        <v>0.22931299999999999</v>
      </c>
      <c r="J357" s="59">
        <v>1.0687000000000002E-2</v>
      </c>
    </row>
    <row r="358" spans="1:10" s="11" customFormat="1" ht="30" customHeight="1" x14ac:dyDescent="0.25">
      <c r="A358" s="8"/>
      <c r="B358" s="9" t="s">
        <v>39</v>
      </c>
      <c r="C358" s="9" t="s">
        <v>39</v>
      </c>
      <c r="D358" s="10" t="s">
        <v>1644</v>
      </c>
      <c r="E358" s="52"/>
      <c r="F358" s="20">
        <v>460.47</v>
      </c>
      <c r="G358" s="10" t="s">
        <v>1644</v>
      </c>
      <c r="H358" s="54">
        <v>2.3E-2</v>
      </c>
      <c r="I358" s="54">
        <v>7.1778999999999996E-2</v>
      </c>
      <c r="J358" s="59">
        <v>-4.8778999999999996E-2</v>
      </c>
    </row>
    <row r="359" spans="1:10" s="11" customFormat="1" ht="30" customHeight="1" x14ac:dyDescent="0.25">
      <c r="A359" s="8"/>
      <c r="B359" s="9" t="s">
        <v>39</v>
      </c>
      <c r="C359" s="9" t="s">
        <v>39</v>
      </c>
      <c r="D359" s="10" t="s">
        <v>1645</v>
      </c>
      <c r="E359" s="52"/>
      <c r="F359" s="20">
        <v>333.99</v>
      </c>
      <c r="G359" s="10" t="s">
        <v>1645</v>
      </c>
      <c r="H359" s="54">
        <v>0.91151400000000005</v>
      </c>
      <c r="I359" s="54">
        <v>1.0762239999999998</v>
      </c>
      <c r="J359" s="59">
        <v>-0.1647099999999998</v>
      </c>
    </row>
    <row r="360" spans="1:10" s="11" customFormat="1" ht="30" customHeight="1" x14ac:dyDescent="0.25">
      <c r="A360" s="8"/>
      <c r="B360" s="9" t="s">
        <v>39</v>
      </c>
      <c r="C360" s="9" t="s">
        <v>39</v>
      </c>
      <c r="D360" s="10" t="s">
        <v>1646</v>
      </c>
      <c r="E360" s="52"/>
      <c r="F360" s="20">
        <v>460.47</v>
      </c>
      <c r="G360" s="10" t="s">
        <v>1646</v>
      </c>
      <c r="H360" s="54">
        <v>0.05</v>
      </c>
      <c r="I360" s="54">
        <v>7.0195999999999995E-2</v>
      </c>
      <c r="J360" s="59">
        <v>-2.0195999999999992E-2</v>
      </c>
    </row>
    <row r="361" spans="1:10" s="11" customFormat="1" ht="30" customHeight="1" x14ac:dyDescent="0.25">
      <c r="A361" s="8"/>
      <c r="B361" s="9" t="s">
        <v>39</v>
      </c>
      <c r="C361" s="9" t="s">
        <v>39</v>
      </c>
      <c r="D361" s="10" t="s">
        <v>1647</v>
      </c>
      <c r="E361" s="52"/>
      <c r="F361" s="20">
        <v>333.99</v>
      </c>
      <c r="G361" s="10" t="s">
        <v>1647</v>
      </c>
      <c r="H361" s="54">
        <v>0.874</v>
      </c>
      <c r="I361" s="54">
        <v>1.086209</v>
      </c>
      <c r="J361" s="59">
        <v>-0.21220899999999998</v>
      </c>
    </row>
    <row r="362" spans="1:10" s="11" customFormat="1" ht="30" customHeight="1" x14ac:dyDescent="0.25">
      <c r="A362" s="8"/>
      <c r="B362" s="9" t="s">
        <v>39</v>
      </c>
      <c r="C362" s="9" t="s">
        <v>39</v>
      </c>
      <c r="D362" s="10" t="s">
        <v>1648</v>
      </c>
      <c r="E362" s="52"/>
      <c r="F362" s="20">
        <v>500.99</v>
      </c>
      <c r="G362" s="10" t="s">
        <v>1648</v>
      </c>
      <c r="H362" s="54">
        <v>8.9999999999999993E-3</v>
      </c>
      <c r="I362" s="54">
        <v>1.6838000000000002E-2</v>
      </c>
      <c r="J362" s="59">
        <v>-7.838000000000003E-3</v>
      </c>
    </row>
    <row r="363" spans="1:10" s="11" customFormat="1" ht="30" customHeight="1" x14ac:dyDescent="0.25">
      <c r="A363" s="8"/>
      <c r="B363" s="9" t="s">
        <v>39</v>
      </c>
      <c r="C363" s="9" t="s">
        <v>39</v>
      </c>
      <c r="D363" s="10" t="s">
        <v>652</v>
      </c>
      <c r="E363" s="52"/>
      <c r="F363" s="20">
        <v>500.99</v>
      </c>
      <c r="G363" s="10" t="s">
        <v>652</v>
      </c>
      <c r="H363" s="54">
        <v>1.5E-3</v>
      </c>
      <c r="I363" s="54">
        <v>8.5899999999999995E-4</v>
      </c>
      <c r="J363" s="59">
        <v>6.4100000000000008E-4</v>
      </c>
    </row>
    <row r="364" spans="1:10" s="11" customFormat="1" ht="30" customHeight="1" x14ac:dyDescent="0.25">
      <c r="A364" s="8"/>
      <c r="B364" s="9" t="s">
        <v>39</v>
      </c>
      <c r="C364" s="9" t="s">
        <v>39</v>
      </c>
      <c r="D364" s="10" t="s">
        <v>654</v>
      </c>
      <c r="E364" s="52"/>
      <c r="F364" s="20">
        <v>500.99</v>
      </c>
      <c r="G364" s="10" t="s">
        <v>654</v>
      </c>
      <c r="H364" s="54">
        <v>3.0000000000000001E-3</v>
      </c>
      <c r="I364" s="54">
        <v>2.2139999999999998E-3</v>
      </c>
      <c r="J364" s="59">
        <v>7.8600000000000024E-4</v>
      </c>
    </row>
    <row r="365" spans="1:10" ht="30" customHeight="1" x14ac:dyDescent="0.25">
      <c r="A365" s="8"/>
      <c r="B365" s="9" t="s">
        <v>39</v>
      </c>
      <c r="C365" s="9" t="s">
        <v>39</v>
      </c>
      <c r="D365" s="10" t="s">
        <v>656</v>
      </c>
      <c r="E365" s="53"/>
      <c r="F365" s="20">
        <v>460.47</v>
      </c>
      <c r="G365" s="10" t="s">
        <v>656</v>
      </c>
      <c r="H365" s="54">
        <v>3.5000000000000003E-2</v>
      </c>
      <c r="I365" s="54">
        <v>1.6000000000000001E-4</v>
      </c>
      <c r="J365" s="59">
        <v>3.4840000000000003E-2</v>
      </c>
    </row>
    <row r="366" spans="1:10" ht="30" customHeight="1" x14ac:dyDescent="0.25">
      <c r="A366" s="8"/>
      <c r="B366" s="9" t="s">
        <v>39</v>
      </c>
      <c r="C366" s="9" t="s">
        <v>39</v>
      </c>
      <c r="D366" s="10" t="s">
        <v>40</v>
      </c>
      <c r="E366" s="53"/>
      <c r="F366" s="20">
        <v>574.19000000000005</v>
      </c>
      <c r="G366" s="10" t="s">
        <v>40</v>
      </c>
      <c r="H366" s="54">
        <v>6.9999999999999999E-6</v>
      </c>
      <c r="I366" s="54">
        <v>6.9999999999999999E-6</v>
      </c>
      <c r="J366" s="59">
        <v>0</v>
      </c>
    </row>
    <row r="367" spans="1:10" ht="30" customHeight="1" x14ac:dyDescent="0.25">
      <c r="A367" s="8"/>
      <c r="B367" s="9" t="s">
        <v>39</v>
      </c>
      <c r="C367" s="9" t="s">
        <v>39</v>
      </c>
      <c r="D367" s="10" t="s">
        <v>658</v>
      </c>
      <c r="E367" s="53"/>
      <c r="F367" s="20">
        <v>553.95000000000005</v>
      </c>
      <c r="G367" s="10" t="s">
        <v>658</v>
      </c>
      <c r="H367" s="54">
        <v>4.0000000000000002E-4</v>
      </c>
      <c r="I367" s="54">
        <v>4.4000000000000002E-4</v>
      </c>
      <c r="J367" s="59">
        <v>-3.9999999999999996E-5</v>
      </c>
    </row>
    <row r="368" spans="1:10" ht="30" customHeight="1" x14ac:dyDescent="0.25">
      <c r="A368" s="8"/>
      <c r="B368" s="9" t="s">
        <v>39</v>
      </c>
      <c r="C368" s="9" t="s">
        <v>39</v>
      </c>
      <c r="D368" s="10" t="s">
        <v>660</v>
      </c>
      <c r="E368" s="53"/>
      <c r="F368" s="20">
        <v>553.95000000000005</v>
      </c>
      <c r="G368" s="10" t="s">
        <v>660</v>
      </c>
      <c r="H368" s="54">
        <v>1E-3</v>
      </c>
      <c r="I368" s="54">
        <v>5.9999999999999995E-4</v>
      </c>
      <c r="J368" s="59">
        <v>4.0000000000000007E-4</v>
      </c>
    </row>
    <row r="369" spans="1:10" ht="30" customHeight="1" x14ac:dyDescent="0.25">
      <c r="A369" s="8"/>
      <c r="B369" s="9" t="s">
        <v>39</v>
      </c>
      <c r="C369" s="9" t="s">
        <v>39</v>
      </c>
      <c r="D369" s="10" t="s">
        <v>662</v>
      </c>
      <c r="E369" s="53"/>
      <c r="F369" s="20">
        <v>553.95000000000005</v>
      </c>
      <c r="G369" s="10" t="s">
        <v>662</v>
      </c>
      <c r="H369" s="54">
        <v>5.9999999999999995E-4</v>
      </c>
      <c r="I369" s="54">
        <v>2.3999999999999998E-4</v>
      </c>
      <c r="J369" s="59">
        <v>3.5999999999999997E-4</v>
      </c>
    </row>
    <row r="370" spans="1:10" ht="30" customHeight="1" x14ac:dyDescent="0.25">
      <c r="A370" s="8"/>
      <c r="B370" s="9" t="s">
        <v>39</v>
      </c>
      <c r="C370" s="9" t="s">
        <v>39</v>
      </c>
      <c r="D370" s="10" t="s">
        <v>664</v>
      </c>
      <c r="E370" s="53"/>
      <c r="F370" s="20">
        <v>553.95000000000005</v>
      </c>
      <c r="G370" s="10" t="s">
        <v>664</v>
      </c>
      <c r="H370" s="54">
        <v>4.5999999999999999E-3</v>
      </c>
      <c r="I370" s="54">
        <v>4.594E-3</v>
      </c>
      <c r="J370" s="59">
        <v>0</v>
      </c>
    </row>
    <row r="371" spans="1:10" ht="30" customHeight="1" x14ac:dyDescent="0.25">
      <c r="A371" s="8"/>
      <c r="B371" s="9" t="s">
        <v>39</v>
      </c>
      <c r="C371" s="9" t="s">
        <v>39</v>
      </c>
      <c r="D371" s="10" t="s">
        <v>665</v>
      </c>
      <c r="E371" s="53"/>
      <c r="F371" s="20">
        <v>553.95000000000005</v>
      </c>
      <c r="G371" s="10" t="s">
        <v>665</v>
      </c>
      <c r="H371" s="54">
        <v>1E-4</v>
      </c>
      <c r="I371" s="54">
        <v>3.5E-4</v>
      </c>
      <c r="J371" s="59">
        <v>-2.5000000000000001E-4</v>
      </c>
    </row>
    <row r="372" spans="1:10" ht="30" customHeight="1" x14ac:dyDescent="0.25">
      <c r="A372" s="8"/>
      <c r="B372" s="9" t="s">
        <v>39</v>
      </c>
      <c r="C372" s="9" t="s">
        <v>39</v>
      </c>
      <c r="D372" s="10" t="s">
        <v>667</v>
      </c>
      <c r="E372" s="53"/>
      <c r="F372" s="20">
        <v>460.47</v>
      </c>
      <c r="G372" s="10" t="s">
        <v>667</v>
      </c>
      <c r="H372" s="54">
        <v>0.01</v>
      </c>
      <c r="I372" s="54">
        <v>4.9786999999999998E-2</v>
      </c>
      <c r="J372" s="59">
        <v>-3.9786999999999996E-2</v>
      </c>
    </row>
    <row r="373" spans="1:10" ht="30" customHeight="1" x14ac:dyDescent="0.25">
      <c r="A373" s="8"/>
      <c r="B373" s="9" t="s">
        <v>39</v>
      </c>
      <c r="C373" s="9" t="s">
        <v>39</v>
      </c>
      <c r="D373" s="10" t="s">
        <v>669</v>
      </c>
      <c r="E373" s="53"/>
      <c r="F373" s="20">
        <v>553.95000000000005</v>
      </c>
      <c r="G373" s="10" t="s">
        <v>669</v>
      </c>
      <c r="H373" s="54">
        <v>1.2999999999999999E-3</v>
      </c>
      <c r="I373" s="54">
        <v>1.1490000000000001E-3</v>
      </c>
      <c r="J373" s="59">
        <v>1.5099999999999988E-4</v>
      </c>
    </row>
    <row r="374" spans="1:10" ht="30" customHeight="1" x14ac:dyDescent="0.25">
      <c r="A374" s="8"/>
      <c r="B374" s="9" t="s">
        <v>39</v>
      </c>
      <c r="C374" s="9" t="s">
        <v>39</v>
      </c>
      <c r="D374" s="10" t="s">
        <v>671</v>
      </c>
      <c r="E374" s="53"/>
      <c r="F374" s="20">
        <v>553.95000000000005</v>
      </c>
      <c r="G374" s="10" t="s">
        <v>671</v>
      </c>
      <c r="H374" s="54">
        <v>2E-3</v>
      </c>
      <c r="I374" s="54">
        <v>1.6790000000000002E-3</v>
      </c>
      <c r="J374" s="59">
        <v>3.2099999999999989E-4</v>
      </c>
    </row>
    <row r="375" spans="1:10" ht="30" customHeight="1" x14ac:dyDescent="0.25">
      <c r="A375" s="8"/>
      <c r="B375" s="9" t="s">
        <v>39</v>
      </c>
      <c r="C375" s="9" t="s">
        <v>39</v>
      </c>
      <c r="D375" s="10" t="s">
        <v>673</v>
      </c>
      <c r="E375" s="53"/>
      <c r="F375" s="20">
        <v>574.19000000000005</v>
      </c>
      <c r="G375" s="10" t="s">
        <v>673</v>
      </c>
      <c r="H375" s="54">
        <v>5.0000000000000004E-6</v>
      </c>
      <c r="I375" s="54">
        <v>3.6899999999999997E-4</v>
      </c>
      <c r="J375" s="59">
        <v>-3.6399999999999996E-4</v>
      </c>
    </row>
    <row r="376" spans="1:10" ht="30" customHeight="1" x14ac:dyDescent="0.25">
      <c r="A376" s="8"/>
      <c r="B376" s="9" t="s">
        <v>39</v>
      </c>
      <c r="C376" s="9" t="s">
        <v>39</v>
      </c>
      <c r="D376" s="10" t="s">
        <v>675</v>
      </c>
      <c r="E376" s="53"/>
      <c r="F376" s="20">
        <v>553.95000000000005</v>
      </c>
      <c r="G376" s="10" t="s">
        <v>675</v>
      </c>
      <c r="H376" s="54">
        <v>2.9999999999999997E-4</v>
      </c>
      <c r="I376" s="54">
        <v>2.9999999999999997E-4</v>
      </c>
      <c r="J376" s="59">
        <v>0</v>
      </c>
    </row>
    <row r="377" spans="1:10" ht="30" customHeight="1" x14ac:dyDescent="0.25">
      <c r="A377" s="8"/>
      <c r="B377" s="9" t="s">
        <v>39</v>
      </c>
      <c r="C377" s="9" t="s">
        <v>39</v>
      </c>
      <c r="D377" s="10" t="s">
        <v>677</v>
      </c>
      <c r="E377" s="53"/>
      <c r="F377" s="20">
        <v>500.99</v>
      </c>
      <c r="G377" s="10" t="s">
        <v>677</v>
      </c>
      <c r="H377" s="54">
        <v>1.1000000000000001E-3</v>
      </c>
      <c r="I377" s="54">
        <v>7.6599999999999997E-4</v>
      </c>
      <c r="J377" s="59">
        <v>3.340000000000001E-4</v>
      </c>
    </row>
    <row r="378" spans="1:10" ht="30" customHeight="1" x14ac:dyDescent="0.25">
      <c r="A378" s="8"/>
      <c r="B378" s="9" t="s">
        <v>39</v>
      </c>
      <c r="C378" s="9" t="s">
        <v>39</v>
      </c>
      <c r="D378" s="10" t="s">
        <v>679</v>
      </c>
      <c r="E378" s="53"/>
      <c r="F378" s="20">
        <v>553.95000000000005</v>
      </c>
      <c r="G378" s="10" t="s">
        <v>679</v>
      </c>
      <c r="H378" s="54">
        <v>2.9999999999999997E-4</v>
      </c>
      <c r="I378" s="54">
        <v>3.3E-4</v>
      </c>
      <c r="J378" s="59">
        <v>-3.0000000000000024E-5</v>
      </c>
    </row>
    <row r="379" spans="1:10" ht="30" customHeight="1" x14ac:dyDescent="0.25">
      <c r="A379" s="8"/>
      <c r="B379" s="9" t="s">
        <v>39</v>
      </c>
      <c r="C379" s="9" t="s">
        <v>39</v>
      </c>
      <c r="D379" s="10" t="s">
        <v>680</v>
      </c>
      <c r="E379" s="53"/>
      <c r="F379" s="20">
        <v>460.47</v>
      </c>
      <c r="G379" s="10" t="s">
        <v>680</v>
      </c>
      <c r="H379" s="54">
        <v>0.06</v>
      </c>
      <c r="I379" s="54">
        <v>5.7536000000000004E-2</v>
      </c>
      <c r="J379" s="59">
        <v>2.463999999999994E-3</v>
      </c>
    </row>
    <row r="380" spans="1:10" ht="30" customHeight="1" x14ac:dyDescent="0.25">
      <c r="A380" s="8"/>
      <c r="B380" s="9" t="s">
        <v>39</v>
      </c>
      <c r="C380" s="9" t="s">
        <v>39</v>
      </c>
      <c r="D380" s="10" t="s">
        <v>682</v>
      </c>
      <c r="E380" s="53"/>
      <c r="F380" s="20">
        <v>553.95000000000005</v>
      </c>
      <c r="G380" s="10" t="s">
        <v>682</v>
      </c>
      <c r="H380" s="54">
        <v>2.9999999999999997E-4</v>
      </c>
      <c r="I380" s="54">
        <v>2.6700000000000004E-4</v>
      </c>
      <c r="J380" s="59">
        <v>3.2999999999999935E-5</v>
      </c>
    </row>
    <row r="381" spans="1:10" ht="30" customHeight="1" x14ac:dyDescent="0.25">
      <c r="A381" s="8"/>
      <c r="B381" s="9" t="s">
        <v>39</v>
      </c>
      <c r="C381" s="9" t="s">
        <v>39</v>
      </c>
      <c r="D381" s="10" t="s">
        <v>684</v>
      </c>
      <c r="E381" s="53"/>
      <c r="F381" s="20">
        <v>553.95000000000005</v>
      </c>
      <c r="G381" s="10" t="s">
        <v>684</v>
      </c>
      <c r="H381" s="54">
        <v>2E-3</v>
      </c>
      <c r="I381" s="54">
        <v>1.168E-3</v>
      </c>
      <c r="J381" s="59">
        <v>8.3200000000000006E-4</v>
      </c>
    </row>
    <row r="382" spans="1:10" s="63" customFormat="1" ht="30" customHeight="1" x14ac:dyDescent="0.25">
      <c r="A382" s="100"/>
      <c r="B382" s="9" t="s">
        <v>39</v>
      </c>
      <c r="C382" s="9" t="s">
        <v>39</v>
      </c>
      <c r="D382" s="10" t="s">
        <v>686</v>
      </c>
      <c r="E382" s="101"/>
      <c r="F382" s="20">
        <v>553.95000000000005</v>
      </c>
      <c r="G382" s="10" t="s">
        <v>686</v>
      </c>
      <c r="H382" s="54">
        <v>5.0000000000000001E-4</v>
      </c>
      <c r="I382" s="54">
        <v>4.0000000000000002E-4</v>
      </c>
      <c r="J382" s="80">
        <v>9.9999999999999991E-5</v>
      </c>
    </row>
    <row r="383" spans="1:10" s="11" customFormat="1" ht="42.75" customHeight="1" x14ac:dyDescent="0.25">
      <c r="A383" s="8"/>
      <c r="B383" s="9" t="s">
        <v>39</v>
      </c>
      <c r="C383" s="9" t="s">
        <v>39</v>
      </c>
      <c r="D383" s="10" t="s">
        <v>688</v>
      </c>
      <c r="E383" s="52"/>
      <c r="F383" s="20">
        <v>574.19000000000005</v>
      </c>
      <c r="G383" s="10" t="s">
        <v>688</v>
      </c>
      <c r="H383" s="54">
        <v>5.0000000000000001E-4</v>
      </c>
      <c r="I383" s="54">
        <v>5.5600000000000007E-4</v>
      </c>
      <c r="J383" s="59">
        <v>-5.600000000000006E-5</v>
      </c>
    </row>
    <row r="384" spans="1:10" s="11" customFormat="1" ht="42.75" customHeight="1" x14ac:dyDescent="0.25">
      <c r="A384" s="8"/>
      <c r="B384" s="9" t="s">
        <v>39</v>
      </c>
      <c r="C384" s="9" t="s">
        <v>39</v>
      </c>
      <c r="D384" s="10" t="s">
        <v>690</v>
      </c>
      <c r="E384" s="52"/>
      <c r="F384" s="20">
        <v>553.95000000000005</v>
      </c>
      <c r="G384" s="10" t="s">
        <v>690</v>
      </c>
      <c r="H384" s="54">
        <v>8.9999999999999998E-4</v>
      </c>
      <c r="I384" s="54">
        <v>5.9699999999999998E-4</v>
      </c>
      <c r="J384" s="59">
        <v>3.0299999999999999E-4</v>
      </c>
    </row>
    <row r="385" spans="1:10" s="63" customFormat="1" ht="30" customHeight="1" x14ac:dyDescent="0.25">
      <c r="A385" s="100"/>
      <c r="B385" s="9" t="s">
        <v>39</v>
      </c>
      <c r="C385" s="9" t="s">
        <v>39</v>
      </c>
      <c r="D385" s="10" t="s">
        <v>692</v>
      </c>
      <c r="E385" s="101"/>
      <c r="F385" s="20">
        <v>553.95000000000005</v>
      </c>
      <c r="G385" s="10" t="s">
        <v>692</v>
      </c>
      <c r="H385" s="54">
        <v>5.9999999999999995E-4</v>
      </c>
      <c r="I385" s="54">
        <v>6.4869999999999997E-3</v>
      </c>
      <c r="J385" s="80">
        <v>-5.8869999999999999E-3</v>
      </c>
    </row>
    <row r="386" spans="1:10" ht="30" customHeight="1" x14ac:dyDescent="0.25">
      <c r="A386" s="8"/>
      <c r="B386" s="9" t="s">
        <v>39</v>
      </c>
      <c r="C386" s="9" t="s">
        <v>39</v>
      </c>
      <c r="D386" s="10" t="s">
        <v>618</v>
      </c>
      <c r="E386" s="53"/>
      <c r="F386" s="20">
        <v>460.47</v>
      </c>
      <c r="G386" s="10" t="s">
        <v>618</v>
      </c>
      <c r="H386" s="54">
        <v>0.13</v>
      </c>
      <c r="I386" s="54">
        <v>0.13302900000000001</v>
      </c>
      <c r="J386" s="59">
        <v>-3.0290000000000039E-3</v>
      </c>
    </row>
    <row r="387" spans="1:10" ht="30" customHeight="1" x14ac:dyDescent="0.25">
      <c r="A387" s="8"/>
      <c r="B387" s="9" t="s">
        <v>39</v>
      </c>
      <c r="C387" s="9" t="s">
        <v>39</v>
      </c>
      <c r="D387" s="10" t="s">
        <v>1649</v>
      </c>
      <c r="E387" s="53"/>
      <c r="F387" s="20">
        <v>460.47</v>
      </c>
      <c r="G387" s="10" t="s">
        <v>1649</v>
      </c>
      <c r="H387" s="54">
        <v>0.126</v>
      </c>
      <c r="I387" s="54">
        <v>0.12539900000000001</v>
      </c>
      <c r="J387" s="59">
        <v>6.0099999999999043E-4</v>
      </c>
    </row>
    <row r="388" spans="1:10" ht="30" customHeight="1" x14ac:dyDescent="0.25">
      <c r="A388" s="8"/>
      <c r="B388" s="9" t="s">
        <v>39</v>
      </c>
      <c r="C388" s="9" t="s">
        <v>39</v>
      </c>
      <c r="D388" s="10" t="s">
        <v>1650</v>
      </c>
      <c r="E388" s="53"/>
      <c r="F388" s="20">
        <v>460.47</v>
      </c>
      <c r="G388" s="10" t="s">
        <v>1650</v>
      </c>
      <c r="H388" s="54">
        <v>0.11</v>
      </c>
      <c r="I388" s="54">
        <v>9.5281999999999992E-2</v>
      </c>
      <c r="J388" s="59">
        <v>1.4718000000000009E-2</v>
      </c>
    </row>
    <row r="389" spans="1:10" ht="30" customHeight="1" x14ac:dyDescent="0.25">
      <c r="A389" s="8"/>
      <c r="B389" s="9" t="s">
        <v>39</v>
      </c>
      <c r="C389" s="9" t="s">
        <v>39</v>
      </c>
      <c r="D389" s="10" t="s">
        <v>1651</v>
      </c>
      <c r="E389" s="53"/>
      <c r="F389" s="20">
        <v>460.47</v>
      </c>
      <c r="G389" s="10" t="s">
        <v>1651</v>
      </c>
      <c r="H389" s="54">
        <v>0.03</v>
      </c>
      <c r="I389" s="54">
        <v>2.1999999999999999E-2</v>
      </c>
      <c r="J389" s="59">
        <v>8.0000000000000002E-3</v>
      </c>
    </row>
    <row r="390" spans="1:10" ht="30" customHeight="1" x14ac:dyDescent="0.25">
      <c r="A390" s="8"/>
      <c r="B390" s="9" t="s">
        <v>39</v>
      </c>
      <c r="C390" s="9" t="s">
        <v>39</v>
      </c>
      <c r="D390" s="10" t="s">
        <v>1652</v>
      </c>
      <c r="E390" s="53"/>
      <c r="F390" s="20">
        <v>460.47</v>
      </c>
      <c r="G390" s="10" t="s">
        <v>1652</v>
      </c>
      <c r="H390" s="54">
        <v>0.05</v>
      </c>
      <c r="I390" s="54">
        <v>2.4329E-2</v>
      </c>
      <c r="J390" s="59">
        <v>2.5671000000000003E-2</v>
      </c>
    </row>
    <row r="391" spans="1:10" s="63" customFormat="1" ht="30" customHeight="1" x14ac:dyDescent="0.25">
      <c r="A391" s="100"/>
      <c r="B391" s="9" t="s">
        <v>39</v>
      </c>
      <c r="C391" s="9" t="s">
        <v>39</v>
      </c>
      <c r="D391" s="10" t="s">
        <v>42</v>
      </c>
      <c r="E391" s="101"/>
      <c r="F391" s="20">
        <v>500.99</v>
      </c>
      <c r="G391" s="10" t="s">
        <v>42</v>
      </c>
      <c r="H391" s="54">
        <v>1.9E-2</v>
      </c>
      <c r="I391" s="54">
        <v>3.408E-3</v>
      </c>
      <c r="J391" s="80">
        <v>1.5592E-2</v>
      </c>
    </row>
    <row r="392" spans="1:10" s="11" customFormat="1" ht="68.25" customHeight="1" x14ac:dyDescent="0.25">
      <c r="A392" s="8"/>
      <c r="B392" s="9" t="s">
        <v>39</v>
      </c>
      <c r="C392" s="9" t="s">
        <v>39</v>
      </c>
      <c r="D392" s="10" t="s">
        <v>41</v>
      </c>
      <c r="E392" s="52"/>
      <c r="F392" s="20">
        <v>574.19000000000005</v>
      </c>
      <c r="G392" s="10" t="s">
        <v>41</v>
      </c>
      <c r="H392" s="54">
        <v>1E-4</v>
      </c>
      <c r="I392" s="54">
        <v>1.4999999999999999E-4</v>
      </c>
      <c r="J392" s="59">
        <v>-4.9999999999999982E-5</v>
      </c>
    </row>
    <row r="393" spans="1:10" s="11" customFormat="1" ht="63.75" customHeight="1" x14ac:dyDescent="0.25">
      <c r="A393" s="8"/>
      <c r="B393" s="9" t="s">
        <v>39</v>
      </c>
      <c r="C393" s="9" t="s">
        <v>39</v>
      </c>
      <c r="D393" s="10" t="s">
        <v>701</v>
      </c>
      <c r="E393" s="52"/>
      <c r="F393" s="20">
        <v>500.99</v>
      </c>
      <c r="G393" s="10" t="s">
        <v>701</v>
      </c>
      <c r="H393" s="54">
        <v>2.5000000000000001E-2</v>
      </c>
      <c r="I393" s="54">
        <v>7.45E-3</v>
      </c>
      <c r="J393" s="59">
        <v>1.7550000000000003E-2</v>
      </c>
    </row>
    <row r="394" spans="1:10" ht="58.5" customHeight="1" x14ac:dyDescent="0.25">
      <c r="A394" s="8"/>
      <c r="B394" s="9" t="s">
        <v>39</v>
      </c>
      <c r="C394" s="9" t="s">
        <v>39</v>
      </c>
      <c r="D394" s="10" t="s">
        <v>703</v>
      </c>
      <c r="E394" s="53"/>
      <c r="F394" s="20">
        <v>553.95000000000005</v>
      </c>
      <c r="G394" s="10" t="s">
        <v>703</v>
      </c>
      <c r="H394" s="54">
        <v>2.9999999999999997E-4</v>
      </c>
      <c r="I394" s="54">
        <v>4.1199999999999999E-4</v>
      </c>
      <c r="J394" s="59">
        <v>-1.1200000000000001E-4</v>
      </c>
    </row>
    <row r="395" spans="1:10" ht="30" customHeight="1" x14ac:dyDescent="0.25">
      <c r="A395" s="8"/>
      <c r="B395" s="9" t="s">
        <v>39</v>
      </c>
      <c r="C395" s="9" t="s">
        <v>39</v>
      </c>
      <c r="D395" s="10" t="s">
        <v>705</v>
      </c>
      <c r="E395" s="53"/>
      <c r="F395" s="20">
        <v>333.99</v>
      </c>
      <c r="G395" s="10" t="s">
        <v>705</v>
      </c>
      <c r="H395" s="54">
        <v>0.49</v>
      </c>
      <c r="I395" s="54">
        <v>0.23499999999999999</v>
      </c>
      <c r="J395" s="59">
        <v>0.255</v>
      </c>
    </row>
    <row r="396" spans="1:10" ht="30" customHeight="1" x14ac:dyDescent="0.25">
      <c r="A396" s="8"/>
      <c r="B396" s="9" t="s">
        <v>39</v>
      </c>
      <c r="C396" s="9" t="s">
        <v>39</v>
      </c>
      <c r="D396" s="10" t="s">
        <v>645</v>
      </c>
      <c r="E396" s="53"/>
      <c r="F396" s="20">
        <v>460.47</v>
      </c>
      <c r="G396" s="10" t="s">
        <v>645</v>
      </c>
      <c r="H396" s="54">
        <v>0.04</v>
      </c>
      <c r="I396" s="54">
        <v>1.1787000000000001E-2</v>
      </c>
      <c r="J396" s="59">
        <v>2.8213000000000002E-2</v>
      </c>
    </row>
    <row r="397" spans="1:10" ht="30" customHeight="1" x14ac:dyDescent="0.25">
      <c r="A397" s="8"/>
      <c r="B397" s="9" t="s">
        <v>39</v>
      </c>
      <c r="C397" s="9" t="s">
        <v>39</v>
      </c>
      <c r="D397" s="10" t="s">
        <v>708</v>
      </c>
      <c r="E397" s="53"/>
      <c r="F397" s="20">
        <v>500.99</v>
      </c>
      <c r="G397" s="10" t="s">
        <v>708</v>
      </c>
      <c r="H397" s="54">
        <v>0.02</v>
      </c>
      <c r="I397" s="54">
        <v>2.4823000000000001E-2</v>
      </c>
      <c r="J397" s="59">
        <v>-4.8230000000000009E-3</v>
      </c>
    </row>
    <row r="398" spans="1:10" ht="30" customHeight="1" x14ac:dyDescent="0.25">
      <c r="A398" s="8"/>
      <c r="B398" s="9" t="s">
        <v>39</v>
      </c>
      <c r="C398" s="9" t="s">
        <v>39</v>
      </c>
      <c r="D398" s="10" t="s">
        <v>43</v>
      </c>
      <c r="E398" s="53"/>
      <c r="F398" s="20">
        <v>460.47</v>
      </c>
      <c r="G398" s="10" t="s">
        <v>43</v>
      </c>
      <c r="H398" s="54">
        <v>0.32</v>
      </c>
      <c r="I398" s="54">
        <v>0.34594799999999998</v>
      </c>
      <c r="J398" s="59">
        <v>-2.5947999999999971E-2</v>
      </c>
    </row>
    <row r="399" spans="1:10" ht="30" customHeight="1" x14ac:dyDescent="0.25">
      <c r="A399" s="8"/>
      <c r="B399" s="9" t="s">
        <v>39</v>
      </c>
      <c r="C399" s="9" t="s">
        <v>39</v>
      </c>
      <c r="D399" s="10" t="s">
        <v>710</v>
      </c>
      <c r="E399" s="53"/>
      <c r="F399" s="20">
        <v>574.19000000000005</v>
      </c>
      <c r="G399" s="10" t="s">
        <v>710</v>
      </c>
      <c r="H399" s="54">
        <v>2.0000000000000001E-4</v>
      </c>
      <c r="I399" s="54">
        <v>1.4899999999999999E-4</v>
      </c>
      <c r="J399" s="59">
        <v>5.100000000000002E-5</v>
      </c>
    </row>
    <row r="400" spans="1:10" ht="30" customHeight="1" x14ac:dyDescent="0.25">
      <c r="A400" s="8"/>
      <c r="B400" s="9" t="s">
        <v>39</v>
      </c>
      <c r="C400" s="9" t="s">
        <v>39</v>
      </c>
      <c r="D400" s="10" t="s">
        <v>712</v>
      </c>
      <c r="E400" s="53"/>
      <c r="F400" s="20">
        <v>553.95000000000005</v>
      </c>
      <c r="G400" s="10" t="s">
        <v>712</v>
      </c>
      <c r="H400" s="54">
        <v>6.3E-3</v>
      </c>
      <c r="I400" s="54">
        <v>1.0989999999999999E-3</v>
      </c>
      <c r="J400" s="59">
        <v>5.2009999999999999E-3</v>
      </c>
    </row>
    <row r="401" spans="1:10" ht="30" customHeight="1" x14ac:dyDescent="0.25">
      <c r="A401" s="8"/>
      <c r="B401" s="9" t="s">
        <v>39</v>
      </c>
      <c r="C401" s="9" t="s">
        <v>39</v>
      </c>
      <c r="D401" s="10" t="s">
        <v>714</v>
      </c>
      <c r="E401" s="53"/>
      <c r="F401" s="20">
        <v>553.95000000000005</v>
      </c>
      <c r="G401" s="10" t="s">
        <v>714</v>
      </c>
      <c r="H401" s="54">
        <v>5.0000000000000001E-4</v>
      </c>
      <c r="I401" s="54">
        <v>4.1999999999999996E-4</v>
      </c>
      <c r="J401" s="59">
        <v>8.0000000000000047E-5</v>
      </c>
    </row>
    <row r="402" spans="1:10" ht="30" customHeight="1" x14ac:dyDescent="0.25">
      <c r="A402" s="8"/>
      <c r="B402" s="9" t="s">
        <v>39</v>
      </c>
      <c r="C402" s="9" t="s">
        <v>39</v>
      </c>
      <c r="D402" s="10" t="s">
        <v>716</v>
      </c>
      <c r="E402" s="53"/>
      <c r="F402" s="20">
        <v>574.19000000000005</v>
      </c>
      <c r="G402" s="10" t="s">
        <v>716</v>
      </c>
      <c r="H402" s="54">
        <v>2.0000000000000001E-4</v>
      </c>
      <c r="I402" s="54">
        <v>1.95E-4</v>
      </c>
      <c r="J402" s="59">
        <v>5.0000000000000131E-6</v>
      </c>
    </row>
    <row r="403" spans="1:10" s="11" customFormat="1" ht="30" customHeight="1" x14ac:dyDescent="0.25">
      <c r="A403" s="8"/>
      <c r="B403" s="9" t="s">
        <v>39</v>
      </c>
      <c r="C403" s="9" t="s">
        <v>39</v>
      </c>
      <c r="D403" s="10" t="s">
        <v>718</v>
      </c>
      <c r="E403" s="52"/>
      <c r="F403" s="20">
        <v>553.95000000000005</v>
      </c>
      <c r="G403" s="10" t="s">
        <v>718</v>
      </c>
      <c r="H403" s="54">
        <v>2.715E-3</v>
      </c>
      <c r="I403" s="54">
        <v>2.52E-4</v>
      </c>
      <c r="J403" s="59">
        <v>2.4629999999999999E-3</v>
      </c>
    </row>
    <row r="404" spans="1:10" s="11" customFormat="1" ht="30" customHeight="1" x14ac:dyDescent="0.25">
      <c r="A404" s="8"/>
      <c r="B404" s="9" t="s">
        <v>39</v>
      </c>
      <c r="C404" s="9" t="s">
        <v>39</v>
      </c>
      <c r="D404" s="10" t="s">
        <v>184</v>
      </c>
      <c r="E404" s="52"/>
      <c r="F404" s="20">
        <v>553.95000000000005</v>
      </c>
      <c r="G404" s="10" t="s">
        <v>184</v>
      </c>
      <c r="H404" s="54">
        <v>4.4999999999999999E-4</v>
      </c>
      <c r="I404" s="54">
        <v>4.9399999999999997E-4</v>
      </c>
      <c r="J404" s="59">
        <v>-4.3999999999999985E-5</v>
      </c>
    </row>
    <row r="405" spans="1:10" s="11" customFormat="1" ht="30" customHeight="1" x14ac:dyDescent="0.25">
      <c r="A405" s="8"/>
      <c r="B405" s="9" t="s">
        <v>39</v>
      </c>
      <c r="C405" s="9" t="s">
        <v>39</v>
      </c>
      <c r="D405" s="10" t="s">
        <v>721</v>
      </c>
      <c r="E405" s="52"/>
      <c r="F405" s="20">
        <v>500.99</v>
      </c>
      <c r="G405" s="10" t="s">
        <v>721</v>
      </c>
      <c r="H405" s="54">
        <v>6.0000000000000001E-3</v>
      </c>
      <c r="I405" s="54">
        <v>5.6837000000000006E-2</v>
      </c>
      <c r="J405" s="59">
        <v>-5.0837000000000007E-2</v>
      </c>
    </row>
    <row r="406" spans="1:10" s="11" customFormat="1" ht="30" customHeight="1" x14ac:dyDescent="0.25">
      <c r="A406" s="8"/>
      <c r="B406" s="9" t="s">
        <v>39</v>
      </c>
      <c r="C406" s="9" t="s">
        <v>39</v>
      </c>
      <c r="D406" s="10" t="s">
        <v>723</v>
      </c>
      <c r="E406" s="52"/>
      <c r="F406" s="20">
        <v>553.95000000000005</v>
      </c>
      <c r="G406" s="10" t="s">
        <v>723</v>
      </c>
      <c r="H406" s="54">
        <v>1.5E-3</v>
      </c>
      <c r="I406" s="54">
        <v>6.0099999999999997E-4</v>
      </c>
      <c r="J406" s="59">
        <v>8.9900000000000006E-4</v>
      </c>
    </row>
    <row r="407" spans="1:10" s="11" customFormat="1" ht="30" customHeight="1" x14ac:dyDescent="0.25">
      <c r="A407" s="8"/>
      <c r="B407" s="9" t="s">
        <v>39</v>
      </c>
      <c r="C407" s="9" t="s">
        <v>39</v>
      </c>
      <c r="D407" s="10" t="s">
        <v>725</v>
      </c>
      <c r="E407" s="52"/>
      <c r="F407" s="20">
        <v>500.99</v>
      </c>
      <c r="G407" s="10" t="s">
        <v>725</v>
      </c>
      <c r="H407" s="54">
        <v>0.01</v>
      </c>
      <c r="I407" s="54">
        <v>1.83E-4</v>
      </c>
      <c r="J407" s="59">
        <v>9.8169999999999993E-3</v>
      </c>
    </row>
    <row r="408" spans="1:10" s="62" customFormat="1" ht="30" customHeight="1" x14ac:dyDescent="0.25">
      <c r="A408" s="61"/>
      <c r="B408" s="12"/>
      <c r="C408" s="68" t="s">
        <v>1671</v>
      </c>
      <c r="D408" s="69"/>
      <c r="E408" s="73"/>
      <c r="F408" s="85"/>
      <c r="G408" s="69"/>
      <c r="H408" s="71">
        <f>SUM(H354:H407)</f>
        <v>3.8777909999999993</v>
      </c>
      <c r="I408" s="71">
        <f t="shared" ref="I408:J408" si="23">SUM(I354:I407)</f>
        <v>4.0065929999999987</v>
      </c>
      <c r="J408" s="71">
        <f t="shared" si="23"/>
        <v>-0.12880799999999953</v>
      </c>
    </row>
    <row r="409" spans="1:10" ht="30" customHeight="1" x14ac:dyDescent="0.25">
      <c r="A409" s="8"/>
      <c r="B409" s="9" t="s">
        <v>44</v>
      </c>
      <c r="C409" s="9" t="s">
        <v>44</v>
      </c>
      <c r="D409" s="10" t="s">
        <v>618</v>
      </c>
      <c r="E409" s="53"/>
      <c r="F409" s="20">
        <v>460.47</v>
      </c>
      <c r="G409" s="10" t="s">
        <v>618</v>
      </c>
      <c r="H409" s="54">
        <v>0.04</v>
      </c>
      <c r="I409" s="54">
        <v>4.8989999999999999E-2</v>
      </c>
      <c r="J409" s="59">
        <v>-8.989999999999998E-3</v>
      </c>
    </row>
    <row r="410" spans="1:10" ht="30" customHeight="1" x14ac:dyDescent="0.25">
      <c r="A410" s="8"/>
      <c r="B410" s="9" t="s">
        <v>44</v>
      </c>
      <c r="C410" s="9" t="s">
        <v>44</v>
      </c>
      <c r="D410" s="10" t="s">
        <v>701</v>
      </c>
      <c r="E410" s="53"/>
      <c r="F410" s="20">
        <v>500.99</v>
      </c>
      <c r="G410" s="10" t="s">
        <v>701</v>
      </c>
      <c r="H410" s="54">
        <v>3.0000000000000001E-3</v>
      </c>
      <c r="I410" s="54">
        <v>6.5899999999999995E-3</v>
      </c>
      <c r="J410" s="59">
        <v>-3.5899999999999994E-3</v>
      </c>
    </row>
    <row r="411" spans="1:10" ht="30" customHeight="1" x14ac:dyDescent="0.25">
      <c r="A411" s="8"/>
      <c r="B411" s="9" t="s">
        <v>44</v>
      </c>
      <c r="C411" s="9" t="s">
        <v>44</v>
      </c>
      <c r="D411" s="10" t="s">
        <v>729</v>
      </c>
      <c r="E411" s="53"/>
      <c r="F411" s="20">
        <v>553.95000000000005</v>
      </c>
      <c r="G411" s="10" t="s">
        <v>729</v>
      </c>
      <c r="H411" s="54">
        <v>2.9999999999999997E-4</v>
      </c>
      <c r="I411" s="54">
        <v>3.6099999999999999E-4</v>
      </c>
      <c r="J411" s="59">
        <v>-6.1000000000000019E-5</v>
      </c>
    </row>
    <row r="412" spans="1:10" s="63" customFormat="1" ht="30" customHeight="1" x14ac:dyDescent="0.25">
      <c r="A412" s="100"/>
      <c r="B412" s="9" t="s">
        <v>44</v>
      </c>
      <c r="C412" s="9" t="s">
        <v>44</v>
      </c>
      <c r="D412" s="10" t="s">
        <v>731</v>
      </c>
      <c r="E412" s="101"/>
      <c r="F412" s="20">
        <v>500.99</v>
      </c>
      <c r="G412" s="10" t="s">
        <v>731</v>
      </c>
      <c r="H412" s="54">
        <v>2.8E-3</v>
      </c>
      <c r="I412" s="54">
        <v>3.5049999999999999E-3</v>
      </c>
      <c r="J412" s="80">
        <v>-7.049999999999999E-4</v>
      </c>
    </row>
    <row r="413" spans="1:10" s="62" customFormat="1" ht="30" customHeight="1" x14ac:dyDescent="0.25">
      <c r="A413" s="61"/>
      <c r="B413" s="12"/>
      <c r="C413" s="68" t="s">
        <v>1672</v>
      </c>
      <c r="D413" s="69"/>
      <c r="E413" s="70"/>
      <c r="F413" s="85"/>
      <c r="G413" s="69"/>
      <c r="H413" s="71">
        <f>SUM(H409:H412)</f>
        <v>4.6100000000000002E-2</v>
      </c>
      <c r="I413" s="71">
        <f t="shared" ref="I413:J413" si="24">SUM(I409:I412)</f>
        <v>5.9445999999999999E-2</v>
      </c>
      <c r="J413" s="71">
        <f t="shared" si="24"/>
        <v>-1.3345999999999997E-2</v>
      </c>
    </row>
    <row r="414" spans="1:10" ht="30" customHeight="1" x14ac:dyDescent="0.25">
      <c r="A414" s="8"/>
      <c r="B414" s="9" t="s">
        <v>1673</v>
      </c>
      <c r="C414" s="9" t="s">
        <v>1673</v>
      </c>
      <c r="D414" s="10" t="s">
        <v>733</v>
      </c>
      <c r="E414" s="53"/>
      <c r="F414" s="20">
        <v>553.95000000000005</v>
      </c>
      <c r="G414" s="10" t="s">
        <v>733</v>
      </c>
      <c r="H414" s="54">
        <v>4.0000000000000003E-5</v>
      </c>
      <c r="I414" s="54">
        <v>1.22E-4</v>
      </c>
      <c r="J414" s="59">
        <v>-8.1999999999999987E-5</v>
      </c>
    </row>
    <row r="415" spans="1:10" s="62" customFormat="1" ht="30" customHeight="1" x14ac:dyDescent="0.25">
      <c r="A415" s="61"/>
      <c r="B415" s="12"/>
      <c r="C415" s="68" t="s">
        <v>1674</v>
      </c>
      <c r="D415" s="69"/>
      <c r="E415" s="70"/>
      <c r="F415" s="85"/>
      <c r="G415" s="69"/>
      <c r="H415" s="71">
        <f>SUM(H414)</f>
        <v>4.0000000000000003E-5</v>
      </c>
      <c r="I415" s="71">
        <f t="shared" ref="I415:J415" si="25">SUM(I414)</f>
        <v>1.22E-4</v>
      </c>
      <c r="J415" s="71">
        <f t="shared" si="25"/>
        <v>-8.1999999999999987E-5</v>
      </c>
    </row>
    <row r="416" spans="1:10" ht="30" customHeight="1" x14ac:dyDescent="0.25">
      <c r="A416" s="8"/>
      <c r="B416" s="9" t="s">
        <v>1675</v>
      </c>
      <c r="C416" s="9" t="s">
        <v>1675</v>
      </c>
      <c r="D416" s="10" t="s">
        <v>735</v>
      </c>
      <c r="E416" s="53"/>
      <c r="F416" s="20">
        <v>553.95000000000005</v>
      </c>
      <c r="G416" s="10" t="s">
        <v>735</v>
      </c>
      <c r="H416" s="54">
        <v>5.0000000000000001E-3</v>
      </c>
      <c r="I416" s="54">
        <v>7.241E-3</v>
      </c>
      <c r="J416" s="59">
        <v>-2.2409999999999999E-3</v>
      </c>
    </row>
    <row r="417" spans="1:10" ht="30" customHeight="1" x14ac:dyDescent="0.25">
      <c r="A417" s="8"/>
      <c r="B417" s="9" t="s">
        <v>1675</v>
      </c>
      <c r="C417" s="9" t="s">
        <v>1675</v>
      </c>
      <c r="D417" s="10" t="s">
        <v>618</v>
      </c>
      <c r="E417" s="53"/>
      <c r="F417" s="20">
        <v>460.47</v>
      </c>
      <c r="G417" s="10" t="s">
        <v>618</v>
      </c>
      <c r="H417" s="54">
        <v>0.26</v>
      </c>
      <c r="I417" s="54">
        <v>0.20296500000000001</v>
      </c>
      <c r="J417" s="59">
        <v>5.7035000000000002E-2</v>
      </c>
    </row>
    <row r="418" spans="1:10" ht="30" customHeight="1" x14ac:dyDescent="0.25">
      <c r="A418" s="8"/>
      <c r="B418" s="9" t="s">
        <v>1675</v>
      </c>
      <c r="C418" s="9" t="s">
        <v>1675</v>
      </c>
      <c r="D418" s="10" t="s">
        <v>738</v>
      </c>
      <c r="E418" s="53"/>
      <c r="F418" s="20">
        <v>553.95000000000005</v>
      </c>
      <c r="G418" s="10" t="s">
        <v>738</v>
      </c>
      <c r="H418" s="54">
        <v>2.5000000000000001E-3</v>
      </c>
      <c r="I418" s="54">
        <v>2.5179999999999998E-3</v>
      </c>
      <c r="J418" s="59">
        <v>-1.7999999999999787E-5</v>
      </c>
    </row>
    <row r="419" spans="1:10" ht="30" customHeight="1" x14ac:dyDescent="0.25">
      <c r="A419" s="8"/>
      <c r="B419" s="9" t="s">
        <v>1675</v>
      </c>
      <c r="C419" s="9" t="s">
        <v>1675</v>
      </c>
      <c r="D419" s="10" t="s">
        <v>740</v>
      </c>
      <c r="E419" s="53"/>
      <c r="F419" s="20">
        <v>553.95000000000005</v>
      </c>
      <c r="G419" s="10" t="s">
        <v>740</v>
      </c>
      <c r="H419" s="54">
        <v>1E-3</v>
      </c>
      <c r="I419" s="54">
        <v>6.7000000000000002E-4</v>
      </c>
      <c r="J419" s="59">
        <v>3.3E-4</v>
      </c>
    </row>
    <row r="420" spans="1:10" s="63" customFormat="1" ht="30" customHeight="1" x14ac:dyDescent="0.25">
      <c r="A420" s="100"/>
      <c r="B420" s="9" t="s">
        <v>1675</v>
      </c>
      <c r="C420" s="9" t="s">
        <v>1675</v>
      </c>
      <c r="D420" s="10" t="s">
        <v>742</v>
      </c>
      <c r="E420" s="101"/>
      <c r="F420" s="20">
        <v>500.99</v>
      </c>
      <c r="G420" s="10" t="s">
        <v>742</v>
      </c>
      <c r="H420" s="54">
        <v>4.0000000000000001E-3</v>
      </c>
      <c r="I420" s="54">
        <v>6.5910000000000005E-3</v>
      </c>
      <c r="J420" s="80">
        <v>-2.5910000000000004E-3</v>
      </c>
    </row>
    <row r="421" spans="1:10" ht="30" customHeight="1" x14ac:dyDescent="0.25">
      <c r="A421" s="8"/>
      <c r="B421" s="9" t="s">
        <v>1675</v>
      </c>
      <c r="C421" s="9" t="s">
        <v>1675</v>
      </c>
      <c r="D421" s="10" t="s">
        <v>744</v>
      </c>
      <c r="E421" s="53"/>
      <c r="F421" s="20">
        <v>460.47</v>
      </c>
      <c r="G421" s="10" t="s">
        <v>744</v>
      </c>
      <c r="H421" s="54">
        <v>0.06</v>
      </c>
      <c r="I421" s="54">
        <v>8.8400000000000002E-4</v>
      </c>
      <c r="J421" s="59">
        <v>5.9115999999999995E-2</v>
      </c>
    </row>
    <row r="422" spans="1:10" ht="47.25" customHeight="1" x14ac:dyDescent="0.25">
      <c r="A422" s="8"/>
      <c r="B422" s="9"/>
      <c r="C422" s="68" t="s">
        <v>1675</v>
      </c>
      <c r="D422" s="69"/>
      <c r="E422" s="70"/>
      <c r="F422" s="85"/>
      <c r="G422" s="69"/>
      <c r="H422" s="71">
        <f>SUM(H416:H421)</f>
        <v>0.33250000000000002</v>
      </c>
      <c r="I422" s="71">
        <f t="shared" ref="I422:J422" si="26">SUM(I416:I421)</f>
        <v>0.22086900000000001</v>
      </c>
      <c r="J422" s="71">
        <f t="shared" si="26"/>
        <v>0.11163099999999999</v>
      </c>
    </row>
    <row r="423" spans="1:10" ht="30" customHeight="1" x14ac:dyDescent="0.25">
      <c r="A423" s="8"/>
      <c r="B423" s="9" t="s">
        <v>1676</v>
      </c>
      <c r="C423" s="9" t="s">
        <v>1676</v>
      </c>
      <c r="D423" s="10" t="s">
        <v>746</v>
      </c>
      <c r="E423" s="53"/>
      <c r="F423" s="20">
        <v>553.95000000000005</v>
      </c>
      <c r="G423" s="10" t="s">
        <v>746</v>
      </c>
      <c r="H423" s="54">
        <v>5.0000000000000001E-4</v>
      </c>
      <c r="I423" s="54">
        <v>2.1999999999999999E-5</v>
      </c>
      <c r="J423" s="59">
        <v>4.7800000000000002E-4</v>
      </c>
    </row>
    <row r="424" spans="1:10" ht="30" customHeight="1" x14ac:dyDescent="0.25">
      <c r="A424" s="8"/>
      <c r="B424" s="9" t="s">
        <v>1676</v>
      </c>
      <c r="C424" s="9" t="s">
        <v>1676</v>
      </c>
      <c r="D424" s="10" t="s">
        <v>747</v>
      </c>
      <c r="E424" s="53"/>
      <c r="F424" s="20">
        <v>500.99</v>
      </c>
      <c r="G424" s="10" t="s">
        <v>747</v>
      </c>
      <c r="H424" s="54">
        <v>0.02</v>
      </c>
      <c r="I424" s="54">
        <v>2.4902999999999998E-2</v>
      </c>
      <c r="J424" s="59">
        <v>-4.9029999999999976E-3</v>
      </c>
    </row>
    <row r="425" spans="1:10" ht="30" customHeight="1" x14ac:dyDescent="0.25">
      <c r="A425" s="8"/>
      <c r="B425" s="9" t="s">
        <v>1676</v>
      </c>
      <c r="C425" s="9" t="s">
        <v>1676</v>
      </c>
      <c r="D425" s="10" t="s">
        <v>1653</v>
      </c>
      <c r="E425" s="53"/>
      <c r="F425" s="20">
        <v>460.47</v>
      </c>
      <c r="G425" s="10" t="s">
        <v>1653</v>
      </c>
      <c r="H425" s="54">
        <v>0.04</v>
      </c>
      <c r="I425" s="54">
        <v>5.0540000000000002E-2</v>
      </c>
      <c r="J425" s="59">
        <v>-1.0540000000000001E-2</v>
      </c>
    </row>
    <row r="426" spans="1:10" s="11" customFormat="1" ht="30" customHeight="1" x14ac:dyDescent="0.25">
      <c r="A426" s="8"/>
      <c r="B426" s="9" t="s">
        <v>1676</v>
      </c>
      <c r="C426" s="9" t="s">
        <v>1676</v>
      </c>
      <c r="D426" s="10" t="s">
        <v>1654</v>
      </c>
      <c r="E426" s="52"/>
      <c r="F426" s="20">
        <v>460.47</v>
      </c>
      <c r="G426" s="10" t="s">
        <v>1654</v>
      </c>
      <c r="H426" s="54">
        <v>2.8000000000000001E-2</v>
      </c>
      <c r="I426" s="54">
        <v>2.3422999999999999E-2</v>
      </c>
      <c r="J426" s="59">
        <v>4.5770000000000012E-3</v>
      </c>
    </row>
    <row r="427" spans="1:10" s="11" customFormat="1" ht="30" customHeight="1" x14ac:dyDescent="0.25">
      <c r="A427" s="8"/>
      <c r="B427" s="9" t="s">
        <v>1676</v>
      </c>
      <c r="C427" s="9" t="s">
        <v>1676</v>
      </c>
      <c r="D427" s="10" t="s">
        <v>1655</v>
      </c>
      <c r="E427" s="52"/>
      <c r="F427" s="20">
        <v>460.47</v>
      </c>
      <c r="G427" s="10" t="s">
        <v>1655</v>
      </c>
      <c r="H427" s="54">
        <v>2.1299999999999999E-2</v>
      </c>
      <c r="I427" s="54">
        <v>2.1303000000000002E-2</v>
      </c>
      <c r="J427" s="59">
        <v>0</v>
      </c>
    </row>
    <row r="428" spans="1:10" s="11" customFormat="1" ht="30" customHeight="1" x14ac:dyDescent="0.25">
      <c r="A428" s="8"/>
      <c r="B428" s="9" t="s">
        <v>1676</v>
      </c>
      <c r="C428" s="9" t="s">
        <v>1676</v>
      </c>
      <c r="D428" s="10" t="s">
        <v>1656</v>
      </c>
      <c r="E428" s="52"/>
      <c r="F428" s="20">
        <v>460.47</v>
      </c>
      <c r="G428" s="10" t="s">
        <v>1656</v>
      </c>
      <c r="H428" s="54">
        <v>0.27100000000000002</v>
      </c>
      <c r="I428" s="54">
        <v>0.19837100000000002</v>
      </c>
      <c r="J428" s="59">
        <v>7.2628999999999999E-2</v>
      </c>
    </row>
    <row r="429" spans="1:10" s="11" customFormat="1" ht="30" customHeight="1" x14ac:dyDescent="0.25">
      <c r="A429" s="8"/>
      <c r="B429" s="9" t="s">
        <v>1676</v>
      </c>
      <c r="C429" s="9" t="s">
        <v>1676</v>
      </c>
      <c r="D429" s="10" t="s">
        <v>1657</v>
      </c>
      <c r="E429" s="52"/>
      <c r="F429" s="20">
        <v>500.99</v>
      </c>
      <c r="G429" s="10" t="s">
        <v>1657</v>
      </c>
      <c r="H429" s="54">
        <v>1.4999999999999999E-2</v>
      </c>
      <c r="I429" s="54">
        <v>2.1204000000000001E-2</v>
      </c>
      <c r="J429" s="59">
        <v>-6.2040000000000012E-3</v>
      </c>
    </row>
    <row r="430" spans="1:10" s="11" customFormat="1" ht="30" customHeight="1" x14ac:dyDescent="0.25">
      <c r="A430" s="8"/>
      <c r="B430" s="9" t="s">
        <v>1676</v>
      </c>
      <c r="C430" s="9" t="s">
        <v>1676</v>
      </c>
      <c r="D430" s="10" t="s">
        <v>1658</v>
      </c>
      <c r="E430" s="52"/>
      <c r="F430" s="20">
        <v>500.99</v>
      </c>
      <c r="G430" s="10" t="s">
        <v>1658</v>
      </c>
      <c r="H430" s="54">
        <v>1.6E-2</v>
      </c>
      <c r="I430" s="54">
        <v>1.6927000000000001E-2</v>
      </c>
      <c r="J430" s="59">
        <v>-9.2700000000000074E-4</v>
      </c>
    </row>
    <row r="431" spans="1:10" s="63" customFormat="1" ht="30" customHeight="1" x14ac:dyDescent="0.25">
      <c r="A431" s="78"/>
      <c r="B431" s="9" t="s">
        <v>1676</v>
      </c>
      <c r="C431" s="9" t="s">
        <v>1676</v>
      </c>
      <c r="D431" s="10" t="s">
        <v>1659</v>
      </c>
      <c r="E431" s="101"/>
      <c r="F431" s="20">
        <v>460.47</v>
      </c>
      <c r="G431" s="10" t="s">
        <v>1659</v>
      </c>
      <c r="H431" s="54">
        <v>2.5000000000000001E-2</v>
      </c>
      <c r="I431" s="54">
        <v>2.6714999999999999E-2</v>
      </c>
      <c r="J431" s="80">
        <v>-1.7149999999999978E-3</v>
      </c>
    </row>
    <row r="432" spans="1:10" s="81" customFormat="1" ht="30" customHeight="1" x14ac:dyDescent="0.25">
      <c r="A432" s="78"/>
      <c r="B432" s="9" t="s">
        <v>1676</v>
      </c>
      <c r="C432" s="9" t="s">
        <v>1676</v>
      </c>
      <c r="D432" s="10" t="s">
        <v>1660</v>
      </c>
      <c r="E432" s="79"/>
      <c r="F432" s="20">
        <v>460.47</v>
      </c>
      <c r="G432" s="10" t="s">
        <v>1660</v>
      </c>
      <c r="H432" s="54">
        <v>0.1</v>
      </c>
      <c r="I432" s="54">
        <v>0.134439</v>
      </c>
      <c r="J432" s="80">
        <v>-3.4438999999999997E-2</v>
      </c>
    </row>
    <row r="433" spans="1:10" s="81" customFormat="1" ht="30" customHeight="1" x14ac:dyDescent="0.25">
      <c r="A433" s="78"/>
      <c r="B433" s="9" t="s">
        <v>1676</v>
      </c>
      <c r="C433" s="9" t="s">
        <v>1676</v>
      </c>
      <c r="D433" s="10" t="s">
        <v>1661</v>
      </c>
      <c r="E433" s="79"/>
      <c r="F433" s="20">
        <v>460.47</v>
      </c>
      <c r="G433" s="10" t="s">
        <v>1661</v>
      </c>
      <c r="H433" s="54">
        <v>4.4999999999999998E-2</v>
      </c>
      <c r="I433" s="54">
        <v>6.2316000000000003E-2</v>
      </c>
      <c r="J433" s="80">
        <v>-1.7316000000000005E-2</v>
      </c>
    </row>
    <row r="434" spans="1:10" s="81" customFormat="1" ht="30" customHeight="1" x14ac:dyDescent="0.25">
      <c r="A434" s="78"/>
      <c r="B434" s="9" t="s">
        <v>1676</v>
      </c>
      <c r="C434" s="9" t="s">
        <v>1676</v>
      </c>
      <c r="D434" s="10" t="s">
        <v>1662</v>
      </c>
      <c r="E434" s="79"/>
      <c r="F434" s="20">
        <v>500.99</v>
      </c>
      <c r="G434" s="10" t="s">
        <v>1662</v>
      </c>
      <c r="H434" s="54">
        <v>1.66E-2</v>
      </c>
      <c r="I434" s="54">
        <v>1.6609000000000002E-2</v>
      </c>
      <c r="J434" s="80">
        <v>0</v>
      </c>
    </row>
    <row r="435" spans="1:10" s="81" customFormat="1" ht="30" customHeight="1" x14ac:dyDescent="0.25">
      <c r="A435" s="78"/>
      <c r="B435" s="9" t="s">
        <v>1676</v>
      </c>
      <c r="C435" s="9" t="s">
        <v>1676</v>
      </c>
      <c r="D435" s="10" t="s">
        <v>759</v>
      </c>
      <c r="E435" s="79"/>
      <c r="F435" s="20">
        <v>460.47</v>
      </c>
      <c r="G435" s="10" t="s">
        <v>759</v>
      </c>
      <c r="H435" s="54">
        <v>0.03</v>
      </c>
      <c r="I435" s="54">
        <v>3.2014000000000001E-2</v>
      </c>
      <c r="J435" s="80">
        <v>-2.0140000000000019E-3</v>
      </c>
    </row>
    <row r="436" spans="1:10" s="81" customFormat="1" ht="30" customHeight="1" x14ac:dyDescent="0.25">
      <c r="A436" s="78"/>
      <c r="B436" s="9" t="s">
        <v>1676</v>
      </c>
      <c r="C436" s="9" t="s">
        <v>1676</v>
      </c>
      <c r="D436" s="10" t="s">
        <v>761</v>
      </c>
      <c r="E436" s="79"/>
      <c r="F436" s="20">
        <v>553.95000000000005</v>
      </c>
      <c r="G436" s="10" t="s">
        <v>761</v>
      </c>
      <c r="H436" s="54">
        <v>1E-3</v>
      </c>
      <c r="I436" s="54">
        <v>1.9940000000000001E-3</v>
      </c>
      <c r="J436" s="80">
        <v>-9.9400000000000009E-4</v>
      </c>
    </row>
    <row r="437" spans="1:10" s="81" customFormat="1" ht="30" customHeight="1" x14ac:dyDescent="0.25">
      <c r="A437" s="78"/>
      <c r="B437" s="9" t="s">
        <v>1676</v>
      </c>
      <c r="C437" s="9" t="s">
        <v>1676</v>
      </c>
      <c r="D437" s="10" t="s">
        <v>618</v>
      </c>
      <c r="E437" s="79"/>
      <c r="F437" s="20">
        <v>500.99</v>
      </c>
      <c r="G437" s="10" t="s">
        <v>618</v>
      </c>
      <c r="H437" s="54">
        <v>1.2999999999999999E-3</v>
      </c>
      <c r="I437" s="54">
        <v>1.3440000000000001E-3</v>
      </c>
      <c r="J437" s="80">
        <v>0</v>
      </c>
    </row>
    <row r="438" spans="1:10" s="63" customFormat="1" ht="30" customHeight="1" x14ac:dyDescent="0.25">
      <c r="A438" s="100"/>
      <c r="B438" s="9" t="s">
        <v>1676</v>
      </c>
      <c r="C438" s="9" t="s">
        <v>1676</v>
      </c>
      <c r="D438" s="10" t="s">
        <v>618</v>
      </c>
      <c r="E438" s="101"/>
      <c r="F438" s="20">
        <v>553.95000000000005</v>
      </c>
      <c r="G438" s="10" t="s">
        <v>618</v>
      </c>
      <c r="H438" s="54">
        <v>1E-3</v>
      </c>
      <c r="I438" s="54">
        <v>1.2769999999999999E-3</v>
      </c>
      <c r="J438" s="80">
        <v>-2.769999999999999E-4</v>
      </c>
    </row>
    <row r="439" spans="1:10" ht="48" customHeight="1" x14ac:dyDescent="0.25">
      <c r="A439" s="8"/>
      <c r="B439" s="9" t="s">
        <v>1676</v>
      </c>
      <c r="C439" s="9" t="s">
        <v>1676</v>
      </c>
      <c r="D439" s="10" t="s">
        <v>1663</v>
      </c>
      <c r="E439" s="53"/>
      <c r="F439" s="20">
        <v>500.99</v>
      </c>
      <c r="G439" s="10" t="s">
        <v>1663</v>
      </c>
      <c r="H439" s="54">
        <v>3.4000000000000002E-2</v>
      </c>
      <c r="I439" s="54">
        <v>1.6431999999999999E-2</v>
      </c>
      <c r="J439" s="59">
        <v>1.7568000000000004E-2</v>
      </c>
    </row>
    <row r="440" spans="1:10" ht="53.25" customHeight="1" x14ac:dyDescent="0.25">
      <c r="A440" s="8"/>
      <c r="B440" s="9" t="s">
        <v>1676</v>
      </c>
      <c r="C440" s="9" t="s">
        <v>1676</v>
      </c>
      <c r="D440" s="10" t="s">
        <v>1664</v>
      </c>
      <c r="E440" s="53"/>
      <c r="F440" s="20">
        <v>500.99</v>
      </c>
      <c r="G440" s="10" t="s">
        <v>1664</v>
      </c>
      <c r="H440" s="54">
        <v>2.3E-2</v>
      </c>
      <c r="I440" s="54">
        <v>9.9229999999999995E-3</v>
      </c>
      <c r="J440" s="59">
        <v>1.3077E-2</v>
      </c>
    </row>
    <row r="441" spans="1:10" ht="68.25" customHeight="1" x14ac:dyDescent="0.25">
      <c r="A441" s="8"/>
      <c r="B441" s="9" t="s">
        <v>1676</v>
      </c>
      <c r="C441" s="9" t="s">
        <v>1676</v>
      </c>
      <c r="D441" s="10" t="s">
        <v>1665</v>
      </c>
      <c r="E441" s="53"/>
      <c r="F441" s="20">
        <v>500.99</v>
      </c>
      <c r="G441" s="10" t="s">
        <v>1665</v>
      </c>
      <c r="H441" s="54">
        <v>1.6E-2</v>
      </c>
      <c r="I441" s="54">
        <v>5.3659999999999992E-3</v>
      </c>
      <c r="J441" s="59">
        <v>1.0634000000000001E-2</v>
      </c>
    </row>
    <row r="442" spans="1:10" ht="54.75" customHeight="1" x14ac:dyDescent="0.25">
      <c r="A442" s="8"/>
      <c r="B442" s="9" t="s">
        <v>1676</v>
      </c>
      <c r="C442" s="9" t="s">
        <v>1676</v>
      </c>
      <c r="D442" s="10" t="s">
        <v>1666</v>
      </c>
      <c r="E442" s="53"/>
      <c r="F442" s="20">
        <v>553.95000000000005</v>
      </c>
      <c r="G442" s="10" t="s">
        <v>1666</v>
      </c>
      <c r="H442" s="54">
        <v>2.9999999999999997E-4</v>
      </c>
      <c r="I442" s="54">
        <v>6.7999999999999999E-5</v>
      </c>
      <c r="J442" s="59">
        <v>2.3199999999999997E-4</v>
      </c>
    </row>
    <row r="443" spans="1:10" ht="47.25" customHeight="1" x14ac:dyDescent="0.25">
      <c r="A443" s="8"/>
      <c r="B443" s="9" t="s">
        <v>1676</v>
      </c>
      <c r="C443" s="9" t="s">
        <v>1676</v>
      </c>
      <c r="D443" s="10" t="s">
        <v>1667</v>
      </c>
      <c r="E443" s="53"/>
      <c r="F443" s="20">
        <v>574.19000000000005</v>
      </c>
      <c r="G443" s="10" t="s">
        <v>1667</v>
      </c>
      <c r="H443" s="54">
        <v>1E-4</v>
      </c>
      <c r="I443" s="54">
        <v>2.6999999999999999E-5</v>
      </c>
      <c r="J443" s="59">
        <v>7.3000000000000013E-5</v>
      </c>
    </row>
    <row r="444" spans="1:10" ht="46.5" customHeight="1" x14ac:dyDescent="0.25">
      <c r="A444" s="8"/>
      <c r="B444" s="9" t="s">
        <v>1676</v>
      </c>
      <c r="C444" s="9" t="s">
        <v>1676</v>
      </c>
      <c r="D444" s="10" t="s">
        <v>769</v>
      </c>
      <c r="E444" s="53"/>
      <c r="F444" s="20">
        <v>500.99</v>
      </c>
      <c r="G444" s="10" t="s">
        <v>769</v>
      </c>
      <c r="H444" s="54">
        <v>1.2999999999999999E-2</v>
      </c>
      <c r="I444" s="54">
        <v>4.2649999999999997E-3</v>
      </c>
      <c r="J444" s="59">
        <v>8.7349999999999997E-3</v>
      </c>
    </row>
    <row r="445" spans="1:10" ht="48.75" customHeight="1" x14ac:dyDescent="0.25">
      <c r="A445" s="8"/>
      <c r="B445" s="9" t="s">
        <v>1676</v>
      </c>
      <c r="C445" s="9" t="s">
        <v>1676</v>
      </c>
      <c r="D445" s="10" t="s">
        <v>771</v>
      </c>
      <c r="E445" s="53"/>
      <c r="F445" s="20">
        <v>553.95000000000005</v>
      </c>
      <c r="G445" s="10" t="s">
        <v>771</v>
      </c>
      <c r="H445" s="54">
        <v>3.0000000000000001E-3</v>
      </c>
      <c r="I445" s="54">
        <v>3.5560000000000001E-3</v>
      </c>
      <c r="J445" s="59">
        <v>-5.5600000000000007E-4</v>
      </c>
    </row>
    <row r="446" spans="1:10" ht="45" customHeight="1" x14ac:dyDescent="0.25">
      <c r="A446" s="8"/>
      <c r="B446" s="9" t="s">
        <v>1676</v>
      </c>
      <c r="C446" s="9" t="s">
        <v>1676</v>
      </c>
      <c r="D446" s="10" t="s">
        <v>773</v>
      </c>
      <c r="E446" s="53"/>
      <c r="F446" s="20">
        <v>553.95000000000005</v>
      </c>
      <c r="G446" s="10" t="s">
        <v>773</v>
      </c>
      <c r="H446" s="54">
        <v>1E-3</v>
      </c>
      <c r="I446" s="54">
        <v>5.7199999999999992E-4</v>
      </c>
      <c r="J446" s="59">
        <v>4.280000000000001E-4</v>
      </c>
    </row>
    <row r="447" spans="1:10" ht="30" customHeight="1" x14ac:dyDescent="0.25">
      <c r="A447" s="8"/>
      <c r="B447" s="9" t="s">
        <v>1676</v>
      </c>
      <c r="C447" s="9" t="s">
        <v>1676</v>
      </c>
      <c r="D447" s="10" t="s">
        <v>775</v>
      </c>
      <c r="E447" s="53"/>
      <c r="F447" s="20">
        <v>553.95000000000005</v>
      </c>
      <c r="G447" s="10" t="s">
        <v>775</v>
      </c>
      <c r="H447" s="54">
        <v>4.0000000000000002E-4</v>
      </c>
      <c r="I447" s="54">
        <v>1E-4</v>
      </c>
      <c r="J447" s="59">
        <v>3.0000000000000003E-4</v>
      </c>
    </row>
    <row r="448" spans="1:10" ht="30" customHeight="1" x14ac:dyDescent="0.25">
      <c r="A448" s="8"/>
      <c r="B448" s="9" t="s">
        <v>1676</v>
      </c>
      <c r="C448" s="9" t="s">
        <v>1676</v>
      </c>
      <c r="D448" s="10" t="s">
        <v>45</v>
      </c>
      <c r="E448" s="53"/>
      <c r="F448" s="20">
        <v>553.95000000000005</v>
      </c>
      <c r="G448" s="10" t="s">
        <v>45</v>
      </c>
      <c r="H448" s="54">
        <v>2.9999999999999997E-4</v>
      </c>
      <c r="I448" s="54">
        <v>1.7799999999999999E-4</v>
      </c>
      <c r="J448" s="59">
        <v>1.2199999999999998E-4</v>
      </c>
    </row>
    <row r="449" spans="1:10" s="11" customFormat="1" ht="30" customHeight="1" x14ac:dyDescent="0.25">
      <c r="A449" s="8"/>
      <c r="B449" s="9" t="s">
        <v>1676</v>
      </c>
      <c r="C449" s="9" t="s">
        <v>1676</v>
      </c>
      <c r="D449" s="10" t="s">
        <v>777</v>
      </c>
      <c r="E449" s="52"/>
      <c r="F449" s="20">
        <v>574.19000000000005</v>
      </c>
      <c r="G449" s="10" t="s">
        <v>777</v>
      </c>
      <c r="H449" s="54">
        <v>1E-4</v>
      </c>
      <c r="I449" s="54">
        <v>5.7000000000000003E-5</v>
      </c>
      <c r="J449" s="59">
        <v>4.3000000000000002E-5</v>
      </c>
    </row>
    <row r="450" spans="1:10" ht="30" customHeight="1" x14ac:dyDescent="0.25">
      <c r="A450" s="8"/>
      <c r="B450" s="9" t="s">
        <v>1676</v>
      </c>
      <c r="C450" s="9" t="s">
        <v>1676</v>
      </c>
      <c r="D450" s="10" t="s">
        <v>779</v>
      </c>
      <c r="E450" s="53"/>
      <c r="F450" s="20">
        <v>574.19000000000005</v>
      </c>
      <c r="G450" s="10" t="s">
        <v>779</v>
      </c>
      <c r="H450" s="54">
        <v>1.4999999999999999E-4</v>
      </c>
      <c r="I450" s="54">
        <v>1.4999999999999999E-5</v>
      </c>
      <c r="J450" s="59">
        <v>1.3499999999999997E-4</v>
      </c>
    </row>
    <row r="451" spans="1:10" ht="30" customHeight="1" x14ac:dyDescent="0.25">
      <c r="A451" s="8"/>
      <c r="B451" s="9" t="s">
        <v>1676</v>
      </c>
      <c r="C451" s="9" t="s">
        <v>1676</v>
      </c>
      <c r="D451" s="10" t="s">
        <v>780</v>
      </c>
      <c r="E451" s="53"/>
      <c r="F451" s="20">
        <v>553.95000000000005</v>
      </c>
      <c r="G451" s="10" t="s">
        <v>780</v>
      </c>
      <c r="H451" s="54">
        <v>1E-3</v>
      </c>
      <c r="I451" s="54">
        <v>3.0800000000000001E-4</v>
      </c>
      <c r="J451" s="59">
        <v>6.9200000000000002E-4</v>
      </c>
    </row>
    <row r="452" spans="1:10" ht="30" customHeight="1" x14ac:dyDescent="0.25">
      <c r="A452" s="8"/>
      <c r="B452" s="9" t="s">
        <v>1676</v>
      </c>
      <c r="C452" s="9" t="s">
        <v>1676</v>
      </c>
      <c r="D452" s="10" t="s">
        <v>781</v>
      </c>
      <c r="E452" s="53"/>
      <c r="F452" s="20">
        <v>500.99</v>
      </c>
      <c r="G452" s="10" t="s">
        <v>781</v>
      </c>
      <c r="H452" s="54">
        <v>6.0000000000000001E-3</v>
      </c>
      <c r="I452" s="54">
        <v>8.4999999999999995E-4</v>
      </c>
      <c r="J452" s="59">
        <v>5.1500000000000001E-3</v>
      </c>
    </row>
    <row r="453" spans="1:10" s="11" customFormat="1" ht="30" customHeight="1" x14ac:dyDescent="0.25">
      <c r="A453" s="8"/>
      <c r="B453" s="9" t="s">
        <v>1676</v>
      </c>
      <c r="C453" s="9" t="s">
        <v>1676</v>
      </c>
      <c r="D453" s="10" t="s">
        <v>783</v>
      </c>
      <c r="E453" s="52"/>
      <c r="F453" s="20">
        <v>553.95000000000005</v>
      </c>
      <c r="G453" s="10" t="s">
        <v>783</v>
      </c>
      <c r="H453" s="54">
        <v>3.3700000000000001E-4</v>
      </c>
      <c r="I453" s="54">
        <v>2.31E-4</v>
      </c>
      <c r="J453" s="59">
        <v>1.06E-4</v>
      </c>
    </row>
    <row r="454" spans="1:10" ht="37.5" customHeight="1" x14ac:dyDescent="0.25">
      <c r="A454" s="8"/>
      <c r="B454" s="9" t="s">
        <v>1676</v>
      </c>
      <c r="C454" s="9" t="s">
        <v>1676</v>
      </c>
      <c r="D454" s="10" t="s">
        <v>785</v>
      </c>
      <c r="E454" s="53"/>
      <c r="F454" s="20">
        <v>553.95000000000005</v>
      </c>
      <c r="G454" s="10" t="s">
        <v>785</v>
      </c>
      <c r="H454" s="54">
        <v>3.2000000000000002E-3</v>
      </c>
      <c r="I454" s="54">
        <v>2.1789999999999999E-3</v>
      </c>
      <c r="J454" s="59">
        <v>1.0210000000000002E-3</v>
      </c>
    </row>
    <row r="455" spans="1:10" ht="30" customHeight="1" x14ac:dyDescent="0.25">
      <c r="A455" s="8"/>
      <c r="B455" s="9" t="s">
        <v>1676</v>
      </c>
      <c r="C455" s="9" t="s">
        <v>1676</v>
      </c>
      <c r="D455" s="10" t="s">
        <v>787</v>
      </c>
      <c r="E455" s="53"/>
      <c r="F455" s="20">
        <v>500.99</v>
      </c>
      <c r="G455" s="10" t="s">
        <v>787</v>
      </c>
      <c r="H455" s="54">
        <v>3.95E-2</v>
      </c>
      <c r="I455" s="54">
        <v>1.3640000000000001E-2</v>
      </c>
      <c r="J455" s="59">
        <v>2.5860000000000001E-2</v>
      </c>
    </row>
    <row r="456" spans="1:10" s="63" customFormat="1" ht="30" customHeight="1" x14ac:dyDescent="0.25">
      <c r="A456" s="100"/>
      <c r="B456" s="9" t="s">
        <v>1676</v>
      </c>
      <c r="C456" s="9" t="s">
        <v>1676</v>
      </c>
      <c r="D456" s="10" t="s">
        <v>789</v>
      </c>
      <c r="E456" s="101"/>
      <c r="F456" s="20">
        <v>460.47</v>
      </c>
      <c r="G456" s="10" t="s">
        <v>789</v>
      </c>
      <c r="H456" s="54">
        <v>0.10299999999999999</v>
      </c>
      <c r="I456" s="54">
        <v>0.14750200000000002</v>
      </c>
      <c r="J456" s="80">
        <v>-4.4502000000000028E-2</v>
      </c>
    </row>
    <row r="457" spans="1:10" s="62" customFormat="1" ht="30" customHeight="1" x14ac:dyDescent="0.25">
      <c r="A457" s="61"/>
      <c r="B457" s="9" t="s">
        <v>46</v>
      </c>
      <c r="C457" s="68" t="s">
        <v>1677</v>
      </c>
      <c r="D457" s="69"/>
      <c r="E457" s="73"/>
      <c r="F457" s="85"/>
      <c r="G457" s="69"/>
      <c r="H457" s="71">
        <f>SUM(H423:H456)</f>
        <v>0.87608699999999995</v>
      </c>
      <c r="I457" s="71">
        <f t="shared" ref="I457:J457" si="27">SUM(I423:I456)</f>
        <v>0.83867000000000003</v>
      </c>
      <c r="J457" s="71">
        <f t="shared" si="27"/>
        <v>3.7472999999999992E-2</v>
      </c>
    </row>
    <row r="458" spans="1:10" s="11" customFormat="1" ht="30" customHeight="1" x14ac:dyDescent="0.25">
      <c r="A458" s="8"/>
      <c r="B458" s="9" t="s">
        <v>46</v>
      </c>
      <c r="C458" s="9" t="s">
        <v>46</v>
      </c>
      <c r="D458" s="10" t="s">
        <v>268</v>
      </c>
      <c r="E458" s="52"/>
      <c r="F458" s="20">
        <v>460.47</v>
      </c>
      <c r="G458" s="10" t="s">
        <v>268</v>
      </c>
      <c r="H458" s="54">
        <v>0.09</v>
      </c>
      <c r="I458" s="54">
        <v>8.5891999999999996E-2</v>
      </c>
      <c r="J458" s="59">
        <v>4.1080000000000005E-3</v>
      </c>
    </row>
    <row r="459" spans="1:10" s="63" customFormat="1" ht="30" customHeight="1" x14ac:dyDescent="0.25">
      <c r="A459" s="100"/>
      <c r="B459" s="9" t="s">
        <v>46</v>
      </c>
      <c r="C459" s="9" t="s">
        <v>46</v>
      </c>
      <c r="D459" s="10" t="s">
        <v>792</v>
      </c>
      <c r="E459" s="101"/>
      <c r="F459" s="20">
        <v>500.99</v>
      </c>
      <c r="G459" s="10" t="s">
        <v>792</v>
      </c>
      <c r="H459" s="54">
        <v>8.0000000000000004E-4</v>
      </c>
      <c r="I459" s="54">
        <v>2.5599999999999999E-4</v>
      </c>
      <c r="J459" s="80">
        <v>5.44E-4</v>
      </c>
    </row>
    <row r="460" spans="1:10" s="81" customFormat="1" ht="58.5" customHeight="1" x14ac:dyDescent="0.25">
      <c r="A460" s="78"/>
      <c r="B460" s="9" t="s">
        <v>46</v>
      </c>
      <c r="C460" s="9" t="s">
        <v>46</v>
      </c>
      <c r="D460" s="10" t="s">
        <v>794</v>
      </c>
      <c r="E460" s="79"/>
      <c r="F460" s="20">
        <v>460.47</v>
      </c>
      <c r="G460" s="10" t="s">
        <v>794</v>
      </c>
      <c r="H460" s="54">
        <v>0.08</v>
      </c>
      <c r="I460" s="54">
        <v>6.5000000000000002E-2</v>
      </c>
      <c r="J460" s="80">
        <v>1.4999999999999999E-2</v>
      </c>
    </row>
    <row r="461" spans="1:10" s="81" customFormat="1" ht="60" customHeight="1" x14ac:dyDescent="0.25">
      <c r="A461" s="78"/>
      <c r="B461" s="9" t="s">
        <v>46</v>
      </c>
      <c r="C461" s="9" t="s">
        <v>46</v>
      </c>
      <c r="D461" s="10" t="s">
        <v>48</v>
      </c>
      <c r="E461" s="79"/>
      <c r="F461" s="20">
        <v>553.95000000000005</v>
      </c>
      <c r="G461" s="10" t="s">
        <v>48</v>
      </c>
      <c r="H461" s="54">
        <v>1.5E-3</v>
      </c>
      <c r="I461" s="54">
        <v>1.0549999999999999E-3</v>
      </c>
      <c r="J461" s="80">
        <v>4.4500000000000008E-4</v>
      </c>
    </row>
    <row r="462" spans="1:10" ht="30" customHeight="1" x14ac:dyDescent="0.25">
      <c r="A462" s="8"/>
      <c r="B462" s="9" t="s">
        <v>46</v>
      </c>
      <c r="C462" s="9" t="s">
        <v>46</v>
      </c>
      <c r="D462" s="10" t="s">
        <v>797</v>
      </c>
      <c r="E462" s="53"/>
      <c r="F462" s="20">
        <v>553.95000000000005</v>
      </c>
      <c r="G462" s="10" t="s">
        <v>797</v>
      </c>
      <c r="H462" s="54">
        <v>2.9999999999999997E-4</v>
      </c>
      <c r="I462" s="54">
        <v>2.9999999999999997E-4</v>
      </c>
      <c r="J462" s="59">
        <v>0</v>
      </c>
    </row>
    <row r="463" spans="1:10" s="62" customFormat="1" ht="30" customHeight="1" x14ac:dyDescent="0.25">
      <c r="A463" s="61"/>
      <c r="B463" s="12"/>
      <c r="C463" s="68" t="s">
        <v>1668</v>
      </c>
      <c r="D463" s="69"/>
      <c r="E463" s="70"/>
      <c r="F463" s="85"/>
      <c r="G463" s="69"/>
      <c r="H463" s="71">
        <f>SUM(H458:H462)</f>
        <v>0.1726</v>
      </c>
      <c r="I463" s="71">
        <f t="shared" ref="I463:J463" si="28">SUM(I458:I462)</f>
        <v>0.152503</v>
      </c>
      <c r="J463" s="71">
        <f t="shared" si="28"/>
        <v>2.0097E-2</v>
      </c>
    </row>
    <row r="464" spans="1:10" ht="55.5" customHeight="1" x14ac:dyDescent="0.25">
      <c r="A464" s="8"/>
      <c r="B464" s="9" t="s">
        <v>59</v>
      </c>
      <c r="C464" s="9" t="s">
        <v>59</v>
      </c>
      <c r="D464" s="10" t="s">
        <v>799</v>
      </c>
      <c r="E464" s="53"/>
      <c r="F464" s="20">
        <v>500.99</v>
      </c>
      <c r="G464" s="10" t="s">
        <v>799</v>
      </c>
      <c r="H464" s="54">
        <v>1.6E-2</v>
      </c>
      <c r="I464" s="54">
        <v>1.374E-2</v>
      </c>
      <c r="J464" s="59">
        <v>2.2599999999999999E-3</v>
      </c>
    </row>
    <row r="465" spans="1:10" s="81" customFormat="1" ht="87.75" customHeight="1" x14ac:dyDescent="0.25">
      <c r="A465" s="78"/>
      <c r="B465" s="9" t="s">
        <v>59</v>
      </c>
      <c r="C465" s="9" t="s">
        <v>59</v>
      </c>
      <c r="D465" s="10" t="s">
        <v>801</v>
      </c>
      <c r="E465" s="82"/>
      <c r="F465" s="20">
        <v>460.47</v>
      </c>
      <c r="G465" s="10" t="s">
        <v>801</v>
      </c>
      <c r="H465" s="54">
        <v>0.13</v>
      </c>
      <c r="I465" s="54">
        <v>8.4599999999999995E-2</v>
      </c>
      <c r="J465" s="80">
        <v>4.540000000000001E-2</v>
      </c>
    </row>
    <row r="466" spans="1:10" s="81" customFormat="1" ht="56.25" customHeight="1" x14ac:dyDescent="0.25">
      <c r="A466" s="78"/>
      <c r="B466" s="9" t="s">
        <v>59</v>
      </c>
      <c r="C466" s="9" t="s">
        <v>59</v>
      </c>
      <c r="D466" s="10" t="s">
        <v>803</v>
      </c>
      <c r="E466" s="79"/>
      <c r="F466" s="20">
        <v>574.19000000000005</v>
      </c>
      <c r="G466" s="10" t="s">
        <v>803</v>
      </c>
      <c r="H466" s="54">
        <v>1.1999999999999999E-4</v>
      </c>
      <c r="I466" s="54">
        <v>2.9999999999999997E-5</v>
      </c>
      <c r="J466" s="80">
        <v>8.9999999999999992E-5</v>
      </c>
    </row>
    <row r="467" spans="1:10" s="81" customFormat="1" ht="50.25" customHeight="1" x14ac:dyDescent="0.25">
      <c r="A467" s="78"/>
      <c r="B467" s="9" t="s">
        <v>59</v>
      </c>
      <c r="C467" s="9" t="s">
        <v>59</v>
      </c>
      <c r="D467" s="10" t="s">
        <v>804</v>
      </c>
      <c r="E467" s="79"/>
      <c r="F467" s="20">
        <v>553.95000000000005</v>
      </c>
      <c r="G467" s="10" t="s">
        <v>804</v>
      </c>
      <c r="H467" s="54">
        <v>5.0000000000000001E-4</v>
      </c>
      <c r="I467" s="54">
        <v>5.9999999999999995E-4</v>
      </c>
      <c r="J467" s="80">
        <v>-9.9999999999999937E-5</v>
      </c>
    </row>
    <row r="468" spans="1:10" s="81" customFormat="1" ht="45" customHeight="1" x14ac:dyDescent="0.25">
      <c r="A468" s="78"/>
      <c r="B468" s="9" t="s">
        <v>59</v>
      </c>
      <c r="C468" s="9" t="s">
        <v>59</v>
      </c>
      <c r="D468" s="10" t="s">
        <v>1678</v>
      </c>
      <c r="E468" s="79"/>
      <c r="F468" s="20">
        <v>460.47</v>
      </c>
      <c r="G468" s="10" t="s">
        <v>1678</v>
      </c>
      <c r="H468" s="54">
        <v>2.5000000000000001E-2</v>
      </c>
      <c r="I468" s="54">
        <v>1.7500000000000002E-2</v>
      </c>
      <c r="J468" s="80">
        <v>7.4999999999999997E-3</v>
      </c>
    </row>
    <row r="469" spans="1:10" s="81" customFormat="1" ht="42.75" customHeight="1" x14ac:dyDescent="0.25">
      <c r="A469" s="78"/>
      <c r="B469" s="9" t="s">
        <v>59</v>
      </c>
      <c r="C469" s="9" t="s">
        <v>59</v>
      </c>
      <c r="D469" s="10" t="s">
        <v>1825</v>
      </c>
      <c r="E469" s="79"/>
      <c r="F469" s="20">
        <v>460.47</v>
      </c>
      <c r="G469" s="10" t="s">
        <v>1825</v>
      </c>
      <c r="H469" s="54">
        <v>0.02</v>
      </c>
      <c r="I469" s="54">
        <v>2.12E-2</v>
      </c>
      <c r="J469" s="80">
        <v>-1.1999999999999997E-3</v>
      </c>
    </row>
    <row r="470" spans="1:10" s="81" customFormat="1" ht="42.75" customHeight="1" x14ac:dyDescent="0.25">
      <c r="A470" s="78"/>
      <c r="B470" s="9" t="s">
        <v>59</v>
      </c>
      <c r="C470" s="9" t="s">
        <v>59</v>
      </c>
      <c r="D470" s="10" t="s">
        <v>1824</v>
      </c>
      <c r="E470" s="79"/>
      <c r="F470" s="20">
        <v>460.47</v>
      </c>
      <c r="G470" s="10" t="s">
        <v>1824</v>
      </c>
      <c r="H470" s="54">
        <v>0.185</v>
      </c>
      <c r="I470" s="54">
        <v>0.34470000000000001</v>
      </c>
      <c r="J470" s="80">
        <v>-0.15970000000000001</v>
      </c>
    </row>
    <row r="471" spans="1:10" s="63" customFormat="1" ht="30" customHeight="1" x14ac:dyDescent="0.25">
      <c r="A471" s="100"/>
      <c r="B471" s="9" t="s">
        <v>59</v>
      </c>
      <c r="C471" s="9" t="s">
        <v>59</v>
      </c>
      <c r="D471" s="10" t="s">
        <v>1823</v>
      </c>
      <c r="E471" s="101"/>
      <c r="F471" s="20">
        <v>460.47</v>
      </c>
      <c r="G471" s="10" t="s">
        <v>1823</v>
      </c>
      <c r="H471" s="54">
        <v>0.04</v>
      </c>
      <c r="I471" s="54">
        <v>3.5400000000000001E-2</v>
      </c>
      <c r="J471" s="80">
        <v>4.5999999999999999E-3</v>
      </c>
    </row>
    <row r="472" spans="1:10" s="81" customFormat="1" ht="49.5" customHeight="1" x14ac:dyDescent="0.25">
      <c r="A472" s="78"/>
      <c r="B472" s="9" t="s">
        <v>59</v>
      </c>
      <c r="C472" s="9" t="s">
        <v>59</v>
      </c>
      <c r="D472" s="10" t="s">
        <v>1826</v>
      </c>
      <c r="E472" s="79"/>
      <c r="F472" s="20">
        <v>460.47</v>
      </c>
      <c r="G472" s="10" t="s">
        <v>1826</v>
      </c>
      <c r="H472" s="54">
        <v>0.13500000000000001</v>
      </c>
      <c r="I472" s="54">
        <v>2.9899999999999999E-2</v>
      </c>
      <c r="J472" s="80">
        <v>0.10510000000000001</v>
      </c>
    </row>
    <row r="473" spans="1:10" s="81" customFormat="1" ht="39" customHeight="1" x14ac:dyDescent="0.25">
      <c r="A473" s="78"/>
      <c r="B473" s="9" t="s">
        <v>59</v>
      </c>
      <c r="C473" s="9" t="s">
        <v>59</v>
      </c>
      <c r="D473" s="10" t="s">
        <v>1821</v>
      </c>
      <c r="E473" s="79"/>
      <c r="F473" s="20">
        <v>460.47</v>
      </c>
      <c r="G473" s="10" t="s">
        <v>1821</v>
      </c>
      <c r="H473" s="54">
        <v>0.04</v>
      </c>
      <c r="I473" s="54">
        <v>4.4400000000000002E-2</v>
      </c>
      <c r="J473" s="80">
        <v>-4.4000000000000011E-3</v>
      </c>
    </row>
    <row r="474" spans="1:10" s="81" customFormat="1" ht="30" customHeight="1" x14ac:dyDescent="0.25">
      <c r="A474" s="78"/>
      <c r="B474" s="9" t="s">
        <v>59</v>
      </c>
      <c r="C474" s="9" t="s">
        <v>59</v>
      </c>
      <c r="D474" s="10" t="s">
        <v>1820</v>
      </c>
      <c r="E474" s="82"/>
      <c r="F474" s="115">
        <v>460.47</v>
      </c>
      <c r="G474" s="19" t="s">
        <v>1820</v>
      </c>
      <c r="H474" s="54">
        <v>3.5000000000000003E-2</v>
      </c>
      <c r="I474" s="54">
        <v>2.8300000000000002E-2</v>
      </c>
      <c r="J474" s="80">
        <v>6.7000000000000011E-3</v>
      </c>
    </row>
    <row r="475" spans="1:10" s="63" customFormat="1" ht="30" customHeight="1" x14ac:dyDescent="0.25">
      <c r="A475" s="100"/>
      <c r="B475" s="9" t="s">
        <v>59</v>
      </c>
      <c r="C475" s="9" t="s">
        <v>59</v>
      </c>
      <c r="D475" s="10" t="s">
        <v>1822</v>
      </c>
      <c r="E475" s="101"/>
      <c r="F475" s="20">
        <v>500.99</v>
      </c>
      <c r="G475" s="10" t="s">
        <v>1822</v>
      </c>
      <c r="H475" s="54">
        <v>0.02</v>
      </c>
      <c r="I475" s="54">
        <v>2.47E-2</v>
      </c>
      <c r="J475" s="80">
        <v>-4.6999999999999993E-3</v>
      </c>
    </row>
    <row r="476" spans="1:10" s="63" customFormat="1" ht="30" customHeight="1" x14ac:dyDescent="0.25">
      <c r="A476" s="100"/>
      <c r="B476" s="9" t="s">
        <v>59</v>
      </c>
      <c r="C476" s="9" t="s">
        <v>59</v>
      </c>
      <c r="D476" s="10" t="s">
        <v>815</v>
      </c>
      <c r="E476" s="101"/>
      <c r="F476" s="20">
        <v>553.95000000000005</v>
      </c>
      <c r="G476" s="10" t="s">
        <v>815</v>
      </c>
      <c r="H476" s="54">
        <v>4.0000000000000002E-4</v>
      </c>
      <c r="I476" s="54">
        <v>4.0000000000000002E-4</v>
      </c>
      <c r="J476" s="80">
        <v>0</v>
      </c>
    </row>
    <row r="477" spans="1:10" s="75" customFormat="1" ht="30" customHeight="1" x14ac:dyDescent="0.25">
      <c r="A477" s="78"/>
      <c r="B477" s="9" t="s">
        <v>59</v>
      </c>
      <c r="C477" s="9" t="s">
        <v>59</v>
      </c>
      <c r="D477" s="10" t="s">
        <v>1683</v>
      </c>
      <c r="E477" s="110"/>
      <c r="F477" s="20">
        <v>460.47</v>
      </c>
      <c r="G477" s="10" t="s">
        <v>1683</v>
      </c>
      <c r="H477" s="54">
        <v>2.8000000000000001E-2</v>
      </c>
      <c r="I477" s="54">
        <v>5.11E-2</v>
      </c>
      <c r="J477" s="80">
        <v>-2.3099999999999999E-2</v>
      </c>
    </row>
    <row r="478" spans="1:10" s="75" customFormat="1" ht="30" customHeight="1" x14ac:dyDescent="0.25">
      <c r="A478" s="78"/>
      <c r="B478" s="9" t="s">
        <v>59</v>
      </c>
      <c r="C478" s="9" t="s">
        <v>59</v>
      </c>
      <c r="D478" s="10" t="s">
        <v>1682</v>
      </c>
      <c r="E478" s="110"/>
      <c r="F478" s="20">
        <v>460.47</v>
      </c>
      <c r="G478" s="10" t="s">
        <v>1682</v>
      </c>
      <c r="H478" s="54">
        <v>1.7999999999999999E-2</v>
      </c>
      <c r="I478" s="54">
        <v>2.3699999999999999E-2</v>
      </c>
      <c r="J478" s="80">
        <v>-5.7000000000000002E-3</v>
      </c>
    </row>
    <row r="479" spans="1:10" s="75" customFormat="1" ht="30" customHeight="1" x14ac:dyDescent="0.25">
      <c r="A479" s="78"/>
      <c r="B479" s="9" t="s">
        <v>59</v>
      </c>
      <c r="C479" s="9" t="s">
        <v>59</v>
      </c>
      <c r="D479" s="10" t="s">
        <v>818</v>
      </c>
      <c r="E479" s="110"/>
      <c r="F479" s="20">
        <v>500.99</v>
      </c>
      <c r="G479" s="10" t="s">
        <v>818</v>
      </c>
      <c r="H479" s="54">
        <v>0.09</v>
      </c>
      <c r="I479" s="54">
        <v>8.9099999999999999E-2</v>
      </c>
      <c r="J479" s="80">
        <v>8.9999999999999802E-4</v>
      </c>
    </row>
    <row r="480" spans="1:10" s="75" customFormat="1" ht="30" customHeight="1" x14ac:dyDescent="0.25">
      <c r="A480" s="78"/>
      <c r="B480" s="9" t="s">
        <v>59</v>
      </c>
      <c r="C480" s="9" t="s">
        <v>59</v>
      </c>
      <c r="D480" s="10" t="s">
        <v>820</v>
      </c>
      <c r="E480" s="110"/>
      <c r="F480" s="20">
        <v>460.47</v>
      </c>
      <c r="G480" s="10" t="s">
        <v>820</v>
      </c>
      <c r="H480" s="54">
        <v>0.35</v>
      </c>
      <c r="I480" s="54">
        <v>0.14585000000000001</v>
      </c>
      <c r="J480" s="80">
        <v>0.20414999999999997</v>
      </c>
    </row>
    <row r="481" spans="1:12" s="75" customFormat="1" ht="30" customHeight="1" x14ac:dyDescent="0.25">
      <c r="A481" s="111"/>
      <c r="B481" s="9" t="s">
        <v>59</v>
      </c>
      <c r="C481" s="9" t="s">
        <v>59</v>
      </c>
      <c r="D481" s="10" t="s">
        <v>822</v>
      </c>
      <c r="E481" s="110"/>
      <c r="F481" s="20">
        <v>574.19000000000005</v>
      </c>
      <c r="G481" s="10" t="s">
        <v>822</v>
      </c>
      <c r="H481" s="54">
        <v>1E-4</v>
      </c>
      <c r="I481" s="54">
        <v>1.1E-4</v>
      </c>
      <c r="J481" s="80">
        <v>-9.9999999999999991E-6</v>
      </c>
    </row>
    <row r="482" spans="1:12" s="63" customFormat="1" ht="30" customHeight="1" x14ac:dyDescent="0.25">
      <c r="A482" s="100"/>
      <c r="B482" s="9" t="s">
        <v>59</v>
      </c>
      <c r="C482" s="9" t="s">
        <v>59</v>
      </c>
      <c r="D482" s="10" t="s">
        <v>823</v>
      </c>
      <c r="E482" s="101"/>
      <c r="F482" s="20">
        <v>500.99</v>
      </c>
      <c r="G482" s="10" t="s">
        <v>823</v>
      </c>
      <c r="H482" s="54">
        <v>8.0000000000000002E-3</v>
      </c>
      <c r="I482" s="54">
        <v>5.1700000000000001E-3</v>
      </c>
      <c r="J482" s="80">
        <v>2.8300000000000001E-3</v>
      </c>
      <c r="K482" s="76"/>
    </row>
    <row r="483" spans="1:12" s="81" customFormat="1" ht="49.5" customHeight="1" x14ac:dyDescent="0.25">
      <c r="A483" s="78"/>
      <c r="B483" s="9" t="s">
        <v>59</v>
      </c>
      <c r="C483" s="9" t="s">
        <v>59</v>
      </c>
      <c r="D483" s="21" t="s">
        <v>60</v>
      </c>
      <c r="E483" s="79"/>
      <c r="F483" s="33">
        <v>553.95000000000005</v>
      </c>
      <c r="G483" s="21" t="s">
        <v>60</v>
      </c>
      <c r="H483" s="54">
        <v>2.9999999999999997E-4</v>
      </c>
      <c r="I483" s="54">
        <v>8.0000000000000007E-5</v>
      </c>
      <c r="J483" s="80">
        <v>2.1999999999999998E-4</v>
      </c>
    </row>
    <row r="484" spans="1:12" s="81" customFormat="1" ht="72.75" customHeight="1" x14ac:dyDescent="0.25">
      <c r="A484" s="78"/>
      <c r="B484" s="9" t="s">
        <v>59</v>
      </c>
      <c r="C484" s="9" t="s">
        <v>59</v>
      </c>
      <c r="D484" s="21" t="s">
        <v>825</v>
      </c>
      <c r="E484" s="79"/>
      <c r="F484" s="33">
        <v>500.99</v>
      </c>
      <c r="G484" s="21" t="s">
        <v>825</v>
      </c>
      <c r="H484" s="54">
        <v>0.03</v>
      </c>
      <c r="I484" s="54">
        <v>3.2579999999999998E-2</v>
      </c>
      <c r="J484" s="80">
        <v>-2.579999999999999E-3</v>
      </c>
    </row>
    <row r="485" spans="1:12" s="81" customFormat="1" ht="38.25" customHeight="1" x14ac:dyDescent="0.25">
      <c r="A485" s="78"/>
      <c r="B485" s="9" t="s">
        <v>59</v>
      </c>
      <c r="C485" s="9" t="s">
        <v>59</v>
      </c>
      <c r="D485" s="21" t="s">
        <v>826</v>
      </c>
      <c r="E485" s="79"/>
      <c r="F485" s="33">
        <v>553.95000000000005</v>
      </c>
      <c r="G485" s="21" t="s">
        <v>826</v>
      </c>
      <c r="H485" s="54">
        <v>6.9999999999999999E-4</v>
      </c>
      <c r="I485" s="54">
        <v>4.1999999999999996E-4</v>
      </c>
      <c r="J485" s="80">
        <v>2.8000000000000003E-4</v>
      </c>
    </row>
    <row r="486" spans="1:12" s="81" customFormat="1" ht="41.25" customHeight="1" x14ac:dyDescent="0.25">
      <c r="A486" s="78"/>
      <c r="B486" s="9" t="s">
        <v>59</v>
      </c>
      <c r="C486" s="9" t="s">
        <v>59</v>
      </c>
      <c r="D486" s="21" t="s">
        <v>828</v>
      </c>
      <c r="E486" s="79"/>
      <c r="F486" s="33">
        <v>553.95000000000005</v>
      </c>
      <c r="G486" s="21" t="s">
        <v>828</v>
      </c>
      <c r="H486" s="54">
        <v>1.9999999999999999E-6</v>
      </c>
      <c r="I486" s="54">
        <v>1.9999999999999999E-6</v>
      </c>
      <c r="J486" s="80">
        <v>0</v>
      </c>
    </row>
    <row r="487" spans="1:12" s="81" customFormat="1" ht="42" customHeight="1" x14ac:dyDescent="0.25">
      <c r="A487" s="78"/>
      <c r="B487" s="9" t="s">
        <v>59</v>
      </c>
      <c r="C487" s="9" t="s">
        <v>59</v>
      </c>
      <c r="D487" s="21" t="s">
        <v>830</v>
      </c>
      <c r="E487" s="79"/>
      <c r="F487" s="33">
        <v>553.95000000000005</v>
      </c>
      <c r="G487" s="21" t="s">
        <v>830</v>
      </c>
      <c r="H487" s="54">
        <v>4.0000000000000003E-5</v>
      </c>
      <c r="I487" s="54">
        <v>9.5E-4</v>
      </c>
      <c r="J487" s="80">
        <v>-9.1E-4</v>
      </c>
    </row>
    <row r="488" spans="1:12" s="63" customFormat="1" ht="30" customHeight="1" x14ac:dyDescent="0.25">
      <c r="A488" s="100"/>
      <c r="B488" s="9" t="s">
        <v>59</v>
      </c>
      <c r="C488" s="9" t="s">
        <v>59</v>
      </c>
      <c r="D488" s="24" t="s">
        <v>832</v>
      </c>
      <c r="E488" s="101"/>
      <c r="F488" s="116">
        <v>553.95000000000005</v>
      </c>
      <c r="G488" s="24" t="s">
        <v>832</v>
      </c>
      <c r="H488" s="54">
        <v>5.0000000000000002E-5</v>
      </c>
      <c r="I488" s="54">
        <v>5.0000000000000002E-5</v>
      </c>
      <c r="J488" s="80">
        <v>0</v>
      </c>
    </row>
    <row r="489" spans="1:12" s="81" customFormat="1" ht="30" customHeight="1" x14ac:dyDescent="0.25">
      <c r="A489" s="78"/>
      <c r="B489" s="9" t="s">
        <v>59</v>
      </c>
      <c r="C489" s="9" t="s">
        <v>59</v>
      </c>
      <c r="D489" s="24" t="s">
        <v>834</v>
      </c>
      <c r="E489" s="79"/>
      <c r="F489" s="116">
        <v>553.95000000000005</v>
      </c>
      <c r="G489" s="24" t="s">
        <v>834</v>
      </c>
      <c r="H489" s="54">
        <v>2.9999999999999997E-4</v>
      </c>
      <c r="I489" s="54">
        <v>5.5000000000000002E-5</v>
      </c>
      <c r="J489" s="80">
        <v>2.4499999999999999E-4</v>
      </c>
    </row>
    <row r="490" spans="1:12" s="62" customFormat="1" ht="30" customHeight="1" x14ac:dyDescent="0.25">
      <c r="A490" s="61"/>
      <c r="B490" s="84"/>
      <c r="C490" s="85" t="s">
        <v>836</v>
      </c>
      <c r="D490" s="86"/>
      <c r="E490" s="70"/>
      <c r="F490" s="117"/>
      <c r="G490" s="86"/>
      <c r="H490" s="71">
        <f>SUM(H464:H489)</f>
        <v>1.1725120000000002</v>
      </c>
      <c r="I490" s="71">
        <f t="shared" ref="I490:J490" si="29">SUM(I464:I489)</f>
        <v>0.99463699999999999</v>
      </c>
      <c r="J490" s="71">
        <f t="shared" si="29"/>
        <v>0.17787499999999995</v>
      </c>
      <c r="L490" s="87"/>
    </row>
    <row r="491" spans="1:12" ht="51.75" customHeight="1" x14ac:dyDescent="0.25">
      <c r="A491" s="8"/>
      <c r="B491" s="20" t="s">
        <v>1684</v>
      </c>
      <c r="C491" s="20" t="s">
        <v>1684</v>
      </c>
      <c r="D491" s="24" t="s">
        <v>837</v>
      </c>
      <c r="E491" s="53"/>
      <c r="F491" s="116">
        <v>333.99</v>
      </c>
      <c r="G491" s="24" t="s">
        <v>837</v>
      </c>
      <c r="H491" s="54">
        <v>0.2</v>
      </c>
      <c r="I491" s="54">
        <v>0.2</v>
      </c>
      <c r="J491" s="59">
        <v>0</v>
      </c>
    </row>
    <row r="492" spans="1:12" ht="51.75" customHeight="1" x14ac:dyDescent="0.25">
      <c r="A492" s="8"/>
      <c r="B492" s="20" t="s">
        <v>1684</v>
      </c>
      <c r="C492" s="20" t="s">
        <v>1684</v>
      </c>
      <c r="D492" s="24" t="s">
        <v>481</v>
      </c>
      <c r="E492" s="53"/>
      <c r="F492" s="116">
        <v>553.95000000000005</v>
      </c>
      <c r="G492" s="24" t="s">
        <v>481</v>
      </c>
      <c r="H492" s="54">
        <v>1.4999999999999999E-4</v>
      </c>
      <c r="I492" s="54">
        <v>6.2000000000000003E-5</v>
      </c>
      <c r="J492" s="59">
        <v>8.7999999999999984E-5</v>
      </c>
    </row>
    <row r="493" spans="1:12" ht="30" customHeight="1" x14ac:dyDescent="0.25">
      <c r="A493" s="8"/>
      <c r="B493" s="20" t="s">
        <v>1684</v>
      </c>
      <c r="C493" s="20" t="s">
        <v>1684</v>
      </c>
      <c r="D493" s="25" t="s">
        <v>840</v>
      </c>
      <c r="E493" s="53"/>
      <c r="F493" s="118">
        <v>460.47</v>
      </c>
      <c r="G493" s="25" t="s">
        <v>840</v>
      </c>
      <c r="H493" s="54">
        <v>0.25</v>
      </c>
      <c r="I493" s="54">
        <v>0.182618</v>
      </c>
      <c r="J493" s="59">
        <v>6.7381999999999997E-2</v>
      </c>
    </row>
    <row r="494" spans="1:12" ht="30" customHeight="1" x14ac:dyDescent="0.25">
      <c r="A494" s="8"/>
      <c r="B494" s="20" t="s">
        <v>1684</v>
      </c>
      <c r="C494" s="20" t="s">
        <v>1684</v>
      </c>
      <c r="D494" s="25"/>
      <c r="E494" s="53"/>
      <c r="F494" s="118">
        <v>460.47</v>
      </c>
      <c r="G494" s="25"/>
      <c r="H494" s="54">
        <v>0.05</v>
      </c>
      <c r="I494" s="54">
        <v>0.121369</v>
      </c>
      <c r="J494" s="59">
        <v>-7.1369000000000002E-2</v>
      </c>
    </row>
    <row r="495" spans="1:12" ht="30" customHeight="1" x14ac:dyDescent="0.25">
      <c r="A495" s="8"/>
      <c r="B495" s="20" t="s">
        <v>1684</v>
      </c>
      <c r="C495" s="20" t="s">
        <v>1684</v>
      </c>
      <c r="D495" s="25" t="s">
        <v>837</v>
      </c>
      <c r="E495" s="53"/>
      <c r="F495" s="118">
        <v>333.99</v>
      </c>
      <c r="G495" s="25" t="s">
        <v>837</v>
      </c>
      <c r="H495" s="54">
        <v>0.25</v>
      </c>
      <c r="I495" s="54">
        <v>0.23585</v>
      </c>
      <c r="J495" s="59">
        <v>1.4149999999999996E-2</v>
      </c>
    </row>
    <row r="496" spans="1:12" ht="30" customHeight="1" x14ac:dyDescent="0.25">
      <c r="A496" s="8"/>
      <c r="B496" s="20" t="s">
        <v>1684</v>
      </c>
      <c r="C496" s="20" t="s">
        <v>1684</v>
      </c>
      <c r="D496" s="25" t="s">
        <v>842</v>
      </c>
      <c r="E496" s="53"/>
      <c r="F496" s="118">
        <v>460.47</v>
      </c>
      <c r="G496" s="25" t="s">
        <v>842</v>
      </c>
      <c r="H496" s="54">
        <v>0.06</v>
      </c>
      <c r="I496" s="54">
        <v>4.7747999999999999E-2</v>
      </c>
      <c r="J496" s="59">
        <v>1.2251999999999999E-2</v>
      </c>
    </row>
    <row r="497" spans="1:10" ht="30" customHeight="1" x14ac:dyDescent="0.25">
      <c r="A497" s="8"/>
      <c r="B497" s="20" t="s">
        <v>1684</v>
      </c>
      <c r="C497" s="20" t="s">
        <v>1684</v>
      </c>
      <c r="D497" s="25" t="s">
        <v>844</v>
      </c>
      <c r="E497" s="53"/>
      <c r="F497" s="118">
        <v>500.99</v>
      </c>
      <c r="G497" s="25" t="s">
        <v>844</v>
      </c>
      <c r="H497" s="54">
        <v>4.0000000000000001E-3</v>
      </c>
      <c r="I497" s="54">
        <v>2.4399999999999999E-4</v>
      </c>
      <c r="J497" s="59">
        <v>3.7560000000000002E-3</v>
      </c>
    </row>
    <row r="498" spans="1:10" ht="30" customHeight="1" x14ac:dyDescent="0.25">
      <c r="A498" s="8"/>
      <c r="B498" s="20" t="s">
        <v>1684</v>
      </c>
      <c r="C498" s="20" t="s">
        <v>1684</v>
      </c>
      <c r="D498" s="24" t="s">
        <v>846</v>
      </c>
      <c r="E498" s="53"/>
      <c r="F498" s="116">
        <v>553.95000000000005</v>
      </c>
      <c r="G498" s="24" t="s">
        <v>846</v>
      </c>
      <c r="H498" s="54">
        <v>1E-3</v>
      </c>
      <c r="I498" s="54">
        <v>1.2899999999999999E-4</v>
      </c>
      <c r="J498" s="59">
        <v>8.7100000000000003E-4</v>
      </c>
    </row>
    <row r="499" spans="1:10" ht="30" customHeight="1" x14ac:dyDescent="0.25">
      <c r="A499" s="8"/>
      <c r="B499" s="20" t="s">
        <v>1684</v>
      </c>
      <c r="C499" s="20" t="s">
        <v>1684</v>
      </c>
      <c r="D499" s="24" t="s">
        <v>848</v>
      </c>
      <c r="E499" s="53"/>
      <c r="F499" s="116">
        <v>553.95000000000005</v>
      </c>
      <c r="G499" s="24" t="s">
        <v>848</v>
      </c>
      <c r="H499" s="54">
        <v>6.9999999999999999E-4</v>
      </c>
      <c r="I499" s="54">
        <v>4.6300000000000003E-4</v>
      </c>
      <c r="J499" s="59">
        <v>2.3699999999999996E-4</v>
      </c>
    </row>
    <row r="500" spans="1:10" ht="30" customHeight="1" x14ac:dyDescent="0.25">
      <c r="A500" s="8"/>
      <c r="B500" s="20" t="s">
        <v>1684</v>
      </c>
      <c r="C500" s="20" t="s">
        <v>1684</v>
      </c>
      <c r="D500" s="24" t="s">
        <v>850</v>
      </c>
      <c r="E500" s="53"/>
      <c r="F500" s="116">
        <v>553.95000000000005</v>
      </c>
      <c r="G500" s="24" t="s">
        <v>850</v>
      </c>
      <c r="H500" s="54">
        <v>5.0000000000000001E-4</v>
      </c>
      <c r="I500" s="54">
        <v>3.5E-4</v>
      </c>
      <c r="J500" s="59">
        <v>1.5000000000000001E-4</v>
      </c>
    </row>
    <row r="501" spans="1:10" ht="47.25" customHeight="1" x14ac:dyDescent="0.25">
      <c r="A501" s="8"/>
      <c r="B501" s="20" t="s">
        <v>1684</v>
      </c>
      <c r="C501" s="20" t="s">
        <v>1684</v>
      </c>
      <c r="D501" s="24" t="s">
        <v>852</v>
      </c>
      <c r="E501" s="53"/>
      <c r="F501" s="116">
        <v>553.95000000000005</v>
      </c>
      <c r="G501" s="24" t="s">
        <v>852</v>
      </c>
      <c r="H501" s="54">
        <v>1E-4</v>
      </c>
      <c r="I501" s="54">
        <v>7.2999999999999999E-5</v>
      </c>
      <c r="J501" s="59">
        <v>2.7000000000000006E-5</v>
      </c>
    </row>
    <row r="502" spans="1:10" ht="33" customHeight="1" x14ac:dyDescent="0.25">
      <c r="A502" s="8"/>
      <c r="B502" s="22"/>
      <c r="C502" s="85" t="s">
        <v>1685</v>
      </c>
      <c r="D502" s="86"/>
      <c r="E502" s="70"/>
      <c r="F502" s="117"/>
      <c r="G502" s="86"/>
      <c r="H502" s="71">
        <f>SUM(H491:H501)</f>
        <v>0.81645000000000012</v>
      </c>
      <c r="I502" s="71">
        <f t="shared" ref="I502:J502" si="30">SUM(I491:I501)</f>
        <v>0.788906</v>
      </c>
      <c r="J502" s="71">
        <f t="shared" si="30"/>
        <v>2.7543999999999996E-2</v>
      </c>
    </row>
    <row r="503" spans="1:10" s="13" customFormat="1" ht="30" customHeight="1" x14ac:dyDescent="0.25">
      <c r="A503" s="102"/>
      <c r="B503" s="10" t="s">
        <v>1686</v>
      </c>
      <c r="C503" s="10" t="s">
        <v>1686</v>
      </c>
      <c r="D503" s="24" t="s">
        <v>840</v>
      </c>
      <c r="E503" s="101"/>
      <c r="F503" s="116">
        <v>460.47</v>
      </c>
      <c r="G503" s="24" t="s">
        <v>840</v>
      </c>
      <c r="H503" s="54">
        <v>0.05</v>
      </c>
      <c r="I503" s="54">
        <v>0.12351999999999999</v>
      </c>
      <c r="J503" s="80">
        <v>-7.3519999999999988E-2</v>
      </c>
    </row>
    <row r="504" spans="1:10" ht="30" customHeight="1" x14ac:dyDescent="0.25">
      <c r="A504" s="8"/>
      <c r="B504" s="10" t="s">
        <v>1686</v>
      </c>
      <c r="C504" s="10" t="s">
        <v>1686</v>
      </c>
      <c r="D504" s="24" t="s">
        <v>50</v>
      </c>
      <c r="E504" s="53"/>
      <c r="F504" s="116">
        <v>553.95000000000005</v>
      </c>
      <c r="G504" s="24" t="s">
        <v>50</v>
      </c>
      <c r="H504" s="54">
        <v>1E-4</v>
      </c>
      <c r="I504" s="54">
        <v>9.1000000000000003E-5</v>
      </c>
      <c r="J504" s="59">
        <v>9.0000000000000019E-6</v>
      </c>
    </row>
    <row r="505" spans="1:10" ht="30" customHeight="1" x14ac:dyDescent="0.25">
      <c r="A505" s="8"/>
      <c r="B505" s="10" t="s">
        <v>1686</v>
      </c>
      <c r="C505" s="10" t="s">
        <v>1686</v>
      </c>
      <c r="D505" s="24" t="s">
        <v>855</v>
      </c>
      <c r="E505" s="53"/>
      <c r="F505" s="116">
        <v>553.95000000000005</v>
      </c>
      <c r="G505" s="24" t="s">
        <v>855</v>
      </c>
      <c r="H505" s="54">
        <v>4.0000000000000002E-4</v>
      </c>
      <c r="I505" s="54">
        <v>4.0300000000000004E-4</v>
      </c>
      <c r="J505" s="59">
        <v>0</v>
      </c>
    </row>
    <row r="506" spans="1:10" ht="30" customHeight="1" x14ac:dyDescent="0.25">
      <c r="A506" s="8"/>
      <c r="B506" s="10" t="s">
        <v>1686</v>
      </c>
      <c r="C506" s="10" t="s">
        <v>1686</v>
      </c>
      <c r="D506" s="24" t="s">
        <v>52</v>
      </c>
      <c r="E506" s="53"/>
      <c r="F506" s="116">
        <v>553.95000000000005</v>
      </c>
      <c r="G506" s="24" t="s">
        <v>52</v>
      </c>
      <c r="H506" s="54">
        <v>5.0000000000000001E-4</v>
      </c>
      <c r="I506" s="54">
        <v>4.8999999999999998E-4</v>
      </c>
      <c r="J506" s="59">
        <v>1.0000000000000026E-5</v>
      </c>
    </row>
    <row r="507" spans="1:10" ht="30" customHeight="1" x14ac:dyDescent="0.25">
      <c r="A507" s="8"/>
      <c r="B507" s="10" t="s">
        <v>1686</v>
      </c>
      <c r="C507" s="10" t="s">
        <v>1686</v>
      </c>
      <c r="D507" s="24" t="s">
        <v>848</v>
      </c>
      <c r="E507" s="53"/>
      <c r="F507" s="116">
        <v>553.95000000000005</v>
      </c>
      <c r="G507" s="24" t="s">
        <v>848</v>
      </c>
      <c r="H507" s="54">
        <v>6.9999999999999999E-4</v>
      </c>
      <c r="I507" s="54">
        <v>4.5800000000000002E-4</v>
      </c>
      <c r="J507" s="59">
        <v>2.4199999999999997E-4</v>
      </c>
    </row>
    <row r="508" spans="1:10" ht="30" customHeight="1" x14ac:dyDescent="0.25">
      <c r="A508" s="8"/>
      <c r="B508" s="10" t="s">
        <v>1686</v>
      </c>
      <c r="C508" s="10" t="s">
        <v>1686</v>
      </c>
      <c r="D508" s="24"/>
      <c r="E508" s="53"/>
      <c r="F508" s="116">
        <v>553.95000000000005</v>
      </c>
      <c r="G508" s="24"/>
      <c r="H508" s="54">
        <v>6.9999999999999999E-4</v>
      </c>
      <c r="I508" s="54">
        <v>4.5800000000000002E-4</v>
      </c>
      <c r="J508" s="59">
        <v>2.4199999999999997E-4</v>
      </c>
    </row>
    <row r="509" spans="1:10" ht="30" customHeight="1" x14ac:dyDescent="0.25">
      <c r="A509" s="8"/>
      <c r="B509" s="10" t="s">
        <v>1686</v>
      </c>
      <c r="C509" s="10" t="s">
        <v>1686</v>
      </c>
      <c r="D509" s="24" t="s">
        <v>51</v>
      </c>
      <c r="E509" s="53"/>
      <c r="F509" s="116">
        <v>553.95000000000005</v>
      </c>
      <c r="G509" s="24" t="s">
        <v>51</v>
      </c>
      <c r="H509" s="54">
        <v>2.5000000000000001E-5</v>
      </c>
      <c r="I509" s="54">
        <v>2.5000000000000001E-5</v>
      </c>
      <c r="J509" s="59">
        <v>0</v>
      </c>
    </row>
    <row r="510" spans="1:10" ht="30" customHeight="1" x14ac:dyDescent="0.25">
      <c r="A510" s="8"/>
      <c r="B510" s="10" t="s">
        <v>1686</v>
      </c>
      <c r="C510" s="10" t="s">
        <v>1686</v>
      </c>
      <c r="D510" s="24" t="s">
        <v>861</v>
      </c>
      <c r="E510" s="53"/>
      <c r="F510" s="116">
        <v>553.95000000000005</v>
      </c>
      <c r="G510" s="24" t="s">
        <v>861</v>
      </c>
      <c r="H510" s="54">
        <v>2.0000000000000001E-4</v>
      </c>
      <c r="I510" s="54">
        <v>2.1799999999999999E-4</v>
      </c>
      <c r="J510" s="59">
        <v>-1.7999999999999977E-5</v>
      </c>
    </row>
    <row r="511" spans="1:10" ht="30" customHeight="1" x14ac:dyDescent="0.25">
      <c r="A511" s="8"/>
      <c r="B511" s="10" t="s">
        <v>1686</v>
      </c>
      <c r="C511" s="10" t="s">
        <v>1686</v>
      </c>
      <c r="D511" s="24" t="s">
        <v>863</v>
      </c>
      <c r="E511" s="53"/>
      <c r="F511" s="116">
        <v>500.99</v>
      </c>
      <c r="G511" s="24" t="s">
        <v>863</v>
      </c>
      <c r="H511" s="54">
        <v>0.02</v>
      </c>
      <c r="I511" s="54">
        <v>2.0559000000000001E-2</v>
      </c>
      <c r="J511" s="59">
        <v>-5.5900000000000047E-4</v>
      </c>
    </row>
    <row r="512" spans="1:10" ht="30" customHeight="1" x14ac:dyDescent="0.25">
      <c r="A512" s="8"/>
      <c r="B512" s="10" t="s">
        <v>1686</v>
      </c>
      <c r="C512" s="10" t="s">
        <v>1686</v>
      </c>
      <c r="D512" s="24" t="s">
        <v>865</v>
      </c>
      <c r="E512" s="53"/>
      <c r="F512" s="116">
        <v>500.99</v>
      </c>
      <c r="G512" s="24" t="s">
        <v>865</v>
      </c>
      <c r="H512" s="54">
        <v>0.02</v>
      </c>
      <c r="I512" s="54">
        <v>9.4540000000000006E-3</v>
      </c>
      <c r="J512" s="59">
        <v>1.0546E-2</v>
      </c>
    </row>
    <row r="513" spans="1:10" ht="30" customHeight="1" x14ac:dyDescent="0.25">
      <c r="A513" s="8"/>
      <c r="B513" s="10" t="s">
        <v>1686</v>
      </c>
      <c r="C513" s="10" t="s">
        <v>1686</v>
      </c>
      <c r="D513" s="24" t="s">
        <v>867</v>
      </c>
      <c r="E513" s="53"/>
      <c r="F513" s="116">
        <v>553.95000000000005</v>
      </c>
      <c r="G513" s="24" t="s">
        <v>867</v>
      </c>
      <c r="H513" s="54">
        <v>2.0000000000000001E-4</v>
      </c>
      <c r="I513" s="54">
        <v>2.2800000000000001E-4</v>
      </c>
      <c r="J513" s="59">
        <v>-2.8000000000000003E-5</v>
      </c>
    </row>
    <row r="514" spans="1:10" ht="30" customHeight="1" x14ac:dyDescent="0.25">
      <c r="A514" s="8"/>
      <c r="B514" s="10" t="s">
        <v>1686</v>
      </c>
      <c r="C514" s="10" t="s">
        <v>1686</v>
      </c>
      <c r="D514" s="24" t="s">
        <v>869</v>
      </c>
      <c r="E514" s="53"/>
      <c r="F514" s="116">
        <v>553.95000000000005</v>
      </c>
      <c r="G514" s="24" t="s">
        <v>869</v>
      </c>
      <c r="H514" s="54">
        <v>2E-3</v>
      </c>
      <c r="I514" s="54">
        <v>7.2999999999999999E-5</v>
      </c>
      <c r="J514" s="59">
        <v>1.9270000000000001E-3</v>
      </c>
    </row>
    <row r="515" spans="1:10" ht="30" customHeight="1" x14ac:dyDescent="0.25">
      <c r="A515" s="8"/>
      <c r="B515" s="10" t="s">
        <v>1686</v>
      </c>
      <c r="C515" s="10" t="s">
        <v>1686</v>
      </c>
      <c r="D515" s="24" t="s">
        <v>870</v>
      </c>
      <c r="E515" s="53"/>
      <c r="F515" s="116">
        <v>500.99</v>
      </c>
      <c r="G515" s="24" t="s">
        <v>870</v>
      </c>
      <c r="H515" s="54">
        <v>0.05</v>
      </c>
      <c r="I515" s="54">
        <v>8.7154999999999996E-2</v>
      </c>
      <c r="J515" s="59">
        <v>-3.7154999999999994E-2</v>
      </c>
    </row>
    <row r="516" spans="1:10" ht="30" customHeight="1" x14ac:dyDescent="0.25">
      <c r="A516" s="8"/>
      <c r="B516" s="10" t="s">
        <v>1686</v>
      </c>
      <c r="C516" s="10" t="s">
        <v>1686</v>
      </c>
      <c r="D516" s="24" t="s">
        <v>872</v>
      </c>
      <c r="E516" s="53"/>
      <c r="F516" s="116">
        <v>553.95000000000005</v>
      </c>
      <c r="G516" s="24" t="s">
        <v>872</v>
      </c>
      <c r="H516" s="54">
        <v>8.0000000000000004E-4</v>
      </c>
      <c r="I516" s="54">
        <v>8.3299999999999997E-4</v>
      </c>
      <c r="J516" s="59">
        <v>0</v>
      </c>
    </row>
    <row r="517" spans="1:10" ht="30" customHeight="1" x14ac:dyDescent="0.25">
      <c r="A517" s="8"/>
      <c r="B517" s="10" t="s">
        <v>1686</v>
      </c>
      <c r="C517" s="10" t="s">
        <v>1686</v>
      </c>
      <c r="D517" s="24" t="s">
        <v>874</v>
      </c>
      <c r="E517" s="53"/>
      <c r="F517" s="116">
        <v>553.95000000000005</v>
      </c>
      <c r="G517" s="24" t="s">
        <v>874</v>
      </c>
      <c r="H517" s="54">
        <v>1E-4</v>
      </c>
      <c r="I517" s="54">
        <v>1.2999999999999999E-5</v>
      </c>
      <c r="J517" s="59">
        <v>8.7000000000000001E-5</v>
      </c>
    </row>
    <row r="518" spans="1:10" ht="30" customHeight="1" x14ac:dyDescent="0.25">
      <c r="A518" s="8"/>
      <c r="B518" s="10" t="s">
        <v>1686</v>
      </c>
      <c r="C518" s="10" t="s">
        <v>1686</v>
      </c>
      <c r="D518" s="24" t="s">
        <v>876</v>
      </c>
      <c r="E518" s="53"/>
      <c r="F518" s="116">
        <v>553.95000000000005</v>
      </c>
      <c r="G518" s="24" t="s">
        <v>876</v>
      </c>
      <c r="H518" s="54">
        <v>4.0000000000000001E-3</v>
      </c>
      <c r="I518" s="54">
        <v>3.3E-4</v>
      </c>
      <c r="J518" s="59">
        <v>3.6700000000000001E-3</v>
      </c>
    </row>
    <row r="519" spans="1:10" s="62" customFormat="1" ht="30" customHeight="1" x14ac:dyDescent="0.25">
      <c r="A519" s="61"/>
      <c r="B519" s="83"/>
      <c r="C519" s="85" t="s">
        <v>1687</v>
      </c>
      <c r="D519" s="86"/>
      <c r="E519" s="70"/>
      <c r="F519" s="117"/>
      <c r="G519" s="86"/>
      <c r="H519" s="71">
        <f>SUM(H503:H518)</f>
        <v>0.149725</v>
      </c>
      <c r="I519" s="71">
        <f t="shared" ref="I519:J519" si="31">SUM(I503:I518)</f>
        <v>0.24430799999999997</v>
      </c>
      <c r="J519" s="71">
        <f t="shared" si="31"/>
        <v>-9.4546999999999978E-2</v>
      </c>
    </row>
    <row r="520" spans="1:10" ht="30" customHeight="1" x14ac:dyDescent="0.25">
      <c r="A520" s="8"/>
      <c r="B520" s="20" t="s">
        <v>61</v>
      </c>
      <c r="C520" s="20" t="s">
        <v>61</v>
      </c>
      <c r="D520" s="24" t="s">
        <v>878</v>
      </c>
      <c r="E520" s="53"/>
      <c r="F520" s="116">
        <v>500.99</v>
      </c>
      <c r="G520" s="24" t="s">
        <v>878</v>
      </c>
      <c r="H520" s="54">
        <v>1.0999999999999999E-2</v>
      </c>
      <c r="I520" s="54">
        <v>1.0999999999999999E-2</v>
      </c>
      <c r="J520" s="59">
        <v>0</v>
      </c>
    </row>
    <row r="521" spans="1:10" ht="30" customHeight="1" x14ac:dyDescent="0.25">
      <c r="A521" s="8"/>
      <c r="B521" s="20" t="s">
        <v>61</v>
      </c>
      <c r="C521" s="20" t="s">
        <v>61</v>
      </c>
      <c r="D521" s="24" t="s">
        <v>806</v>
      </c>
      <c r="E521" s="53"/>
      <c r="F521" s="116">
        <v>460.47</v>
      </c>
      <c r="G521" s="24" t="s">
        <v>806</v>
      </c>
      <c r="H521" s="54">
        <v>0.05</v>
      </c>
      <c r="I521" s="54">
        <v>6.6200000000000009E-2</v>
      </c>
      <c r="J521" s="59">
        <v>-1.6200000000000006E-2</v>
      </c>
    </row>
    <row r="522" spans="1:10" ht="30" customHeight="1" x14ac:dyDescent="0.25">
      <c r="A522" s="8"/>
      <c r="B522" s="20" t="s">
        <v>61</v>
      </c>
      <c r="C522" s="20" t="s">
        <v>61</v>
      </c>
      <c r="D522" s="24" t="s">
        <v>878</v>
      </c>
      <c r="E522" s="53"/>
      <c r="F522" s="116">
        <v>500.99</v>
      </c>
      <c r="G522" s="24" t="s">
        <v>878</v>
      </c>
      <c r="H522" s="54">
        <v>3.0000000000000001E-3</v>
      </c>
      <c r="I522" s="54">
        <v>1.2600000000000001E-3</v>
      </c>
      <c r="J522" s="59">
        <v>1.74E-3</v>
      </c>
    </row>
    <row r="523" spans="1:10" s="62" customFormat="1" ht="30" customHeight="1" x14ac:dyDescent="0.25">
      <c r="A523" s="61"/>
      <c r="B523" s="83"/>
      <c r="C523" s="85" t="s">
        <v>1688</v>
      </c>
      <c r="D523" s="86"/>
      <c r="E523" s="70"/>
      <c r="F523" s="117"/>
      <c r="G523" s="86"/>
      <c r="H523" s="71">
        <f>SUM(H520:H522)</f>
        <v>6.4000000000000001E-2</v>
      </c>
      <c r="I523" s="71">
        <f t="shared" ref="I523:J523" si="32">SUM(I520:I522)</f>
        <v>7.8460000000000002E-2</v>
      </c>
      <c r="J523" s="71">
        <f t="shared" si="32"/>
        <v>-1.4460000000000006E-2</v>
      </c>
    </row>
    <row r="524" spans="1:10" ht="30" customHeight="1" x14ac:dyDescent="0.25">
      <c r="A524" s="8"/>
      <c r="B524" s="20" t="s">
        <v>44</v>
      </c>
      <c r="C524" s="20" t="s">
        <v>44</v>
      </c>
      <c r="D524" s="24" t="s">
        <v>840</v>
      </c>
      <c r="E524" s="53"/>
      <c r="F524" s="116">
        <v>460.47</v>
      </c>
      <c r="G524" s="24" t="s">
        <v>840</v>
      </c>
      <c r="H524" s="54">
        <v>0.03</v>
      </c>
      <c r="I524" s="54">
        <v>3.8345999999999998E-2</v>
      </c>
      <c r="J524" s="59">
        <v>-8.3459999999999993E-3</v>
      </c>
    </row>
    <row r="525" spans="1:10" ht="30" customHeight="1" x14ac:dyDescent="0.25">
      <c r="A525" s="8"/>
      <c r="B525" s="20" t="s">
        <v>44</v>
      </c>
      <c r="C525" s="20" t="s">
        <v>44</v>
      </c>
      <c r="D525" s="24"/>
      <c r="E525" s="53"/>
      <c r="F525" s="116">
        <v>460.47</v>
      </c>
      <c r="G525" s="24"/>
      <c r="H525" s="54">
        <v>0.04</v>
      </c>
      <c r="I525" s="54">
        <v>3.8164000000000003E-2</v>
      </c>
      <c r="J525" s="59">
        <v>1.8359999999999974E-3</v>
      </c>
    </row>
    <row r="526" spans="1:10" ht="30" customHeight="1" x14ac:dyDescent="0.25">
      <c r="A526" s="8"/>
      <c r="B526" s="20" t="s">
        <v>44</v>
      </c>
      <c r="C526" s="20" t="s">
        <v>44</v>
      </c>
      <c r="D526" s="24" t="s">
        <v>840</v>
      </c>
      <c r="E526" s="53"/>
      <c r="F526" s="116">
        <v>500.99</v>
      </c>
      <c r="G526" s="24" t="s">
        <v>840</v>
      </c>
      <c r="H526" s="54">
        <v>4.0000000000000001E-3</v>
      </c>
      <c r="I526" s="54">
        <v>2.3899999999999998E-4</v>
      </c>
      <c r="J526" s="59">
        <v>3.761E-3</v>
      </c>
    </row>
    <row r="527" spans="1:10" ht="30" customHeight="1" x14ac:dyDescent="0.25">
      <c r="A527" s="8"/>
      <c r="B527" s="20" t="s">
        <v>44</v>
      </c>
      <c r="C527" s="20" t="s">
        <v>44</v>
      </c>
      <c r="D527" s="24" t="s">
        <v>884</v>
      </c>
      <c r="E527" s="53"/>
      <c r="F527" s="116">
        <v>500.99</v>
      </c>
      <c r="G527" s="24" t="s">
        <v>884</v>
      </c>
      <c r="H527" s="54">
        <v>8.0000000000000002E-3</v>
      </c>
      <c r="I527" s="54">
        <v>4.4539999999999996E-3</v>
      </c>
      <c r="J527" s="59">
        <v>3.5460000000000005E-3</v>
      </c>
    </row>
    <row r="528" spans="1:10" ht="30" customHeight="1" x14ac:dyDescent="0.25">
      <c r="A528" s="8"/>
      <c r="B528" s="20" t="s">
        <v>44</v>
      </c>
      <c r="C528" s="20" t="s">
        <v>44</v>
      </c>
      <c r="D528" s="24" t="s">
        <v>886</v>
      </c>
      <c r="E528" s="53"/>
      <c r="F528" s="116">
        <v>553.95000000000005</v>
      </c>
      <c r="G528" s="24" t="s">
        <v>886</v>
      </c>
      <c r="H528" s="54">
        <v>0</v>
      </c>
      <c r="I528" s="54">
        <v>1.2999999999999999E-5</v>
      </c>
      <c r="J528" s="59">
        <v>0</v>
      </c>
    </row>
    <row r="529" spans="1:10" s="62" customFormat="1" ht="30" customHeight="1" x14ac:dyDescent="0.25">
      <c r="A529" s="61"/>
      <c r="B529" s="83"/>
      <c r="C529" s="85" t="s">
        <v>1689</v>
      </c>
      <c r="D529" s="86"/>
      <c r="E529" s="70"/>
      <c r="F529" s="117"/>
      <c r="G529" s="86"/>
      <c r="H529" s="71">
        <f>SUM(H524:H528)</f>
        <v>8.2000000000000017E-2</v>
      </c>
      <c r="I529" s="71">
        <f>SUM(I524:I528)</f>
        <v>8.1215999999999997E-2</v>
      </c>
      <c r="J529" s="71">
        <f>SUM(J524:J528)</f>
        <v>7.9699999999999866E-4</v>
      </c>
    </row>
    <row r="530" spans="1:10" ht="30" customHeight="1" x14ac:dyDescent="0.25">
      <c r="A530" s="8"/>
      <c r="B530" s="20" t="s">
        <v>53</v>
      </c>
      <c r="C530" s="20" t="s">
        <v>53</v>
      </c>
      <c r="D530" s="24" t="s">
        <v>840</v>
      </c>
      <c r="E530" s="53"/>
      <c r="F530" s="116">
        <v>460.47</v>
      </c>
      <c r="G530" s="24" t="s">
        <v>840</v>
      </c>
      <c r="H530" s="54">
        <v>0.04</v>
      </c>
      <c r="I530" s="54">
        <v>1.2083999999999999E-2</v>
      </c>
      <c r="J530" s="59">
        <v>2.7916000000000003E-2</v>
      </c>
    </row>
    <row r="531" spans="1:10" ht="30" customHeight="1" x14ac:dyDescent="0.25">
      <c r="A531" s="8"/>
      <c r="B531" s="22"/>
      <c r="C531" s="85" t="s">
        <v>1690</v>
      </c>
      <c r="D531" s="86"/>
      <c r="E531" s="70"/>
      <c r="F531" s="117"/>
      <c r="G531" s="86"/>
      <c r="H531" s="71">
        <f>SUM(H530)</f>
        <v>0.04</v>
      </c>
      <c r="I531" s="71">
        <f t="shared" ref="I531:J531" si="33">SUM(I530)</f>
        <v>1.2083999999999999E-2</v>
      </c>
      <c r="J531" s="71">
        <f t="shared" si="33"/>
        <v>2.7916000000000003E-2</v>
      </c>
    </row>
    <row r="532" spans="1:10" ht="30" customHeight="1" x14ac:dyDescent="0.25">
      <c r="A532" s="8"/>
      <c r="B532" s="20" t="s">
        <v>54</v>
      </c>
      <c r="C532" s="20" t="s">
        <v>54</v>
      </c>
      <c r="D532" s="24" t="s">
        <v>888</v>
      </c>
      <c r="E532" s="53"/>
      <c r="F532" s="116">
        <v>460.47</v>
      </c>
      <c r="G532" s="24" t="s">
        <v>888</v>
      </c>
      <c r="H532" s="54">
        <v>5.7000000000000002E-2</v>
      </c>
      <c r="I532" s="54">
        <v>7.6576999999999992E-2</v>
      </c>
      <c r="J532" s="59">
        <v>-1.957699999999999E-2</v>
      </c>
    </row>
    <row r="533" spans="1:10" ht="30" customHeight="1" x14ac:dyDescent="0.25">
      <c r="A533" s="8"/>
      <c r="B533" s="22"/>
      <c r="C533" s="85" t="s">
        <v>1691</v>
      </c>
      <c r="D533" s="86"/>
      <c r="E533" s="70"/>
      <c r="F533" s="117"/>
      <c r="G533" s="86"/>
      <c r="H533" s="71">
        <f>SUM(H532)</f>
        <v>5.7000000000000002E-2</v>
      </c>
      <c r="I533" s="71">
        <f t="shared" ref="I533:J533" si="34">SUM(I532)</f>
        <v>7.6576999999999992E-2</v>
      </c>
      <c r="J533" s="71">
        <f t="shared" si="34"/>
        <v>-1.957699999999999E-2</v>
      </c>
    </row>
    <row r="534" spans="1:10" ht="30" customHeight="1" x14ac:dyDescent="0.25">
      <c r="A534" s="8"/>
      <c r="B534" s="20" t="s">
        <v>1692</v>
      </c>
      <c r="C534" s="20" t="s">
        <v>1692</v>
      </c>
      <c r="D534" s="24" t="s">
        <v>890</v>
      </c>
      <c r="E534" s="53"/>
      <c r="F534" s="116">
        <v>574.19000000000005</v>
      </c>
      <c r="G534" s="24" t="s">
        <v>890</v>
      </c>
      <c r="H534" s="54">
        <v>2.0000000000000002E-5</v>
      </c>
      <c r="I534" s="54">
        <v>3.0000000000000001E-6</v>
      </c>
      <c r="J534" s="59">
        <v>1.7E-5</v>
      </c>
    </row>
    <row r="535" spans="1:10" ht="30" customHeight="1" x14ac:dyDescent="0.25">
      <c r="A535" s="8"/>
      <c r="B535" s="20" t="s">
        <v>1692</v>
      </c>
      <c r="C535" s="20" t="s">
        <v>1692</v>
      </c>
      <c r="D535" s="24" t="s">
        <v>481</v>
      </c>
      <c r="E535" s="53"/>
      <c r="F535" s="116">
        <v>553.95000000000005</v>
      </c>
      <c r="G535" s="24" t="s">
        <v>481</v>
      </c>
      <c r="H535" s="54">
        <v>7.0000000000000007E-5</v>
      </c>
      <c r="I535" s="54">
        <v>2.3E-5</v>
      </c>
      <c r="J535" s="59">
        <v>4.7000000000000004E-5</v>
      </c>
    </row>
    <row r="536" spans="1:10" ht="30" customHeight="1" x14ac:dyDescent="0.25">
      <c r="A536" s="8"/>
      <c r="B536" s="20" t="s">
        <v>1692</v>
      </c>
      <c r="C536" s="20" t="s">
        <v>1692</v>
      </c>
      <c r="D536" s="24" t="s">
        <v>840</v>
      </c>
      <c r="E536" s="53"/>
      <c r="F536" s="116">
        <v>460.47</v>
      </c>
      <c r="G536" s="24" t="s">
        <v>840</v>
      </c>
      <c r="H536" s="54">
        <v>0.09</v>
      </c>
      <c r="I536" s="54">
        <v>2.0670999999999998E-2</v>
      </c>
      <c r="J536" s="59">
        <v>6.9329000000000002E-2</v>
      </c>
    </row>
    <row r="537" spans="1:10" ht="30" customHeight="1" x14ac:dyDescent="0.25">
      <c r="A537" s="8"/>
      <c r="B537" s="20" t="s">
        <v>1692</v>
      </c>
      <c r="C537" s="20" t="s">
        <v>1692</v>
      </c>
      <c r="D537" s="24"/>
      <c r="E537" s="53"/>
      <c r="F537" s="116">
        <v>460.47</v>
      </c>
      <c r="G537" s="24"/>
      <c r="H537" s="54">
        <v>2.5000000000000001E-2</v>
      </c>
      <c r="I537" s="54">
        <v>1.2493000000000001E-2</v>
      </c>
      <c r="J537" s="59">
        <v>1.2507000000000001E-2</v>
      </c>
    </row>
    <row r="538" spans="1:10" ht="30" customHeight="1" x14ac:dyDescent="0.25">
      <c r="A538" s="8"/>
      <c r="B538" s="20" t="s">
        <v>1692</v>
      </c>
      <c r="C538" s="20" t="s">
        <v>1692</v>
      </c>
      <c r="D538" s="24" t="s">
        <v>840</v>
      </c>
      <c r="E538" s="53"/>
      <c r="F538" s="116">
        <v>333.99</v>
      </c>
      <c r="G538" s="24" t="s">
        <v>840</v>
      </c>
      <c r="H538" s="54">
        <v>5.9799999999999999E-2</v>
      </c>
      <c r="I538" s="54">
        <v>5.9783000000000003E-2</v>
      </c>
      <c r="J538" s="59">
        <v>0</v>
      </c>
    </row>
    <row r="539" spans="1:10" ht="30" customHeight="1" x14ac:dyDescent="0.25">
      <c r="A539" s="8"/>
      <c r="B539" s="20" t="s">
        <v>1692</v>
      </c>
      <c r="C539" s="20" t="s">
        <v>1692</v>
      </c>
      <c r="D539" s="24" t="s">
        <v>896</v>
      </c>
      <c r="E539" s="53"/>
      <c r="F539" s="116">
        <v>500.99</v>
      </c>
      <c r="G539" s="24" t="s">
        <v>896</v>
      </c>
      <c r="H539" s="54">
        <v>3.0300000000000001E-2</v>
      </c>
      <c r="I539" s="54">
        <v>3.0277999999999999E-2</v>
      </c>
      <c r="J539" s="59">
        <v>0</v>
      </c>
    </row>
    <row r="540" spans="1:10" ht="30" customHeight="1" x14ac:dyDescent="0.25">
      <c r="A540" s="8"/>
      <c r="B540" s="20" t="s">
        <v>1692</v>
      </c>
      <c r="C540" s="20" t="s">
        <v>1692</v>
      </c>
      <c r="D540" s="24" t="s">
        <v>898</v>
      </c>
      <c r="E540" s="53"/>
      <c r="F540" s="116">
        <v>553.95000000000005</v>
      </c>
      <c r="G540" s="24" t="s">
        <v>898</v>
      </c>
      <c r="H540" s="54">
        <v>5.0000000000000002E-5</v>
      </c>
      <c r="I540" s="54">
        <v>7.7000000000000001E-5</v>
      </c>
      <c r="J540" s="59">
        <v>-2.6999999999999999E-5</v>
      </c>
    </row>
    <row r="541" spans="1:10" ht="30" customHeight="1" x14ac:dyDescent="0.25">
      <c r="A541" s="8"/>
      <c r="B541" s="20" t="s">
        <v>1692</v>
      </c>
      <c r="C541" s="20" t="s">
        <v>1692</v>
      </c>
      <c r="D541" s="24" t="s">
        <v>900</v>
      </c>
      <c r="E541" s="53"/>
      <c r="F541" s="116">
        <v>553.95000000000005</v>
      </c>
      <c r="G541" s="24" t="s">
        <v>900</v>
      </c>
      <c r="H541" s="54">
        <v>1.4999999999999999E-4</v>
      </c>
      <c r="I541" s="54">
        <v>1.2899999999999999E-4</v>
      </c>
      <c r="J541" s="59">
        <v>2.0999999999999995E-5</v>
      </c>
    </row>
    <row r="542" spans="1:10" ht="30" customHeight="1" x14ac:dyDescent="0.25">
      <c r="A542" s="8"/>
      <c r="B542" s="20" t="s">
        <v>1692</v>
      </c>
      <c r="C542" s="20" t="s">
        <v>1692</v>
      </c>
      <c r="D542" s="24" t="s">
        <v>902</v>
      </c>
      <c r="E542" s="53"/>
      <c r="F542" s="116">
        <v>553.95000000000005</v>
      </c>
      <c r="G542" s="24" t="s">
        <v>902</v>
      </c>
      <c r="H542" s="54">
        <v>1E-4</v>
      </c>
      <c r="I542" s="54">
        <v>7.6000000000000004E-5</v>
      </c>
      <c r="J542" s="59">
        <v>2.4000000000000001E-5</v>
      </c>
    </row>
    <row r="543" spans="1:10" ht="30" customHeight="1" x14ac:dyDescent="0.25">
      <c r="A543" s="8"/>
      <c r="B543" s="20" t="s">
        <v>1692</v>
      </c>
      <c r="C543" s="20" t="s">
        <v>1692</v>
      </c>
      <c r="D543" s="24" t="s">
        <v>904</v>
      </c>
      <c r="E543" s="53"/>
      <c r="F543" s="116">
        <v>553.95000000000005</v>
      </c>
      <c r="G543" s="24" t="s">
        <v>904</v>
      </c>
      <c r="H543" s="54">
        <v>1E-4</v>
      </c>
      <c r="I543" s="54">
        <v>1E-4</v>
      </c>
      <c r="J543" s="59">
        <v>0</v>
      </c>
    </row>
    <row r="544" spans="1:10" ht="30" customHeight="1" x14ac:dyDescent="0.25">
      <c r="A544" s="8"/>
      <c r="B544" s="20" t="s">
        <v>1692</v>
      </c>
      <c r="C544" s="20" t="s">
        <v>1692</v>
      </c>
      <c r="D544" s="24" t="s">
        <v>906</v>
      </c>
      <c r="E544" s="53"/>
      <c r="F544" s="116">
        <v>553.95000000000005</v>
      </c>
      <c r="G544" s="24" t="s">
        <v>906</v>
      </c>
      <c r="H544" s="54">
        <v>1.1999999999999999E-3</v>
      </c>
      <c r="I544" s="54">
        <v>1.9629999999999999E-3</v>
      </c>
      <c r="J544" s="59">
        <v>-7.6300000000000001E-4</v>
      </c>
    </row>
    <row r="545" spans="1:10" ht="30" customHeight="1" x14ac:dyDescent="0.25">
      <c r="A545" s="8"/>
      <c r="B545" s="20" t="s">
        <v>1692</v>
      </c>
      <c r="C545" s="20" t="s">
        <v>1692</v>
      </c>
      <c r="D545" s="24" t="s">
        <v>55</v>
      </c>
      <c r="E545" s="53"/>
      <c r="F545" s="116">
        <v>553.95000000000005</v>
      </c>
      <c r="G545" s="24" t="s">
        <v>55</v>
      </c>
      <c r="H545" s="54">
        <v>1E-3</v>
      </c>
      <c r="I545" s="54">
        <v>1.044E-3</v>
      </c>
      <c r="J545" s="59">
        <v>-4.3999999999999985E-5</v>
      </c>
    </row>
    <row r="546" spans="1:10" ht="30" customHeight="1" x14ac:dyDescent="0.25">
      <c r="A546" s="8"/>
      <c r="B546" s="20" t="s">
        <v>1692</v>
      </c>
      <c r="C546" s="20" t="s">
        <v>1692</v>
      </c>
      <c r="D546" s="24" t="s">
        <v>909</v>
      </c>
      <c r="E546" s="53"/>
      <c r="F546" s="116">
        <v>553.95000000000005</v>
      </c>
      <c r="G546" s="24" t="s">
        <v>909</v>
      </c>
      <c r="H546" s="54">
        <v>6.4000000000000003E-3</v>
      </c>
      <c r="I546" s="54">
        <v>1.97E-3</v>
      </c>
      <c r="J546" s="59">
        <v>4.4299999999999999E-3</v>
      </c>
    </row>
    <row r="547" spans="1:10" s="62" customFormat="1" ht="30" customHeight="1" x14ac:dyDescent="0.25">
      <c r="A547" s="61"/>
      <c r="B547" s="83"/>
      <c r="C547" s="85" t="s">
        <v>1693</v>
      </c>
      <c r="D547" s="86"/>
      <c r="E547" s="70"/>
      <c r="F547" s="117"/>
      <c r="G547" s="86"/>
      <c r="H547" s="71">
        <f>SUM(H534:H546)</f>
        <v>0.21418999999999996</v>
      </c>
      <c r="I547" s="71">
        <f t="shared" ref="I547:J547" si="35">SUM(I534:I546)</f>
        <v>0.12861</v>
      </c>
      <c r="J547" s="71">
        <f t="shared" si="35"/>
        <v>8.5540999999999992E-2</v>
      </c>
    </row>
    <row r="548" spans="1:10" ht="30" customHeight="1" x14ac:dyDescent="0.25">
      <c r="A548" s="8"/>
      <c r="B548" s="20" t="s">
        <v>56</v>
      </c>
      <c r="C548" s="20" t="s">
        <v>56</v>
      </c>
      <c r="D548" s="24" t="s">
        <v>1702</v>
      </c>
      <c r="E548" s="53"/>
      <c r="F548" s="116">
        <v>460.47</v>
      </c>
      <c r="G548" s="24" t="s">
        <v>1702</v>
      </c>
      <c r="H548" s="54">
        <v>0.01</v>
      </c>
      <c r="I548" s="54">
        <v>4.7919999999999994E-3</v>
      </c>
      <c r="J548" s="59">
        <v>5.2080000000000008E-3</v>
      </c>
    </row>
    <row r="549" spans="1:10" ht="30" customHeight="1" x14ac:dyDescent="0.25">
      <c r="A549" s="8"/>
      <c r="B549" s="20" t="s">
        <v>56</v>
      </c>
      <c r="C549" s="20" t="s">
        <v>56</v>
      </c>
      <c r="D549" s="24" t="s">
        <v>1700</v>
      </c>
      <c r="E549" s="53"/>
      <c r="F549" s="116">
        <v>460.47</v>
      </c>
      <c r="G549" s="24" t="s">
        <v>1700</v>
      </c>
      <c r="H549" s="54">
        <v>0.08</v>
      </c>
      <c r="I549" s="54">
        <v>5.1887000000000003E-2</v>
      </c>
      <c r="J549" s="59">
        <v>2.8112999999999999E-2</v>
      </c>
    </row>
    <row r="550" spans="1:10" ht="30" customHeight="1" x14ac:dyDescent="0.25">
      <c r="A550" s="8"/>
      <c r="B550" s="20" t="s">
        <v>56</v>
      </c>
      <c r="C550" s="20" t="s">
        <v>56</v>
      </c>
      <c r="D550" s="24" t="s">
        <v>1701</v>
      </c>
      <c r="E550" s="53"/>
      <c r="F550" s="116">
        <v>460.47</v>
      </c>
      <c r="G550" s="24" t="s">
        <v>1701</v>
      </c>
      <c r="H550" s="54">
        <v>0.02</v>
      </c>
      <c r="I550" s="54">
        <v>3.5819999999999998E-2</v>
      </c>
      <c r="J550" s="59">
        <v>-1.5819999999999997E-2</v>
      </c>
    </row>
    <row r="551" spans="1:10" ht="30" customHeight="1" x14ac:dyDescent="0.25">
      <c r="A551" s="8"/>
      <c r="B551" s="20" t="s">
        <v>56</v>
      </c>
      <c r="C551" s="20" t="s">
        <v>56</v>
      </c>
      <c r="D551" s="24" t="s">
        <v>840</v>
      </c>
      <c r="E551" s="53"/>
      <c r="F551" s="116">
        <v>460.47</v>
      </c>
      <c r="G551" s="24" t="s">
        <v>840</v>
      </c>
      <c r="H551" s="54">
        <v>0.05</v>
      </c>
      <c r="I551" s="54">
        <v>8.9779999999999999E-3</v>
      </c>
      <c r="J551" s="59">
        <v>4.1022000000000003E-2</v>
      </c>
    </row>
    <row r="552" spans="1:10" ht="51" customHeight="1" x14ac:dyDescent="0.25">
      <c r="A552" s="8"/>
      <c r="B552" s="20" t="s">
        <v>56</v>
      </c>
      <c r="C552" s="20" t="s">
        <v>56</v>
      </c>
      <c r="D552" s="24" t="s">
        <v>1703</v>
      </c>
      <c r="E552" s="53"/>
      <c r="F552" s="116">
        <v>500.99</v>
      </c>
      <c r="G552" s="24" t="s">
        <v>1703</v>
      </c>
      <c r="H552" s="54">
        <v>0.01</v>
      </c>
      <c r="I552" s="54">
        <v>2.4399999999999999E-3</v>
      </c>
      <c r="J552" s="59">
        <v>7.5600000000000007E-3</v>
      </c>
    </row>
    <row r="553" spans="1:10" ht="30" customHeight="1" x14ac:dyDescent="0.25">
      <c r="A553" s="8"/>
      <c r="B553" s="20" t="s">
        <v>56</v>
      </c>
      <c r="C553" s="20" t="s">
        <v>56</v>
      </c>
      <c r="D553" s="24" t="s">
        <v>915</v>
      </c>
      <c r="E553" s="53"/>
      <c r="F553" s="116">
        <v>500.99</v>
      </c>
      <c r="G553" s="24" t="s">
        <v>915</v>
      </c>
      <c r="H553" s="54">
        <v>1.4999999999999999E-2</v>
      </c>
      <c r="I553" s="54">
        <v>8.4949999999999991E-3</v>
      </c>
      <c r="J553" s="59">
        <v>6.5050000000000004E-3</v>
      </c>
    </row>
    <row r="554" spans="1:10" ht="30" customHeight="1" x14ac:dyDescent="0.25">
      <c r="A554" s="8"/>
      <c r="B554" s="20" t="s">
        <v>56</v>
      </c>
      <c r="C554" s="20" t="s">
        <v>56</v>
      </c>
      <c r="D554" s="24" t="s">
        <v>917</v>
      </c>
      <c r="E554" s="53"/>
      <c r="F554" s="116">
        <v>553.95000000000005</v>
      </c>
      <c r="G554" s="24" t="s">
        <v>917</v>
      </c>
      <c r="H554" s="54">
        <v>8.9999999999999998E-4</v>
      </c>
      <c r="I554" s="54">
        <v>8.9099999999999997E-4</v>
      </c>
      <c r="J554" s="59">
        <v>9.0000000000000019E-6</v>
      </c>
    </row>
    <row r="555" spans="1:10" ht="30" customHeight="1" x14ac:dyDescent="0.25">
      <c r="A555" s="8"/>
      <c r="B555" s="20" t="s">
        <v>56</v>
      </c>
      <c r="C555" s="20" t="s">
        <v>56</v>
      </c>
      <c r="D555" s="24" t="s">
        <v>919</v>
      </c>
      <c r="E555" s="53"/>
      <c r="F555" s="116">
        <v>553.95000000000005</v>
      </c>
      <c r="G555" s="24" t="s">
        <v>919</v>
      </c>
      <c r="H555" s="54">
        <v>1E-4</v>
      </c>
      <c r="I555" s="54">
        <v>1E-4</v>
      </c>
      <c r="J555" s="59">
        <v>0</v>
      </c>
    </row>
    <row r="556" spans="1:10" ht="30" customHeight="1" x14ac:dyDescent="0.25">
      <c r="A556" s="8"/>
      <c r="B556" s="22"/>
      <c r="C556" s="85" t="s">
        <v>1694</v>
      </c>
      <c r="D556" s="86"/>
      <c r="E556" s="70"/>
      <c r="F556" s="117"/>
      <c r="G556" s="86"/>
      <c r="H556" s="71">
        <f>SUM(H548:H555)</f>
        <v>0.186</v>
      </c>
      <c r="I556" s="71">
        <f t="shared" ref="I556:J556" si="36">SUM(I548:I555)</f>
        <v>0.113403</v>
      </c>
      <c r="J556" s="71">
        <f t="shared" si="36"/>
        <v>7.2596999999999995E-2</v>
      </c>
    </row>
    <row r="557" spans="1:10" ht="30" customHeight="1" x14ac:dyDescent="0.25">
      <c r="A557" s="8"/>
      <c r="B557" s="20" t="s">
        <v>62</v>
      </c>
      <c r="C557" s="20" t="s">
        <v>62</v>
      </c>
      <c r="D557" s="24" t="s">
        <v>806</v>
      </c>
      <c r="E557" s="53"/>
      <c r="F557" s="116">
        <v>500.99</v>
      </c>
      <c r="G557" s="24" t="s">
        <v>806</v>
      </c>
      <c r="H557" s="54">
        <v>1.7000000000000001E-2</v>
      </c>
      <c r="I557" s="54">
        <v>1.89E-2</v>
      </c>
      <c r="J557" s="59">
        <v>-1.8999999999999989E-3</v>
      </c>
    </row>
    <row r="558" spans="1:10" ht="30" customHeight="1" x14ac:dyDescent="0.25">
      <c r="A558" s="8"/>
      <c r="B558" s="20" t="s">
        <v>62</v>
      </c>
      <c r="C558" s="20" t="s">
        <v>62</v>
      </c>
      <c r="D558" s="24" t="s">
        <v>922</v>
      </c>
      <c r="E558" s="53"/>
      <c r="F558" s="116">
        <v>500.99</v>
      </c>
      <c r="G558" s="24" t="s">
        <v>922</v>
      </c>
      <c r="H558" s="54">
        <v>1.7299999999999999E-2</v>
      </c>
      <c r="I558" s="54">
        <v>1.7299999999999999E-2</v>
      </c>
      <c r="J558" s="59">
        <v>0</v>
      </c>
    </row>
    <row r="559" spans="1:10" ht="30" customHeight="1" x14ac:dyDescent="0.25">
      <c r="A559" s="8"/>
      <c r="B559" s="22"/>
      <c r="C559" s="85" t="s">
        <v>1695</v>
      </c>
      <c r="D559" s="86"/>
      <c r="E559" s="70"/>
      <c r="F559" s="117"/>
      <c r="G559" s="86"/>
      <c r="H559" s="71">
        <f>SUM(H557:H558)</f>
        <v>3.4299999999999997E-2</v>
      </c>
      <c r="I559" s="71">
        <f t="shared" ref="I559:J559" si="37">SUM(I557:I558)</f>
        <v>3.6199999999999996E-2</v>
      </c>
      <c r="J559" s="71">
        <f t="shared" si="37"/>
        <v>-1.8999999999999989E-3</v>
      </c>
    </row>
    <row r="560" spans="1:10" ht="30" customHeight="1" x14ac:dyDescent="0.25">
      <c r="A560" s="8"/>
      <c r="B560" s="20" t="s">
        <v>1696</v>
      </c>
      <c r="C560" s="20" t="s">
        <v>1696</v>
      </c>
      <c r="D560" s="24" t="s">
        <v>924</v>
      </c>
      <c r="E560" s="53"/>
      <c r="F560" s="116">
        <v>500.99</v>
      </c>
      <c r="G560" s="24" t="s">
        <v>924</v>
      </c>
      <c r="H560" s="54">
        <v>4.0000000000000001E-3</v>
      </c>
      <c r="I560" s="54">
        <v>1.6742E-2</v>
      </c>
      <c r="J560" s="59">
        <v>-1.2742E-2</v>
      </c>
    </row>
    <row r="561" spans="1:10" ht="30" customHeight="1" x14ac:dyDescent="0.25">
      <c r="A561" s="8"/>
      <c r="B561" s="20" t="s">
        <v>1696</v>
      </c>
      <c r="C561" s="20" t="s">
        <v>1696</v>
      </c>
      <c r="D561" s="24" t="s">
        <v>926</v>
      </c>
      <c r="E561" s="53"/>
      <c r="F561" s="116">
        <v>553.95000000000005</v>
      </c>
      <c r="G561" s="24" t="s">
        <v>926</v>
      </c>
      <c r="H561" s="54">
        <v>2.0000000000000001E-4</v>
      </c>
      <c r="I561" s="54">
        <v>6.0099999999999997E-4</v>
      </c>
      <c r="J561" s="59">
        <v>-4.0099999999999999E-4</v>
      </c>
    </row>
    <row r="562" spans="1:10" ht="30" customHeight="1" x14ac:dyDescent="0.25">
      <c r="A562" s="8"/>
      <c r="B562" s="20" t="s">
        <v>1696</v>
      </c>
      <c r="C562" s="20" t="s">
        <v>1696</v>
      </c>
      <c r="D562" s="24" t="s">
        <v>840</v>
      </c>
      <c r="E562" s="53"/>
      <c r="F562" s="116">
        <v>500.99</v>
      </c>
      <c r="G562" s="24" t="s">
        <v>840</v>
      </c>
      <c r="H562" s="54">
        <v>5.0000000000000001E-3</v>
      </c>
      <c r="I562" s="54">
        <v>3.9659999999999999E-3</v>
      </c>
      <c r="J562" s="59">
        <v>1.0340000000000002E-3</v>
      </c>
    </row>
    <row r="563" spans="1:10" ht="30" customHeight="1" x14ac:dyDescent="0.25">
      <c r="A563" s="8"/>
      <c r="B563" s="20" t="s">
        <v>1696</v>
      </c>
      <c r="C563" s="20" t="s">
        <v>1696</v>
      </c>
      <c r="D563" s="24" t="s">
        <v>924</v>
      </c>
      <c r="E563" s="53"/>
      <c r="F563" s="116">
        <v>500.99</v>
      </c>
      <c r="G563" s="24" t="s">
        <v>924</v>
      </c>
      <c r="H563" s="54">
        <v>5.0000000000000001E-3</v>
      </c>
      <c r="I563" s="54">
        <v>5.0000000000000001E-3</v>
      </c>
      <c r="J563" s="59">
        <v>0</v>
      </c>
    </row>
    <row r="564" spans="1:10" ht="30" customHeight="1" x14ac:dyDescent="0.25">
      <c r="A564" s="8"/>
      <c r="B564" s="20" t="s">
        <v>1696</v>
      </c>
      <c r="C564" s="20" t="s">
        <v>1696</v>
      </c>
      <c r="D564" s="24" t="s">
        <v>926</v>
      </c>
      <c r="E564" s="53"/>
      <c r="F564" s="116">
        <v>553.95000000000005</v>
      </c>
      <c r="G564" s="24" t="s">
        <v>926</v>
      </c>
      <c r="H564" s="54">
        <v>5.0000000000000001E-4</v>
      </c>
      <c r="I564" s="54">
        <v>5.0000000000000004E-6</v>
      </c>
      <c r="J564" s="59">
        <v>4.95E-4</v>
      </c>
    </row>
    <row r="565" spans="1:10" ht="30" customHeight="1" x14ac:dyDescent="0.25">
      <c r="A565" s="8"/>
      <c r="B565" s="20" t="s">
        <v>1696</v>
      </c>
      <c r="C565" s="20" t="s">
        <v>1696</v>
      </c>
      <c r="D565" s="24" t="s">
        <v>929</v>
      </c>
      <c r="E565" s="53"/>
      <c r="F565" s="116">
        <v>500.99</v>
      </c>
      <c r="G565" s="24" t="s">
        <v>929</v>
      </c>
      <c r="H565" s="54">
        <v>8.0000000000000002E-3</v>
      </c>
      <c r="I565" s="54">
        <v>1.2789E-2</v>
      </c>
      <c r="J565" s="59">
        <v>-4.7889999999999999E-3</v>
      </c>
    </row>
    <row r="566" spans="1:10" ht="30" customHeight="1" x14ac:dyDescent="0.25">
      <c r="A566" s="8"/>
      <c r="B566" s="20" t="s">
        <v>1696</v>
      </c>
      <c r="C566" s="20" t="s">
        <v>1696</v>
      </c>
      <c r="D566" s="24" t="s">
        <v>931</v>
      </c>
      <c r="E566" s="53"/>
      <c r="F566" s="116">
        <v>460.47</v>
      </c>
      <c r="G566" s="24" t="s">
        <v>931</v>
      </c>
      <c r="H566" s="54">
        <v>0.05</v>
      </c>
      <c r="I566" s="54">
        <v>2.5439E-2</v>
      </c>
      <c r="J566" s="59">
        <v>2.4561000000000003E-2</v>
      </c>
    </row>
    <row r="567" spans="1:10" ht="30" customHeight="1" x14ac:dyDescent="0.25">
      <c r="A567" s="8"/>
      <c r="B567" s="20" t="s">
        <v>1696</v>
      </c>
      <c r="C567" s="20" t="s">
        <v>1696</v>
      </c>
      <c r="D567" s="24" t="s">
        <v>933</v>
      </c>
      <c r="E567" s="53"/>
      <c r="F567" s="116">
        <v>553.95000000000005</v>
      </c>
      <c r="G567" s="24" t="s">
        <v>933</v>
      </c>
      <c r="H567" s="54">
        <v>1.5E-3</v>
      </c>
      <c r="I567" s="54">
        <v>1.0629999999999999E-3</v>
      </c>
      <c r="J567" s="59">
        <v>4.3700000000000011E-4</v>
      </c>
    </row>
    <row r="568" spans="1:10" s="62" customFormat="1" ht="30" customHeight="1" x14ac:dyDescent="0.25">
      <c r="A568" s="61"/>
      <c r="B568" s="83"/>
      <c r="C568" s="85" t="s">
        <v>1697</v>
      </c>
      <c r="D568" s="86"/>
      <c r="E568" s="70"/>
      <c r="F568" s="117"/>
      <c r="G568" s="86"/>
      <c r="H568" s="71">
        <f>SUM(H560:H567)</f>
        <v>7.4200000000000002E-2</v>
      </c>
      <c r="I568" s="71">
        <f t="shared" ref="I568:J568" si="38">SUM(I560:I567)</f>
        <v>6.5604999999999997E-2</v>
      </c>
      <c r="J568" s="71">
        <f t="shared" si="38"/>
        <v>8.5950000000000019E-3</v>
      </c>
    </row>
    <row r="569" spans="1:10" ht="30" customHeight="1" x14ac:dyDescent="0.25">
      <c r="A569" s="8"/>
      <c r="B569" s="20" t="s">
        <v>57</v>
      </c>
      <c r="C569" s="20" t="s">
        <v>57</v>
      </c>
      <c r="D569" s="24" t="s">
        <v>935</v>
      </c>
      <c r="E569" s="53"/>
      <c r="F569" s="116">
        <v>460.47</v>
      </c>
      <c r="G569" s="24" t="s">
        <v>935</v>
      </c>
      <c r="H569" s="54">
        <v>0.01</v>
      </c>
      <c r="I569" s="54">
        <v>2.9273E-2</v>
      </c>
      <c r="J569" s="59">
        <v>-1.9272999999999998E-2</v>
      </c>
    </row>
    <row r="570" spans="1:10" s="62" customFormat="1" ht="30" customHeight="1" x14ac:dyDescent="0.25">
      <c r="A570" s="61"/>
      <c r="B570" s="83"/>
      <c r="C570" s="85" t="s">
        <v>1698</v>
      </c>
      <c r="D570" s="86"/>
      <c r="E570" s="70"/>
      <c r="F570" s="117"/>
      <c r="G570" s="86"/>
      <c r="H570" s="71">
        <f>SUM(H569)</f>
        <v>0.01</v>
      </c>
      <c r="I570" s="71">
        <f t="shared" ref="I570:J570" si="39">SUM(I569)</f>
        <v>2.9273E-2</v>
      </c>
      <c r="J570" s="71">
        <f t="shared" si="39"/>
        <v>-1.9272999999999998E-2</v>
      </c>
    </row>
    <row r="571" spans="1:10" ht="30" customHeight="1" x14ac:dyDescent="0.25">
      <c r="A571" s="8"/>
      <c r="B571" s="22" t="s">
        <v>63</v>
      </c>
      <c r="C571" s="20" t="s">
        <v>63</v>
      </c>
      <c r="D571" s="24" t="s">
        <v>937</v>
      </c>
      <c r="E571" s="53"/>
      <c r="F571" s="116">
        <v>500.99</v>
      </c>
      <c r="G571" s="24" t="s">
        <v>937</v>
      </c>
      <c r="H571" s="54">
        <v>6.0000000000000001E-3</v>
      </c>
      <c r="I571" s="54">
        <v>1.8E-3</v>
      </c>
      <c r="J571" s="59">
        <v>4.2000000000000006E-3</v>
      </c>
    </row>
    <row r="572" spans="1:10" ht="30" customHeight="1" x14ac:dyDescent="0.25">
      <c r="A572" s="8"/>
      <c r="B572" s="22" t="s">
        <v>63</v>
      </c>
      <c r="C572" s="20" t="s">
        <v>63</v>
      </c>
      <c r="D572" s="24" t="s">
        <v>939</v>
      </c>
      <c r="E572" s="53"/>
      <c r="F572" s="116">
        <v>500.99</v>
      </c>
      <c r="G572" s="24" t="s">
        <v>939</v>
      </c>
      <c r="H572" s="54">
        <v>0.02</v>
      </c>
      <c r="I572" s="54">
        <v>3.0000000000000001E-3</v>
      </c>
      <c r="J572" s="59">
        <v>1.7000000000000001E-2</v>
      </c>
    </row>
    <row r="573" spans="1:10" s="17" customFormat="1" ht="30" customHeight="1" x14ac:dyDescent="0.25">
      <c r="A573" s="8"/>
      <c r="B573" s="22" t="s">
        <v>63</v>
      </c>
      <c r="C573" s="20" t="s">
        <v>63</v>
      </c>
      <c r="D573" s="24" t="s">
        <v>1718</v>
      </c>
      <c r="E573" s="31"/>
      <c r="F573" s="116">
        <v>500.99</v>
      </c>
      <c r="G573" s="24" t="s">
        <v>1718</v>
      </c>
      <c r="H573" s="54">
        <v>1.2E-2</v>
      </c>
      <c r="I573" s="54">
        <v>1.4E-2</v>
      </c>
      <c r="J573" s="60">
        <v>-2E-3</v>
      </c>
    </row>
    <row r="574" spans="1:10" ht="30" customHeight="1" x14ac:dyDescent="0.25">
      <c r="A574" s="8"/>
      <c r="B574" s="22" t="s">
        <v>63</v>
      </c>
      <c r="C574" s="20" t="s">
        <v>63</v>
      </c>
      <c r="D574" s="24" t="s">
        <v>1717</v>
      </c>
      <c r="E574" s="53"/>
      <c r="F574" s="116">
        <v>500.99</v>
      </c>
      <c r="G574" s="24" t="s">
        <v>1717</v>
      </c>
      <c r="H574" s="54">
        <v>1.2E-2</v>
      </c>
      <c r="I574" s="54">
        <v>1.7999999999999999E-2</v>
      </c>
      <c r="J574" s="59">
        <v>-5.9999999999999984E-3</v>
      </c>
    </row>
    <row r="575" spans="1:10" ht="30" customHeight="1" x14ac:dyDescent="0.25">
      <c r="A575" s="8"/>
      <c r="B575" s="22" t="s">
        <v>63</v>
      </c>
      <c r="C575" s="20" t="s">
        <v>63</v>
      </c>
      <c r="D575" s="24" t="s">
        <v>1719</v>
      </c>
      <c r="E575" s="53"/>
      <c r="F575" s="116">
        <v>460.47</v>
      </c>
      <c r="G575" s="24" t="s">
        <v>1719</v>
      </c>
      <c r="H575" s="54">
        <v>0.01</v>
      </c>
      <c r="I575" s="54">
        <v>9.9499999999999988E-3</v>
      </c>
      <c r="J575" s="59">
        <v>0</v>
      </c>
    </row>
    <row r="576" spans="1:10" ht="30" customHeight="1" x14ac:dyDescent="0.25">
      <c r="A576" s="8"/>
      <c r="B576" s="22" t="s">
        <v>63</v>
      </c>
      <c r="C576" s="20" t="s">
        <v>63</v>
      </c>
      <c r="D576" s="24" t="s">
        <v>1720</v>
      </c>
      <c r="E576" s="53"/>
      <c r="F576" s="116">
        <v>460.47</v>
      </c>
      <c r="G576" s="24" t="s">
        <v>1720</v>
      </c>
      <c r="H576" s="54">
        <v>1.0200000000000001E-2</v>
      </c>
      <c r="I576" s="54">
        <v>1.018E-2</v>
      </c>
      <c r="J576" s="59">
        <v>0</v>
      </c>
    </row>
    <row r="577" spans="1:10" ht="30" customHeight="1" x14ac:dyDescent="0.25">
      <c r="A577" s="8"/>
      <c r="B577" s="22" t="s">
        <v>63</v>
      </c>
      <c r="C577" s="20" t="s">
        <v>63</v>
      </c>
      <c r="D577" s="24" t="s">
        <v>945</v>
      </c>
      <c r="E577" s="53"/>
      <c r="F577" s="116">
        <v>553.95000000000005</v>
      </c>
      <c r="G577" s="24" t="s">
        <v>945</v>
      </c>
      <c r="H577" s="54">
        <v>1.5E-3</v>
      </c>
      <c r="I577" s="54">
        <v>6.3000000000000003E-4</v>
      </c>
      <c r="J577" s="59">
        <v>8.7000000000000001E-4</v>
      </c>
    </row>
    <row r="578" spans="1:10" s="62" customFormat="1" ht="30" customHeight="1" x14ac:dyDescent="0.25">
      <c r="A578" s="61"/>
      <c r="B578" s="83"/>
      <c r="C578" s="85" t="s">
        <v>1699</v>
      </c>
      <c r="D578" s="86"/>
      <c r="E578" s="70"/>
      <c r="F578" s="117"/>
      <c r="G578" s="86"/>
      <c r="H578" s="71">
        <f>SUM(H571:H577)</f>
        <v>7.1700000000000014E-2</v>
      </c>
      <c r="I578" s="71">
        <f t="shared" ref="I578:J578" si="40">SUM(I571:I577)</f>
        <v>5.756E-2</v>
      </c>
      <c r="J578" s="71">
        <f t="shared" si="40"/>
        <v>1.4070000000000003E-2</v>
      </c>
    </row>
    <row r="579" spans="1:10" ht="30" customHeight="1" x14ac:dyDescent="0.25">
      <c r="A579" s="8"/>
      <c r="B579" s="20" t="s">
        <v>64</v>
      </c>
      <c r="C579" s="20" t="s">
        <v>64</v>
      </c>
      <c r="D579" s="24" t="s">
        <v>947</v>
      </c>
      <c r="E579" s="53"/>
      <c r="F579" s="116">
        <v>553.95000000000005</v>
      </c>
      <c r="G579" s="24" t="s">
        <v>947</v>
      </c>
      <c r="H579" s="54">
        <v>2.5000000000000001E-3</v>
      </c>
      <c r="I579" s="54">
        <v>3.0999999999999999E-3</v>
      </c>
      <c r="J579" s="59">
        <v>-5.9999999999999984E-4</v>
      </c>
    </row>
    <row r="580" spans="1:10" ht="30" customHeight="1" x14ac:dyDescent="0.25">
      <c r="A580" s="8"/>
      <c r="B580" s="20" t="s">
        <v>64</v>
      </c>
      <c r="C580" s="20" t="s">
        <v>64</v>
      </c>
      <c r="D580" s="24" t="s">
        <v>1721</v>
      </c>
      <c r="E580" s="53"/>
      <c r="F580" s="116">
        <v>460.47</v>
      </c>
      <c r="G580" s="24" t="s">
        <v>1721</v>
      </c>
      <c r="H580" s="54">
        <v>2.4E-2</v>
      </c>
      <c r="I580" s="54">
        <v>2.1600000000000001E-2</v>
      </c>
      <c r="J580" s="59">
        <v>2.3999999999999994E-3</v>
      </c>
    </row>
    <row r="581" spans="1:10" ht="30" customHeight="1" x14ac:dyDescent="0.25">
      <c r="A581" s="8"/>
      <c r="B581" s="20" t="s">
        <v>64</v>
      </c>
      <c r="C581" s="20" t="s">
        <v>64</v>
      </c>
      <c r="D581" s="24" t="s">
        <v>1722</v>
      </c>
      <c r="E581" s="53"/>
      <c r="F581" s="116">
        <v>500.99</v>
      </c>
      <c r="G581" s="24" t="s">
        <v>1722</v>
      </c>
      <c r="H581" s="54">
        <v>2.1000000000000001E-2</v>
      </c>
      <c r="I581" s="54">
        <v>1.47E-2</v>
      </c>
      <c r="J581" s="59">
        <v>6.3000000000000018E-3</v>
      </c>
    </row>
    <row r="582" spans="1:10" ht="30" customHeight="1" x14ac:dyDescent="0.25">
      <c r="A582" s="8"/>
      <c r="B582" s="20" t="s">
        <v>64</v>
      </c>
      <c r="C582" s="20" t="s">
        <v>64</v>
      </c>
      <c r="D582" s="24" t="s">
        <v>951</v>
      </c>
      <c r="E582" s="53"/>
      <c r="F582" s="116">
        <v>460.47</v>
      </c>
      <c r="G582" s="24" t="s">
        <v>951</v>
      </c>
      <c r="H582" s="54">
        <v>3.5000000000000003E-2</v>
      </c>
      <c r="I582" s="54">
        <v>2.3469999999999998E-2</v>
      </c>
      <c r="J582" s="59">
        <v>1.1530000000000006E-2</v>
      </c>
    </row>
    <row r="583" spans="1:10" s="11" customFormat="1" ht="30" customHeight="1" x14ac:dyDescent="0.25">
      <c r="A583" s="8"/>
      <c r="B583" s="20" t="s">
        <v>64</v>
      </c>
      <c r="C583" s="20" t="s">
        <v>64</v>
      </c>
      <c r="D583" s="24" t="s">
        <v>65</v>
      </c>
      <c r="E583" s="52"/>
      <c r="F583" s="116">
        <v>553.95000000000005</v>
      </c>
      <c r="G583" s="24" t="s">
        <v>65</v>
      </c>
      <c r="H583" s="54">
        <v>2.5000000000000001E-3</v>
      </c>
      <c r="I583" s="54">
        <v>1.1999999999999999E-3</v>
      </c>
      <c r="J583" s="59">
        <v>1.3000000000000002E-3</v>
      </c>
    </row>
    <row r="584" spans="1:10" ht="30" customHeight="1" x14ac:dyDescent="0.25">
      <c r="A584" s="8"/>
      <c r="B584" s="22"/>
      <c r="C584" s="85" t="s">
        <v>1704</v>
      </c>
      <c r="D584" s="86"/>
      <c r="E584" s="70"/>
      <c r="F584" s="117"/>
      <c r="G584" s="86"/>
      <c r="H584" s="71">
        <f>SUM(H579:H583)</f>
        <v>8.5000000000000006E-2</v>
      </c>
      <c r="I584" s="71">
        <f t="shared" ref="I584:J584" si="41">SUM(I579:I583)</f>
        <v>6.4070000000000002E-2</v>
      </c>
      <c r="J584" s="71">
        <f t="shared" si="41"/>
        <v>2.0930000000000008E-2</v>
      </c>
    </row>
    <row r="585" spans="1:10" ht="30" customHeight="1" x14ac:dyDescent="0.25">
      <c r="A585" s="8"/>
      <c r="B585" s="20" t="s">
        <v>1705</v>
      </c>
      <c r="C585" s="20" t="s">
        <v>1705</v>
      </c>
      <c r="D585" s="24" t="s">
        <v>954</v>
      </c>
      <c r="E585" s="53"/>
      <c r="F585" s="116">
        <v>500.99</v>
      </c>
      <c r="G585" s="24" t="s">
        <v>954</v>
      </c>
      <c r="H585" s="54">
        <v>2.5000000000000001E-3</v>
      </c>
      <c r="I585" s="54">
        <v>1.6479999999999999E-3</v>
      </c>
      <c r="J585" s="59">
        <v>8.5200000000000011E-4</v>
      </c>
    </row>
    <row r="586" spans="1:10" ht="30" customHeight="1" x14ac:dyDescent="0.25">
      <c r="A586" s="8"/>
      <c r="B586" s="20" t="s">
        <v>1705</v>
      </c>
      <c r="C586" s="20" t="s">
        <v>1705</v>
      </c>
      <c r="D586" s="24" t="s">
        <v>840</v>
      </c>
      <c r="E586" s="53"/>
      <c r="F586" s="116">
        <v>460.47</v>
      </c>
      <c r="G586" s="24" t="s">
        <v>840</v>
      </c>
      <c r="H586" s="54">
        <v>0.06</v>
      </c>
      <c r="I586" s="54">
        <v>7.4885000000000007E-2</v>
      </c>
      <c r="J586" s="59">
        <v>-1.4885000000000009E-2</v>
      </c>
    </row>
    <row r="587" spans="1:10" ht="30" customHeight="1" x14ac:dyDescent="0.25">
      <c r="A587" s="8"/>
      <c r="B587" s="20" t="s">
        <v>1705</v>
      </c>
      <c r="C587" s="20" t="s">
        <v>1705</v>
      </c>
      <c r="D587" s="24" t="s">
        <v>957</v>
      </c>
      <c r="E587" s="53"/>
      <c r="F587" s="116">
        <v>500.99</v>
      </c>
      <c r="G587" s="24" t="s">
        <v>957</v>
      </c>
      <c r="H587" s="54">
        <v>1.949E-3</v>
      </c>
      <c r="I587" s="54">
        <v>1.6970000000000002E-3</v>
      </c>
      <c r="J587" s="59">
        <v>2.5199999999999984E-4</v>
      </c>
    </row>
    <row r="588" spans="1:10" ht="30" customHeight="1" x14ac:dyDescent="0.25">
      <c r="A588" s="8"/>
      <c r="B588" s="20" t="s">
        <v>1705</v>
      </c>
      <c r="C588" s="20" t="s">
        <v>1705</v>
      </c>
      <c r="D588" s="24" t="s">
        <v>959</v>
      </c>
      <c r="E588" s="53"/>
      <c r="F588" s="116">
        <v>553.95000000000005</v>
      </c>
      <c r="G588" s="24" t="s">
        <v>959</v>
      </c>
      <c r="H588" s="54">
        <v>1E-3</v>
      </c>
      <c r="I588" s="54">
        <v>8.1000000000000004E-5</v>
      </c>
      <c r="J588" s="59">
        <v>9.19E-4</v>
      </c>
    </row>
    <row r="589" spans="1:10" s="11" customFormat="1" ht="30" customHeight="1" x14ac:dyDescent="0.25">
      <c r="A589" s="8"/>
      <c r="B589" s="22"/>
      <c r="C589" s="85" t="s">
        <v>1706</v>
      </c>
      <c r="D589" s="86"/>
      <c r="E589" s="73"/>
      <c r="F589" s="117"/>
      <c r="G589" s="86"/>
      <c r="H589" s="71">
        <f>SUM(H585:H588)</f>
        <v>6.5449000000000007E-2</v>
      </c>
      <c r="I589" s="71">
        <f t="shared" ref="I589:J589" si="42">SUM(I585:I588)</f>
        <v>7.8311000000000006E-2</v>
      </c>
      <c r="J589" s="71">
        <f t="shared" si="42"/>
        <v>-1.2862000000000009E-2</v>
      </c>
    </row>
    <row r="590" spans="1:10" ht="30" customHeight="1" x14ac:dyDescent="0.25">
      <c r="A590" s="8"/>
      <c r="B590" s="20" t="s">
        <v>69</v>
      </c>
      <c r="C590" s="20" t="s">
        <v>69</v>
      </c>
      <c r="D590" s="24" t="s">
        <v>961</v>
      </c>
      <c r="E590" s="53"/>
      <c r="F590" s="116">
        <v>460.47</v>
      </c>
      <c r="G590" s="24" t="s">
        <v>961</v>
      </c>
      <c r="H590" s="54">
        <v>0.02</v>
      </c>
      <c r="I590" s="54">
        <v>4.1299999999999996E-2</v>
      </c>
      <c r="J590" s="59">
        <v>-2.1299999999999996E-2</v>
      </c>
    </row>
    <row r="591" spans="1:10" ht="35.25" customHeight="1" x14ac:dyDescent="0.25">
      <c r="A591" s="8"/>
      <c r="B591" s="20" t="s">
        <v>69</v>
      </c>
      <c r="C591" s="20" t="s">
        <v>69</v>
      </c>
      <c r="D591" s="24" t="s">
        <v>963</v>
      </c>
      <c r="E591" s="53"/>
      <c r="F591" s="116">
        <v>500.99</v>
      </c>
      <c r="G591" s="24" t="s">
        <v>963</v>
      </c>
      <c r="H591" s="54">
        <v>5.5E-2</v>
      </c>
      <c r="I591" s="54">
        <v>4.24E-2</v>
      </c>
      <c r="J591" s="59">
        <v>1.26E-2</v>
      </c>
    </row>
    <row r="592" spans="1:10" ht="30" customHeight="1" x14ac:dyDescent="0.25">
      <c r="A592" s="8"/>
      <c r="B592" s="20" t="s">
        <v>69</v>
      </c>
      <c r="C592" s="20" t="s">
        <v>69</v>
      </c>
      <c r="D592" s="24" t="s">
        <v>965</v>
      </c>
      <c r="E592" s="53"/>
      <c r="F592" s="116">
        <v>574.19000000000005</v>
      </c>
      <c r="G592" s="24" t="s">
        <v>965</v>
      </c>
      <c r="H592" s="54">
        <v>2.5000000000000001E-4</v>
      </c>
      <c r="I592" s="54">
        <v>1E-4</v>
      </c>
      <c r="J592" s="59">
        <v>1.5000000000000001E-4</v>
      </c>
    </row>
    <row r="593" spans="1:10" s="17" customFormat="1" ht="30" customHeight="1" x14ac:dyDescent="0.25">
      <c r="A593" s="8"/>
      <c r="B593" s="20" t="s">
        <v>69</v>
      </c>
      <c r="C593" s="20" t="s">
        <v>69</v>
      </c>
      <c r="D593" s="24" t="s">
        <v>967</v>
      </c>
      <c r="E593" s="31"/>
      <c r="F593" s="116">
        <v>500.99</v>
      </c>
      <c r="G593" s="24" t="s">
        <v>967</v>
      </c>
      <c r="H593" s="54">
        <v>1.5E-3</v>
      </c>
      <c r="I593" s="54">
        <v>1.2600000000000001E-3</v>
      </c>
      <c r="J593" s="60">
        <v>2.3999999999999998E-4</v>
      </c>
    </row>
    <row r="594" spans="1:10" s="17" customFormat="1" ht="30" customHeight="1" x14ac:dyDescent="0.25">
      <c r="A594" s="8"/>
      <c r="B594" s="20" t="s">
        <v>69</v>
      </c>
      <c r="C594" s="20" t="s">
        <v>69</v>
      </c>
      <c r="D594" s="24" t="s">
        <v>1723</v>
      </c>
      <c r="E594" s="31"/>
      <c r="F594" s="116">
        <v>333.99</v>
      </c>
      <c r="G594" s="24" t="s">
        <v>1723</v>
      </c>
      <c r="H594" s="54">
        <v>0.7</v>
      </c>
      <c r="I594" s="54">
        <v>0.67236000000000007</v>
      </c>
      <c r="J594" s="60">
        <v>2.7639999999999887E-2</v>
      </c>
    </row>
    <row r="595" spans="1:10" ht="30" customHeight="1" x14ac:dyDescent="0.25">
      <c r="A595" s="8"/>
      <c r="B595" s="20" t="s">
        <v>69</v>
      </c>
      <c r="C595" s="20" t="s">
        <v>69</v>
      </c>
      <c r="D595" s="24" t="s">
        <v>1724</v>
      </c>
      <c r="E595" s="53"/>
      <c r="F595" s="116">
        <v>500.99</v>
      </c>
      <c r="G595" s="24" t="s">
        <v>1724</v>
      </c>
      <c r="H595" s="54">
        <v>0.02</v>
      </c>
      <c r="I595" s="54">
        <v>1.0789999999999999E-2</v>
      </c>
      <c r="J595" s="59">
        <v>9.2100000000000012E-3</v>
      </c>
    </row>
    <row r="596" spans="1:10" ht="30" customHeight="1" x14ac:dyDescent="0.25">
      <c r="A596" s="8"/>
      <c r="B596" s="20" t="s">
        <v>69</v>
      </c>
      <c r="C596" s="20" t="s">
        <v>69</v>
      </c>
      <c r="D596" s="24" t="s">
        <v>971</v>
      </c>
      <c r="E596" s="53"/>
      <c r="F596" s="116">
        <v>553.95000000000005</v>
      </c>
      <c r="G596" s="24" t="s">
        <v>971</v>
      </c>
      <c r="H596" s="54">
        <v>2E-3</v>
      </c>
      <c r="I596" s="54">
        <v>1.2999999999999999E-3</v>
      </c>
      <c r="J596" s="59">
        <v>7.000000000000001E-4</v>
      </c>
    </row>
    <row r="597" spans="1:10" ht="30" customHeight="1" x14ac:dyDescent="0.25">
      <c r="A597" s="8"/>
      <c r="B597" s="20" t="s">
        <v>69</v>
      </c>
      <c r="C597" s="20" t="s">
        <v>69</v>
      </c>
      <c r="D597" s="24" t="s">
        <v>973</v>
      </c>
      <c r="E597" s="53"/>
      <c r="F597" s="116">
        <v>500.99</v>
      </c>
      <c r="G597" s="24" t="s">
        <v>973</v>
      </c>
      <c r="H597" s="54">
        <v>3.0000000000000001E-3</v>
      </c>
      <c r="I597" s="54">
        <v>1.73E-3</v>
      </c>
      <c r="J597" s="59">
        <v>1.2700000000000001E-3</v>
      </c>
    </row>
    <row r="598" spans="1:10" s="13" customFormat="1" ht="30" customHeight="1" x14ac:dyDescent="0.25">
      <c r="A598" s="8"/>
      <c r="B598" s="20" t="s">
        <v>69</v>
      </c>
      <c r="C598" s="20" t="s">
        <v>69</v>
      </c>
      <c r="D598" s="24" t="s">
        <v>1725</v>
      </c>
      <c r="E598" s="103"/>
      <c r="F598" s="116">
        <v>553.95000000000005</v>
      </c>
      <c r="G598" s="24" t="s">
        <v>1725</v>
      </c>
      <c r="H598" s="54">
        <v>5.0000000000000001E-4</v>
      </c>
      <c r="I598" s="54">
        <v>2.0000000000000002E-5</v>
      </c>
      <c r="J598" s="59">
        <v>4.8000000000000001E-4</v>
      </c>
    </row>
    <row r="599" spans="1:10" ht="30" customHeight="1" x14ac:dyDescent="0.25">
      <c r="A599" s="8"/>
      <c r="B599" s="20" t="s">
        <v>69</v>
      </c>
      <c r="C599" s="20" t="s">
        <v>69</v>
      </c>
      <c r="D599" s="24" t="s">
        <v>1726</v>
      </c>
      <c r="E599" s="53"/>
      <c r="F599" s="116">
        <v>553.95000000000005</v>
      </c>
      <c r="G599" s="24" t="s">
        <v>1726</v>
      </c>
      <c r="H599" s="54">
        <v>1E-3</v>
      </c>
      <c r="I599" s="54">
        <v>1.4000000000000001E-4</v>
      </c>
      <c r="J599" s="59">
        <v>8.5999999999999998E-4</v>
      </c>
    </row>
    <row r="600" spans="1:10" ht="30" customHeight="1" x14ac:dyDescent="0.25">
      <c r="A600" s="8"/>
      <c r="B600" s="20" t="s">
        <v>69</v>
      </c>
      <c r="C600" s="20" t="s">
        <v>69</v>
      </c>
      <c r="D600" s="24" t="s">
        <v>977</v>
      </c>
      <c r="E600" s="53"/>
      <c r="F600" s="116">
        <v>553.95000000000005</v>
      </c>
      <c r="G600" s="24" t="s">
        <v>977</v>
      </c>
      <c r="H600" s="54">
        <v>1E-3</v>
      </c>
      <c r="I600" s="54">
        <v>3.0499999999999999E-4</v>
      </c>
      <c r="J600" s="59">
        <v>6.9500000000000009E-4</v>
      </c>
    </row>
    <row r="601" spans="1:10" ht="30" customHeight="1" x14ac:dyDescent="0.25">
      <c r="A601" s="8"/>
      <c r="B601" s="20" t="s">
        <v>69</v>
      </c>
      <c r="C601" s="20" t="s">
        <v>69</v>
      </c>
      <c r="D601" s="24" t="s">
        <v>979</v>
      </c>
      <c r="E601" s="53"/>
      <c r="F601" s="116">
        <v>553.95000000000005</v>
      </c>
      <c r="G601" s="24" t="s">
        <v>979</v>
      </c>
      <c r="H601" s="54">
        <v>1E-3</v>
      </c>
      <c r="I601" s="54">
        <v>7.2999999999999996E-4</v>
      </c>
      <c r="J601" s="59">
        <v>2.7000000000000006E-4</v>
      </c>
    </row>
    <row r="602" spans="1:10" ht="30" customHeight="1" x14ac:dyDescent="0.25">
      <c r="A602" s="8"/>
      <c r="B602" s="22"/>
      <c r="C602" s="85" t="s">
        <v>1707</v>
      </c>
      <c r="D602" s="86"/>
      <c r="E602" s="70"/>
      <c r="F602" s="117"/>
      <c r="G602" s="86"/>
      <c r="H602" s="71">
        <f>SUM(H590:H601)</f>
        <v>0.80524999999999991</v>
      </c>
      <c r="I602" s="71">
        <f t="shared" ref="I602:J602" si="43">SUM(I590:I601)</f>
        <v>0.77243500000000009</v>
      </c>
      <c r="J602" s="71">
        <f t="shared" si="43"/>
        <v>3.2814999999999893E-2</v>
      </c>
    </row>
    <row r="603" spans="1:10" ht="30" customHeight="1" x14ac:dyDescent="0.25">
      <c r="A603" s="8"/>
      <c r="B603" s="20" t="s">
        <v>66</v>
      </c>
      <c r="C603" s="20" t="s">
        <v>66</v>
      </c>
      <c r="D603" s="24" t="s">
        <v>806</v>
      </c>
      <c r="E603" s="53"/>
      <c r="F603" s="116">
        <v>460.47</v>
      </c>
      <c r="G603" s="24" t="s">
        <v>806</v>
      </c>
      <c r="H603" s="54">
        <v>0.06</v>
      </c>
      <c r="I603" s="54">
        <v>4.2200000000000001E-2</v>
      </c>
      <c r="J603" s="59">
        <v>1.7799999999999996E-2</v>
      </c>
    </row>
    <row r="604" spans="1:10" ht="30" customHeight="1" x14ac:dyDescent="0.25">
      <c r="A604" s="8"/>
      <c r="B604" s="20" t="s">
        <v>66</v>
      </c>
      <c r="C604" s="20" t="s">
        <v>66</v>
      </c>
      <c r="D604" s="24" t="s">
        <v>982</v>
      </c>
      <c r="E604" s="53"/>
      <c r="F604" s="116">
        <v>500.99</v>
      </c>
      <c r="G604" s="24" t="s">
        <v>982</v>
      </c>
      <c r="H604" s="54">
        <v>3.6600000000000001E-2</v>
      </c>
      <c r="I604" s="54">
        <v>2.2699999999999998E-2</v>
      </c>
      <c r="J604" s="59">
        <v>1.3900000000000003E-2</v>
      </c>
    </row>
    <row r="605" spans="1:10" ht="30" customHeight="1" x14ac:dyDescent="0.25">
      <c r="A605" s="8"/>
      <c r="B605" s="22"/>
      <c r="C605" s="85" t="s">
        <v>1708</v>
      </c>
      <c r="D605" s="86"/>
      <c r="E605" s="70"/>
      <c r="F605" s="117"/>
      <c r="G605" s="86"/>
      <c r="H605" s="71">
        <f>SUM(H603:H604)</f>
        <v>9.6599999999999991E-2</v>
      </c>
      <c r="I605" s="71">
        <f t="shared" ref="I605:J605" si="44">SUM(I603:I604)</f>
        <v>6.4899999999999999E-2</v>
      </c>
      <c r="J605" s="71">
        <f t="shared" si="44"/>
        <v>3.1699999999999999E-2</v>
      </c>
    </row>
    <row r="606" spans="1:10" ht="30" customHeight="1" x14ac:dyDescent="0.25">
      <c r="A606" s="8"/>
      <c r="B606" s="20" t="s">
        <v>1709</v>
      </c>
      <c r="C606" s="20" t="s">
        <v>1709</v>
      </c>
      <c r="D606" s="24" t="s">
        <v>984</v>
      </c>
      <c r="E606" s="53"/>
      <c r="F606" s="116">
        <v>500.99</v>
      </c>
      <c r="G606" s="24" t="s">
        <v>984</v>
      </c>
      <c r="H606" s="54">
        <v>8.0000000000000002E-3</v>
      </c>
      <c r="I606" s="54">
        <v>4.7000000000000002E-3</v>
      </c>
      <c r="J606" s="59">
        <v>3.3E-3</v>
      </c>
    </row>
    <row r="607" spans="1:10" ht="42" customHeight="1" x14ac:dyDescent="0.25">
      <c r="A607" s="8"/>
      <c r="B607" s="20" t="s">
        <v>1709</v>
      </c>
      <c r="C607" s="20" t="s">
        <v>1709</v>
      </c>
      <c r="D607" s="24" t="s">
        <v>1727</v>
      </c>
      <c r="E607" s="53"/>
      <c r="F607" s="116">
        <v>500.99</v>
      </c>
      <c r="G607" s="24" t="s">
        <v>1727</v>
      </c>
      <c r="H607" s="54">
        <v>8.0000000000000002E-3</v>
      </c>
      <c r="I607" s="54">
        <v>5.5999999999999999E-3</v>
      </c>
      <c r="J607" s="59">
        <v>2.4000000000000002E-3</v>
      </c>
    </row>
    <row r="608" spans="1:10" ht="30" customHeight="1" x14ac:dyDescent="0.25">
      <c r="A608" s="8"/>
      <c r="B608" s="20" t="s">
        <v>1709</v>
      </c>
      <c r="C608" s="20" t="s">
        <v>1709</v>
      </c>
      <c r="D608" s="24" t="s">
        <v>1728</v>
      </c>
      <c r="E608" s="53"/>
      <c r="F608" s="116">
        <v>553.95000000000005</v>
      </c>
      <c r="G608" s="24" t="s">
        <v>1728</v>
      </c>
      <c r="H608" s="54">
        <v>2E-3</v>
      </c>
      <c r="I608" s="54">
        <v>1.8E-3</v>
      </c>
      <c r="J608" s="59">
        <v>2.0000000000000009E-4</v>
      </c>
    </row>
    <row r="609" spans="1:10" ht="30" customHeight="1" x14ac:dyDescent="0.25">
      <c r="A609" s="8"/>
      <c r="B609" s="20" t="s">
        <v>1709</v>
      </c>
      <c r="C609" s="20" t="s">
        <v>1709</v>
      </c>
      <c r="D609" s="24" t="s">
        <v>988</v>
      </c>
      <c r="E609" s="53"/>
      <c r="F609" s="116">
        <v>500.99</v>
      </c>
      <c r="G609" s="24" t="s">
        <v>988</v>
      </c>
      <c r="H609" s="54">
        <v>8.0000000000000002E-3</v>
      </c>
      <c r="I609" s="54">
        <v>6.0999999999999995E-3</v>
      </c>
      <c r="J609" s="59">
        <v>1.9000000000000006E-3</v>
      </c>
    </row>
    <row r="610" spans="1:10" ht="50.25" customHeight="1" x14ac:dyDescent="0.25">
      <c r="A610" s="8"/>
      <c r="B610" s="20" t="s">
        <v>1709</v>
      </c>
      <c r="C610" s="20" t="s">
        <v>1709</v>
      </c>
      <c r="D610" s="24" t="s">
        <v>990</v>
      </c>
      <c r="E610" s="53"/>
      <c r="F610" s="116">
        <v>574.19000000000005</v>
      </c>
      <c r="G610" s="24" t="s">
        <v>990</v>
      </c>
      <c r="H610" s="54">
        <v>1E-4</v>
      </c>
      <c r="I610" s="54">
        <v>1.2E-5</v>
      </c>
      <c r="J610" s="59">
        <v>8.7999999999999998E-5</v>
      </c>
    </row>
    <row r="611" spans="1:10" ht="30" customHeight="1" x14ac:dyDescent="0.25">
      <c r="A611" s="8"/>
      <c r="B611" s="20" t="s">
        <v>1709</v>
      </c>
      <c r="C611" s="20" t="s">
        <v>1709</v>
      </c>
      <c r="D611" s="24" t="s">
        <v>992</v>
      </c>
      <c r="E611" s="53"/>
      <c r="F611" s="116">
        <v>553.95000000000005</v>
      </c>
      <c r="G611" s="24" t="s">
        <v>992</v>
      </c>
      <c r="H611" s="54">
        <v>2E-3</v>
      </c>
      <c r="I611" s="54">
        <v>2E-3</v>
      </c>
      <c r="J611" s="59">
        <v>0</v>
      </c>
    </row>
    <row r="612" spans="1:10" ht="42" customHeight="1" x14ac:dyDescent="0.25">
      <c r="A612" s="8"/>
      <c r="B612" s="20" t="s">
        <v>1709</v>
      </c>
      <c r="C612" s="20" t="s">
        <v>1709</v>
      </c>
      <c r="D612" s="24" t="s">
        <v>994</v>
      </c>
      <c r="E612" s="53"/>
      <c r="F612" s="116">
        <v>500.99</v>
      </c>
      <c r="G612" s="24" t="s">
        <v>994</v>
      </c>
      <c r="H612" s="54">
        <v>2E-3</v>
      </c>
      <c r="I612" s="54">
        <v>1.9559999999999998E-3</v>
      </c>
      <c r="J612" s="59">
        <v>4.4000000000000202E-5</v>
      </c>
    </row>
    <row r="613" spans="1:10" ht="24.75" customHeight="1" x14ac:dyDescent="0.25">
      <c r="A613" s="8"/>
      <c r="B613" s="20" t="s">
        <v>1709</v>
      </c>
      <c r="C613" s="20" t="s">
        <v>1709</v>
      </c>
      <c r="D613" s="24" t="s">
        <v>996</v>
      </c>
      <c r="E613" s="79"/>
      <c r="F613" s="116">
        <v>333.99</v>
      </c>
      <c r="G613" s="24" t="s">
        <v>996</v>
      </c>
      <c r="H613" s="54">
        <v>0.17</v>
      </c>
      <c r="I613" s="54">
        <v>4.718E-2</v>
      </c>
      <c r="J613" s="80">
        <v>0.12282000000000001</v>
      </c>
    </row>
    <row r="614" spans="1:10" ht="33" customHeight="1" x14ac:dyDescent="0.25">
      <c r="A614" s="8"/>
      <c r="B614" s="20" t="s">
        <v>1709</v>
      </c>
      <c r="C614" s="20" t="s">
        <v>1709</v>
      </c>
      <c r="D614" s="24" t="s">
        <v>1729</v>
      </c>
      <c r="E614" s="79"/>
      <c r="F614" s="116">
        <v>574.19000000000005</v>
      </c>
      <c r="G614" s="24" t="s">
        <v>1729</v>
      </c>
      <c r="H614" s="54">
        <v>5.0000000000000002E-5</v>
      </c>
      <c r="I614" s="54">
        <v>3.4E-5</v>
      </c>
      <c r="J614" s="80">
        <v>1.6000000000000003E-5</v>
      </c>
    </row>
    <row r="615" spans="1:10" ht="38.25" customHeight="1" x14ac:dyDescent="0.25">
      <c r="A615" s="8"/>
      <c r="B615" s="20" t="s">
        <v>1709</v>
      </c>
      <c r="C615" s="20" t="s">
        <v>1709</v>
      </c>
      <c r="D615" s="24" t="s">
        <v>1730</v>
      </c>
      <c r="E615" s="79"/>
      <c r="F615" s="116">
        <v>574.19000000000005</v>
      </c>
      <c r="G615" s="26" t="s">
        <v>1730</v>
      </c>
      <c r="H615" s="57">
        <v>7.4999999999999993E-5</v>
      </c>
      <c r="I615" s="57">
        <v>5.8999999999999998E-5</v>
      </c>
      <c r="J615" s="80">
        <v>1.5999999999999996E-5</v>
      </c>
    </row>
    <row r="616" spans="1:10" ht="24.75" customHeight="1" x14ac:dyDescent="0.25">
      <c r="A616" s="8"/>
      <c r="B616" s="20" t="s">
        <v>1709</v>
      </c>
      <c r="C616" s="20" t="s">
        <v>1709</v>
      </c>
      <c r="D616" s="24" t="s">
        <v>999</v>
      </c>
      <c r="E616" s="79"/>
      <c r="F616" s="116">
        <v>574.19000000000005</v>
      </c>
      <c r="G616" s="26" t="s">
        <v>999</v>
      </c>
      <c r="H616" s="57">
        <v>1E-4</v>
      </c>
      <c r="I616" s="57">
        <v>1.3000000000000002E-4</v>
      </c>
      <c r="J616" s="80">
        <v>-3.0000000000000011E-5</v>
      </c>
    </row>
    <row r="617" spans="1:10" ht="38.25" customHeight="1" x14ac:dyDescent="0.25">
      <c r="A617" s="8"/>
      <c r="B617" s="20" t="s">
        <v>1709</v>
      </c>
      <c r="C617" s="20" t="s">
        <v>1709</v>
      </c>
      <c r="D617" s="24" t="s">
        <v>992</v>
      </c>
      <c r="E617" s="79"/>
      <c r="F617" s="116">
        <v>553.95000000000005</v>
      </c>
      <c r="G617" s="26" t="s">
        <v>992</v>
      </c>
      <c r="H617" s="57">
        <v>0.01</v>
      </c>
      <c r="I617" s="57">
        <v>6.1500000000000001E-3</v>
      </c>
      <c r="J617" s="80">
        <v>3.8500000000000001E-3</v>
      </c>
    </row>
    <row r="618" spans="1:10" ht="22.5" customHeight="1" x14ac:dyDescent="0.25">
      <c r="A618" s="8"/>
      <c r="B618" s="20" t="s">
        <v>1709</v>
      </c>
      <c r="C618" s="20" t="s">
        <v>1709</v>
      </c>
      <c r="D618" s="19" t="s">
        <v>994</v>
      </c>
      <c r="E618" s="79"/>
      <c r="F618" s="115">
        <v>500.99</v>
      </c>
      <c r="G618" s="19" t="s">
        <v>994</v>
      </c>
      <c r="H618" s="54">
        <v>0.01</v>
      </c>
      <c r="I618" s="54">
        <v>4.444E-3</v>
      </c>
      <c r="J618" s="80">
        <v>5.5560000000000002E-3</v>
      </c>
    </row>
    <row r="619" spans="1:10" s="13" customFormat="1" ht="24" customHeight="1" x14ac:dyDescent="0.25">
      <c r="A619" s="8"/>
      <c r="B619" s="20" t="s">
        <v>1709</v>
      </c>
      <c r="C619" s="20" t="s">
        <v>1709</v>
      </c>
      <c r="D619" s="19" t="s">
        <v>1001</v>
      </c>
      <c r="E619" s="101"/>
      <c r="F619" s="115">
        <v>460.47</v>
      </c>
      <c r="G619" s="19" t="s">
        <v>1001</v>
      </c>
      <c r="H619" s="54">
        <v>0.2</v>
      </c>
      <c r="I619" s="54">
        <v>0.1628</v>
      </c>
      <c r="J619" s="80">
        <v>3.7200000000000011E-2</v>
      </c>
    </row>
    <row r="620" spans="1:10" ht="43.5" customHeight="1" x14ac:dyDescent="0.25">
      <c r="A620" s="8"/>
      <c r="B620" s="20" t="s">
        <v>1709</v>
      </c>
      <c r="C620" s="20" t="s">
        <v>1709</v>
      </c>
      <c r="D620" s="24" t="s">
        <v>1003</v>
      </c>
      <c r="E620" s="79"/>
      <c r="F620" s="116">
        <v>553.95000000000005</v>
      </c>
      <c r="G620" s="24" t="s">
        <v>1003</v>
      </c>
      <c r="H620" s="54">
        <v>2E-3</v>
      </c>
      <c r="I620" s="54">
        <v>7.3499999999999998E-4</v>
      </c>
      <c r="J620" s="80">
        <v>1.2650000000000001E-3</v>
      </c>
    </row>
    <row r="621" spans="1:10" ht="30" customHeight="1" x14ac:dyDescent="0.25">
      <c r="A621" s="8"/>
      <c r="B621" s="20" t="s">
        <v>1709</v>
      </c>
      <c r="C621" s="20" t="s">
        <v>1709</v>
      </c>
      <c r="D621" s="24" t="s">
        <v>71</v>
      </c>
      <c r="E621" s="53"/>
      <c r="F621" s="116">
        <v>553.95000000000005</v>
      </c>
      <c r="G621" s="24" t="s">
        <v>71</v>
      </c>
      <c r="H621" s="54">
        <v>5.0000000000000001E-4</v>
      </c>
      <c r="I621" s="54">
        <v>2.0000000000000002E-5</v>
      </c>
      <c r="J621" s="59">
        <v>4.8000000000000001E-4</v>
      </c>
    </row>
    <row r="622" spans="1:10" ht="30" customHeight="1" x14ac:dyDescent="0.25">
      <c r="A622" s="8"/>
      <c r="B622" s="20" t="s">
        <v>1709</v>
      </c>
      <c r="C622" s="20" t="s">
        <v>1709</v>
      </c>
      <c r="D622" s="24" t="s">
        <v>1005</v>
      </c>
      <c r="E622" s="53"/>
      <c r="F622" s="116">
        <v>574.19000000000005</v>
      </c>
      <c r="G622" s="24" t="s">
        <v>1005</v>
      </c>
      <c r="H622" s="54">
        <v>0</v>
      </c>
      <c r="I622" s="54">
        <v>1.0000000000000001E-5</v>
      </c>
      <c r="J622" s="59">
        <v>0</v>
      </c>
    </row>
    <row r="623" spans="1:10" ht="30" customHeight="1" x14ac:dyDescent="0.25">
      <c r="A623" s="8"/>
      <c r="B623" s="22"/>
      <c r="C623" s="85" t="s">
        <v>1710</v>
      </c>
      <c r="D623" s="86"/>
      <c r="E623" s="70"/>
      <c r="F623" s="117"/>
      <c r="G623" s="86"/>
      <c r="H623" s="71">
        <f>SUM(H606:H622)</f>
        <v>0.42282500000000001</v>
      </c>
      <c r="I623" s="71">
        <f t="shared" ref="I623:J623" si="45">SUM(I606:I622)</f>
        <v>0.24373000000000003</v>
      </c>
      <c r="J623" s="71">
        <f t="shared" si="45"/>
        <v>0.17910499999999999</v>
      </c>
    </row>
    <row r="624" spans="1:10" s="11" customFormat="1" ht="30" customHeight="1" x14ac:dyDescent="0.25">
      <c r="A624" s="8"/>
      <c r="B624" s="20" t="s">
        <v>1711</v>
      </c>
      <c r="C624" s="20" t="s">
        <v>1711</v>
      </c>
      <c r="D624" s="24" t="s">
        <v>1006</v>
      </c>
      <c r="E624" s="52"/>
      <c r="F624" s="116">
        <v>460.47</v>
      </c>
      <c r="G624" s="24" t="s">
        <v>1006</v>
      </c>
      <c r="H624" s="54">
        <v>0.2</v>
      </c>
      <c r="I624" s="54">
        <v>0.145007</v>
      </c>
      <c r="J624" s="59">
        <v>5.4993000000000014E-2</v>
      </c>
    </row>
    <row r="625" spans="1:10" s="13" customFormat="1" ht="30" customHeight="1" x14ac:dyDescent="0.25">
      <c r="A625" s="102"/>
      <c r="B625" s="20" t="s">
        <v>1711</v>
      </c>
      <c r="C625" s="20" t="s">
        <v>1711</v>
      </c>
      <c r="D625" s="24" t="s">
        <v>1008</v>
      </c>
      <c r="E625" s="101"/>
      <c r="F625" s="116">
        <v>460.47</v>
      </c>
      <c r="G625" s="24" t="s">
        <v>1008</v>
      </c>
      <c r="H625" s="54">
        <v>0.04</v>
      </c>
      <c r="I625" s="54">
        <v>1.2711E-2</v>
      </c>
      <c r="J625" s="80">
        <v>2.7289000000000001E-2</v>
      </c>
    </row>
    <row r="626" spans="1:10" ht="30" customHeight="1" x14ac:dyDescent="0.25">
      <c r="A626" s="8"/>
      <c r="B626" s="20" t="s">
        <v>1711</v>
      </c>
      <c r="C626" s="20" t="s">
        <v>1711</v>
      </c>
      <c r="D626" s="24" t="s">
        <v>1010</v>
      </c>
      <c r="E626" s="53"/>
      <c r="F626" s="116">
        <v>553.95000000000005</v>
      </c>
      <c r="G626" s="24" t="s">
        <v>1010</v>
      </c>
      <c r="H626" s="54">
        <v>1.6000000000000001E-3</v>
      </c>
      <c r="I626" s="54">
        <v>1.1349999999999999E-3</v>
      </c>
      <c r="J626" s="59">
        <v>4.6500000000000014E-4</v>
      </c>
    </row>
    <row r="627" spans="1:10" s="81" customFormat="1" ht="30" customHeight="1" x14ac:dyDescent="0.25">
      <c r="A627" s="78"/>
      <c r="B627" s="20" t="s">
        <v>1711</v>
      </c>
      <c r="C627" s="20" t="s">
        <v>1711</v>
      </c>
      <c r="D627" s="24" t="s">
        <v>1012</v>
      </c>
      <c r="E627" s="79"/>
      <c r="F627" s="116">
        <v>553.95000000000005</v>
      </c>
      <c r="G627" s="24" t="s">
        <v>1012</v>
      </c>
      <c r="H627" s="54">
        <v>2.9999999999999997E-4</v>
      </c>
      <c r="I627" s="54">
        <v>1.1700000000000001E-4</v>
      </c>
      <c r="J627" s="80">
        <v>1.8299999999999995E-4</v>
      </c>
    </row>
    <row r="628" spans="1:10" s="81" customFormat="1" ht="30" customHeight="1" x14ac:dyDescent="0.25">
      <c r="A628" s="78"/>
      <c r="B628" s="20" t="s">
        <v>1711</v>
      </c>
      <c r="C628" s="20" t="s">
        <v>1711</v>
      </c>
      <c r="D628" s="24" t="s">
        <v>1014</v>
      </c>
      <c r="E628" s="79"/>
      <c r="F628" s="116">
        <v>574.19000000000005</v>
      </c>
      <c r="G628" s="24" t="s">
        <v>1014</v>
      </c>
      <c r="H628" s="54">
        <v>2.5000000000000001E-4</v>
      </c>
      <c r="I628" s="54">
        <v>2.6800000000000001E-4</v>
      </c>
      <c r="J628" s="80">
        <v>-1.8000000000000004E-5</v>
      </c>
    </row>
    <row r="629" spans="1:10" s="81" customFormat="1" ht="30" customHeight="1" x14ac:dyDescent="0.25">
      <c r="A629" s="78"/>
      <c r="B629" s="20" t="s">
        <v>1711</v>
      </c>
      <c r="C629" s="20" t="s">
        <v>1711</v>
      </c>
      <c r="D629" s="24" t="s">
        <v>1016</v>
      </c>
      <c r="E629" s="79"/>
      <c r="F629" s="116">
        <v>500.99</v>
      </c>
      <c r="G629" s="24" t="s">
        <v>1016</v>
      </c>
      <c r="H629" s="54">
        <v>2.5999999999999999E-2</v>
      </c>
      <c r="I629" s="54">
        <v>1.0474000000000001E-2</v>
      </c>
      <c r="J629" s="80">
        <v>1.5525999999999998E-2</v>
      </c>
    </row>
    <row r="630" spans="1:10" s="81" customFormat="1" ht="30" customHeight="1" x14ac:dyDescent="0.25">
      <c r="A630" s="78"/>
      <c r="B630" s="20" t="s">
        <v>1711</v>
      </c>
      <c r="C630" s="20" t="s">
        <v>1711</v>
      </c>
      <c r="D630" s="24" t="s">
        <v>1018</v>
      </c>
      <c r="E630" s="79"/>
      <c r="F630" s="116">
        <v>500.99</v>
      </c>
      <c r="G630" s="24" t="s">
        <v>1018</v>
      </c>
      <c r="H630" s="54">
        <v>0.13</v>
      </c>
      <c r="I630" s="54">
        <v>2.2352E-2</v>
      </c>
      <c r="J630" s="80">
        <v>0.10764800000000001</v>
      </c>
    </row>
    <row r="631" spans="1:10" s="81" customFormat="1" ht="30" customHeight="1" x14ac:dyDescent="0.25">
      <c r="A631" s="78"/>
      <c r="B631" s="22"/>
      <c r="C631" s="85" t="s">
        <v>1712</v>
      </c>
      <c r="D631" s="86"/>
      <c r="E631" s="70"/>
      <c r="F631" s="117"/>
      <c r="G631" s="86"/>
      <c r="H631" s="71">
        <f>SUM(H624:H630)</f>
        <v>0.39815</v>
      </c>
      <c r="I631" s="71">
        <f t="shared" ref="I631:J631" si="46">SUM(I624:I630)</f>
        <v>0.19206400000000001</v>
      </c>
      <c r="J631" s="71">
        <f t="shared" si="46"/>
        <v>0.20608600000000002</v>
      </c>
    </row>
    <row r="632" spans="1:10" s="81" customFormat="1" ht="30" customHeight="1" x14ac:dyDescent="0.25">
      <c r="A632" s="78"/>
      <c r="B632" s="20" t="s">
        <v>67</v>
      </c>
      <c r="C632" s="20" t="s">
        <v>67</v>
      </c>
      <c r="D632" s="24" t="s">
        <v>196</v>
      </c>
      <c r="E632" s="79"/>
      <c r="F632" s="116">
        <v>460.47</v>
      </c>
      <c r="G632" s="24" t="s">
        <v>196</v>
      </c>
      <c r="H632" s="54">
        <v>5.1999999999999998E-2</v>
      </c>
      <c r="I632" s="54">
        <v>7.1859999999999993E-2</v>
      </c>
      <c r="J632" s="80">
        <v>-1.9859999999999996E-2</v>
      </c>
    </row>
    <row r="633" spans="1:10" s="63" customFormat="1" ht="30" customHeight="1" x14ac:dyDescent="0.25">
      <c r="A633" s="100"/>
      <c r="B633" s="20" t="s">
        <v>67</v>
      </c>
      <c r="C633" s="20" t="s">
        <v>67</v>
      </c>
      <c r="D633" s="24" t="s">
        <v>68</v>
      </c>
      <c r="E633" s="101"/>
      <c r="F633" s="116">
        <v>500.99</v>
      </c>
      <c r="G633" s="24" t="s">
        <v>68</v>
      </c>
      <c r="H633" s="54">
        <v>4.4999999999999998E-2</v>
      </c>
      <c r="I633" s="54">
        <v>5.1299999999999998E-2</v>
      </c>
      <c r="J633" s="80">
        <v>-6.3E-3</v>
      </c>
    </row>
    <row r="634" spans="1:10" s="81" customFormat="1" ht="30" customHeight="1" x14ac:dyDescent="0.25">
      <c r="A634" s="78"/>
      <c r="B634" s="20" t="s">
        <v>67</v>
      </c>
      <c r="C634" s="20" t="s">
        <v>67</v>
      </c>
      <c r="D634" s="24" t="s">
        <v>1022</v>
      </c>
      <c r="E634" s="79"/>
      <c r="F634" s="116">
        <v>460.47</v>
      </c>
      <c r="G634" s="24" t="s">
        <v>1022</v>
      </c>
      <c r="H634" s="54">
        <v>3.7000000000000002E-3</v>
      </c>
      <c r="I634" s="54">
        <v>3.7000000000000002E-3</v>
      </c>
      <c r="J634" s="80">
        <v>0</v>
      </c>
    </row>
    <row r="635" spans="1:10" s="81" customFormat="1" ht="30" customHeight="1" x14ac:dyDescent="0.25">
      <c r="A635" s="78"/>
      <c r="B635" s="20" t="s">
        <v>67</v>
      </c>
      <c r="C635" s="20" t="s">
        <v>67</v>
      </c>
      <c r="D635" s="24" t="s">
        <v>1023</v>
      </c>
      <c r="E635" s="79"/>
      <c r="F635" s="116">
        <v>500.99</v>
      </c>
      <c r="G635" s="24" t="s">
        <v>1023</v>
      </c>
      <c r="H635" s="54">
        <v>2.1999999999999999E-2</v>
      </c>
      <c r="I635" s="54">
        <v>1.34E-2</v>
      </c>
      <c r="J635" s="80">
        <v>8.5999999999999983E-3</v>
      </c>
    </row>
    <row r="636" spans="1:10" s="81" customFormat="1" ht="31.5" customHeight="1" x14ac:dyDescent="0.25">
      <c r="A636" s="78"/>
      <c r="B636" s="20" t="s">
        <v>67</v>
      </c>
      <c r="C636" s="20" t="s">
        <v>67</v>
      </c>
      <c r="D636" s="24" t="s">
        <v>1025</v>
      </c>
      <c r="E636" s="79"/>
      <c r="F636" s="116">
        <v>460.47</v>
      </c>
      <c r="G636" s="24" t="s">
        <v>1025</v>
      </c>
      <c r="H636" s="54">
        <v>0.4</v>
      </c>
      <c r="I636" s="54">
        <v>0.36169999999999997</v>
      </c>
      <c r="J636" s="80">
        <v>3.8300000000000056E-2</v>
      </c>
    </row>
    <row r="637" spans="1:10" s="81" customFormat="1" ht="55.5" customHeight="1" x14ac:dyDescent="0.25">
      <c r="A637" s="78"/>
      <c r="B637" s="20" t="s">
        <v>67</v>
      </c>
      <c r="C637" s="20" t="s">
        <v>67</v>
      </c>
      <c r="D637" s="24" t="s">
        <v>1027</v>
      </c>
      <c r="E637" s="79"/>
      <c r="F637" s="116">
        <v>500.99</v>
      </c>
      <c r="G637" s="24" t="s">
        <v>1027</v>
      </c>
      <c r="H637" s="54">
        <v>1.4E-2</v>
      </c>
      <c r="I637" s="54">
        <v>1.35E-2</v>
      </c>
      <c r="J637" s="80">
        <v>5.0000000000000044E-4</v>
      </c>
    </row>
    <row r="638" spans="1:10" ht="46.5" customHeight="1" x14ac:dyDescent="0.25">
      <c r="A638" s="8"/>
      <c r="B638" s="20" t="s">
        <v>67</v>
      </c>
      <c r="C638" s="20" t="s">
        <v>67</v>
      </c>
      <c r="D638" s="25" t="s">
        <v>196</v>
      </c>
      <c r="E638" s="53"/>
      <c r="F638" s="118">
        <v>460.47</v>
      </c>
      <c r="G638" s="25" t="s">
        <v>196</v>
      </c>
      <c r="H638" s="54">
        <v>3.4000000000000002E-2</v>
      </c>
      <c r="I638" s="54">
        <v>4.6649999999999997E-2</v>
      </c>
      <c r="J638" s="59">
        <v>-1.2649999999999995E-2</v>
      </c>
    </row>
    <row r="639" spans="1:10" ht="41.25" customHeight="1" x14ac:dyDescent="0.25">
      <c r="A639" s="8"/>
      <c r="B639" s="20" t="s">
        <v>67</v>
      </c>
      <c r="C639" s="20" t="s">
        <v>67</v>
      </c>
      <c r="D639" s="25" t="s">
        <v>196</v>
      </c>
      <c r="E639" s="53"/>
      <c r="F639" s="118">
        <v>500.99</v>
      </c>
      <c r="G639" s="25" t="s">
        <v>196</v>
      </c>
      <c r="H639" s="54">
        <v>8.0000000000000002E-3</v>
      </c>
      <c r="I639" s="54">
        <v>8.539999999999999E-3</v>
      </c>
      <c r="J639" s="59">
        <v>-5.3999999999999881E-4</v>
      </c>
    </row>
    <row r="640" spans="1:10" ht="30" customHeight="1" x14ac:dyDescent="0.25">
      <c r="A640" s="8"/>
      <c r="B640" s="20" t="s">
        <v>67</v>
      </c>
      <c r="C640" s="20" t="s">
        <v>67</v>
      </c>
      <c r="D640" s="25" t="s">
        <v>196</v>
      </c>
      <c r="E640" s="53"/>
      <c r="F640" s="118">
        <v>500.99</v>
      </c>
      <c r="G640" s="25" t="s">
        <v>196</v>
      </c>
      <c r="H640" s="54">
        <v>1.4E-2</v>
      </c>
      <c r="I640" s="54">
        <v>9.5600000000000008E-3</v>
      </c>
      <c r="J640" s="59">
        <v>4.4399999999999995E-3</v>
      </c>
    </row>
    <row r="641" spans="1:10" ht="30" customHeight="1" x14ac:dyDescent="0.25">
      <c r="A641" s="8"/>
      <c r="B641" s="20" t="s">
        <v>67</v>
      </c>
      <c r="C641" s="20" t="s">
        <v>67</v>
      </c>
      <c r="D641" s="25" t="s">
        <v>196</v>
      </c>
      <c r="E641" s="53"/>
      <c r="F641" s="118">
        <v>460.47</v>
      </c>
      <c r="G641" s="25" t="s">
        <v>196</v>
      </c>
      <c r="H641" s="54">
        <v>3.6799999999999999E-2</v>
      </c>
      <c r="I641" s="54">
        <v>5.0229999999999997E-2</v>
      </c>
      <c r="J641" s="59">
        <v>-1.3429999999999997E-2</v>
      </c>
    </row>
    <row r="642" spans="1:10" ht="30" customHeight="1" x14ac:dyDescent="0.25">
      <c r="A642" s="8"/>
      <c r="B642" s="20" t="s">
        <v>67</v>
      </c>
      <c r="C642" s="20" t="s">
        <v>67</v>
      </c>
      <c r="D642" s="25" t="s">
        <v>196</v>
      </c>
      <c r="E642" s="53"/>
      <c r="F642" s="118">
        <v>460.47</v>
      </c>
      <c r="G642" s="25" t="s">
        <v>196</v>
      </c>
      <c r="H642" s="54">
        <v>0.17599999999999999</v>
      </c>
      <c r="I642" s="54">
        <v>0.40311999999999998</v>
      </c>
      <c r="J642" s="59">
        <v>-0.22711999999999999</v>
      </c>
    </row>
    <row r="643" spans="1:10" ht="30" customHeight="1" x14ac:dyDescent="0.25">
      <c r="A643" s="8"/>
      <c r="B643" s="20" t="s">
        <v>67</v>
      </c>
      <c r="C643" s="20" t="s">
        <v>67</v>
      </c>
      <c r="D643" s="25" t="s">
        <v>1034</v>
      </c>
      <c r="E643" s="53"/>
      <c r="F643" s="118">
        <v>460.47</v>
      </c>
      <c r="G643" s="25" t="s">
        <v>1034</v>
      </c>
      <c r="H643" s="54">
        <v>0.25</v>
      </c>
      <c r="I643" s="54">
        <v>0.16250000000000001</v>
      </c>
      <c r="J643" s="59">
        <v>8.7499999999999994E-2</v>
      </c>
    </row>
    <row r="644" spans="1:10" ht="30" customHeight="1" x14ac:dyDescent="0.25">
      <c r="A644" s="8"/>
      <c r="B644" s="20" t="s">
        <v>67</v>
      </c>
      <c r="C644" s="20" t="s">
        <v>67</v>
      </c>
      <c r="D644" s="25" t="s">
        <v>1036</v>
      </c>
      <c r="E644" s="53"/>
      <c r="F644" s="118">
        <v>500.99</v>
      </c>
      <c r="G644" s="25" t="s">
        <v>1036</v>
      </c>
      <c r="H644" s="54">
        <v>0.01</v>
      </c>
      <c r="I644" s="54">
        <v>1.9899999999999998E-2</v>
      </c>
      <c r="J644" s="59">
        <v>-9.8999999999999973E-3</v>
      </c>
    </row>
    <row r="645" spans="1:10" ht="30" customHeight="1" x14ac:dyDescent="0.25">
      <c r="A645" s="8"/>
      <c r="B645" s="20" t="s">
        <v>67</v>
      </c>
      <c r="C645" s="20" t="s">
        <v>67</v>
      </c>
      <c r="D645" s="25" t="s">
        <v>1036</v>
      </c>
      <c r="E645" s="53"/>
      <c r="F645" s="118">
        <v>460.47</v>
      </c>
      <c r="G645" s="25" t="s">
        <v>1036</v>
      </c>
      <c r="H645" s="54">
        <v>0.22</v>
      </c>
      <c r="I645" s="54">
        <v>0.1797</v>
      </c>
      <c r="J645" s="59">
        <v>4.0300000000000002E-2</v>
      </c>
    </row>
    <row r="646" spans="1:10" ht="30" customHeight="1" x14ac:dyDescent="0.25">
      <c r="A646" s="8"/>
      <c r="B646" s="20" t="s">
        <v>67</v>
      </c>
      <c r="C646" s="20" t="s">
        <v>67</v>
      </c>
      <c r="D646" s="25" t="s">
        <v>1036</v>
      </c>
      <c r="E646" s="53"/>
      <c r="F646" s="116">
        <v>500.99</v>
      </c>
      <c r="G646" s="24" t="s">
        <v>1036</v>
      </c>
      <c r="H646" s="54">
        <v>0.03</v>
      </c>
      <c r="I646" s="54">
        <v>6.7999999999999996E-3</v>
      </c>
      <c r="J646" s="59">
        <v>2.3199999999999998E-2</v>
      </c>
    </row>
    <row r="647" spans="1:10" ht="30" customHeight="1" x14ac:dyDescent="0.25">
      <c r="A647" s="8"/>
      <c r="B647" s="20" t="s">
        <v>67</v>
      </c>
      <c r="C647" s="20" t="s">
        <v>67</v>
      </c>
      <c r="D647" s="24" t="s">
        <v>1040</v>
      </c>
      <c r="E647" s="53"/>
      <c r="F647" s="116">
        <v>460.47</v>
      </c>
      <c r="G647" s="24" t="s">
        <v>1040</v>
      </c>
      <c r="H647" s="54">
        <v>0.11</v>
      </c>
      <c r="I647" s="54">
        <v>6.8099999999999994E-2</v>
      </c>
      <c r="J647" s="59">
        <v>4.1900000000000007E-2</v>
      </c>
    </row>
    <row r="648" spans="1:10" ht="30" customHeight="1" x14ac:dyDescent="0.25">
      <c r="A648" s="8"/>
      <c r="B648" s="20" t="s">
        <v>67</v>
      </c>
      <c r="C648" s="20" t="s">
        <v>67</v>
      </c>
      <c r="D648" s="24" t="s">
        <v>1042</v>
      </c>
      <c r="E648" s="53"/>
      <c r="F648" s="116">
        <v>500.99</v>
      </c>
      <c r="G648" s="24" t="s">
        <v>1042</v>
      </c>
      <c r="H648" s="54">
        <v>1.4999999999999999E-2</v>
      </c>
      <c r="I648" s="54">
        <v>9.4000000000000004E-3</v>
      </c>
      <c r="J648" s="59">
        <v>5.5999999999999991E-3</v>
      </c>
    </row>
    <row r="649" spans="1:10" ht="30" customHeight="1" x14ac:dyDescent="0.25">
      <c r="A649" s="8"/>
      <c r="B649" s="20" t="s">
        <v>67</v>
      </c>
      <c r="C649" s="20" t="s">
        <v>67</v>
      </c>
      <c r="D649" s="24" t="s">
        <v>1042</v>
      </c>
      <c r="E649" s="53"/>
      <c r="F649" s="116">
        <v>460.47</v>
      </c>
      <c r="G649" s="24" t="s">
        <v>1042</v>
      </c>
      <c r="H649" s="54">
        <v>4.8999999999999998E-3</v>
      </c>
      <c r="I649" s="54">
        <v>4.9000000000000007E-3</v>
      </c>
      <c r="J649" s="59">
        <v>0</v>
      </c>
    </row>
    <row r="650" spans="1:10" ht="30" customHeight="1" x14ac:dyDescent="0.25">
      <c r="A650" s="8"/>
      <c r="B650" s="20" t="s">
        <v>67</v>
      </c>
      <c r="C650" s="20" t="s">
        <v>67</v>
      </c>
      <c r="D650" s="25" t="s">
        <v>1045</v>
      </c>
      <c r="E650" s="53"/>
      <c r="F650" s="118">
        <v>460.47</v>
      </c>
      <c r="G650" s="25" t="s">
        <v>1045</v>
      </c>
      <c r="H650" s="54">
        <v>0.09</v>
      </c>
      <c r="I650" s="54">
        <v>6.6799999999999998E-2</v>
      </c>
      <c r="J650" s="59">
        <v>2.3199999999999998E-2</v>
      </c>
    </row>
    <row r="651" spans="1:10" ht="30" customHeight="1" x14ac:dyDescent="0.25">
      <c r="A651" s="8"/>
      <c r="B651" s="20" t="s">
        <v>67</v>
      </c>
      <c r="C651" s="20" t="s">
        <v>67</v>
      </c>
      <c r="D651" s="24" t="s">
        <v>614</v>
      </c>
      <c r="E651" s="53"/>
      <c r="F651" s="116">
        <v>500.99</v>
      </c>
      <c r="G651" s="24" t="s">
        <v>614</v>
      </c>
      <c r="H651" s="54">
        <v>3.0000000000000001E-3</v>
      </c>
      <c r="I651" s="54">
        <v>1.1459999999999999E-3</v>
      </c>
      <c r="J651" s="59">
        <v>1.8540000000000002E-3</v>
      </c>
    </row>
    <row r="652" spans="1:10" ht="30" customHeight="1" x14ac:dyDescent="0.25">
      <c r="A652" s="8"/>
      <c r="B652" s="20" t="s">
        <v>67</v>
      </c>
      <c r="C652" s="20" t="s">
        <v>67</v>
      </c>
      <c r="D652" s="24" t="s">
        <v>219</v>
      </c>
      <c r="E652" s="53"/>
      <c r="F652" s="116">
        <v>460.47</v>
      </c>
      <c r="G652" s="24" t="s">
        <v>219</v>
      </c>
      <c r="H652" s="54">
        <v>0.05</v>
      </c>
      <c r="I652" s="54">
        <v>7.6E-3</v>
      </c>
      <c r="J652" s="59">
        <v>4.24E-2</v>
      </c>
    </row>
    <row r="653" spans="1:10" ht="30" customHeight="1" x14ac:dyDescent="0.25">
      <c r="A653" s="8"/>
      <c r="B653" s="22"/>
      <c r="C653" s="85" t="s">
        <v>1713</v>
      </c>
      <c r="D653" s="86"/>
      <c r="E653" s="70"/>
      <c r="F653" s="117"/>
      <c r="G653" s="86"/>
      <c r="H653" s="71">
        <f>SUM(H632:H652)</f>
        <v>1.5884</v>
      </c>
      <c r="I653" s="71">
        <f t="shared" ref="I653:J653" si="47">SUM(I632:I652)</f>
        <v>1.560406</v>
      </c>
      <c r="J653" s="71">
        <f t="shared" si="47"/>
        <v>2.7994000000000081E-2</v>
      </c>
    </row>
    <row r="654" spans="1:10" ht="30" customHeight="1" x14ac:dyDescent="0.25">
      <c r="A654" s="8"/>
      <c r="B654" s="20" t="s">
        <v>1714</v>
      </c>
      <c r="C654" s="20" t="s">
        <v>1714</v>
      </c>
      <c r="D654" s="24" t="s">
        <v>806</v>
      </c>
      <c r="E654" s="53"/>
      <c r="F654" s="116">
        <v>460.47</v>
      </c>
      <c r="G654" s="24" t="s">
        <v>806</v>
      </c>
      <c r="H654" s="54">
        <v>0.03</v>
      </c>
      <c r="I654" s="54">
        <v>4.2500000000000003E-2</v>
      </c>
      <c r="J654" s="59">
        <v>-1.2500000000000004E-2</v>
      </c>
    </row>
    <row r="655" spans="1:10" ht="30" customHeight="1" x14ac:dyDescent="0.25">
      <c r="A655" s="8"/>
      <c r="B655" s="22"/>
      <c r="C655" s="85" t="s">
        <v>1715</v>
      </c>
      <c r="D655" s="88"/>
      <c r="E655" s="70"/>
      <c r="F655" s="119"/>
      <c r="G655" s="88"/>
      <c r="H655" s="71">
        <f>SUM(H654)</f>
        <v>0.03</v>
      </c>
      <c r="I655" s="71">
        <f t="shared" ref="I655:J655" si="48">SUM(I654)</f>
        <v>4.2500000000000003E-2</v>
      </c>
      <c r="J655" s="71">
        <f t="shared" si="48"/>
        <v>-1.2500000000000004E-2</v>
      </c>
    </row>
    <row r="656" spans="1:10" s="11" customFormat="1" ht="30" customHeight="1" x14ac:dyDescent="0.25">
      <c r="A656" s="8"/>
      <c r="B656" s="20" t="s">
        <v>70</v>
      </c>
      <c r="C656" s="20" t="s">
        <v>70</v>
      </c>
      <c r="D656" s="24" t="s">
        <v>1050</v>
      </c>
      <c r="E656" s="52"/>
      <c r="F656" s="116">
        <v>553.95000000000005</v>
      </c>
      <c r="G656" s="24" t="s">
        <v>1050</v>
      </c>
      <c r="H656" s="54">
        <v>3.6999999999999999E-4</v>
      </c>
      <c r="I656" s="54">
        <v>4.4000000000000002E-4</v>
      </c>
      <c r="J656" s="59">
        <v>-7.0000000000000021E-5</v>
      </c>
    </row>
    <row r="657" spans="1:10" ht="30" customHeight="1" x14ac:dyDescent="0.25">
      <c r="A657" s="8"/>
      <c r="B657" s="20" t="s">
        <v>70</v>
      </c>
      <c r="C657" s="20" t="s">
        <v>70</v>
      </c>
      <c r="D657" s="24" t="s">
        <v>1050</v>
      </c>
      <c r="E657" s="53"/>
      <c r="F657" s="116">
        <v>574.19000000000005</v>
      </c>
      <c r="G657" s="24" t="s">
        <v>1050</v>
      </c>
      <c r="H657" s="54">
        <v>1E-4</v>
      </c>
      <c r="I657" s="54">
        <v>2.9999999999999997E-5</v>
      </c>
      <c r="J657" s="59">
        <v>7.0000000000000007E-5</v>
      </c>
    </row>
    <row r="658" spans="1:10" ht="30" customHeight="1" x14ac:dyDescent="0.25">
      <c r="A658" s="8"/>
      <c r="B658" s="20" t="s">
        <v>70</v>
      </c>
      <c r="C658" s="20" t="s">
        <v>70</v>
      </c>
      <c r="D658" s="24" t="s">
        <v>196</v>
      </c>
      <c r="E658" s="53"/>
      <c r="F658" s="116">
        <v>460.47</v>
      </c>
      <c r="G658" s="24" t="s">
        <v>196</v>
      </c>
      <c r="H658" s="54">
        <v>7.0000000000000007E-2</v>
      </c>
      <c r="I658" s="54">
        <v>0.20349999999999999</v>
      </c>
      <c r="J658" s="59">
        <v>-0.13349999999999998</v>
      </c>
    </row>
    <row r="659" spans="1:10" ht="30" customHeight="1" x14ac:dyDescent="0.25">
      <c r="A659" s="8"/>
      <c r="B659" s="20" t="s">
        <v>70</v>
      </c>
      <c r="C659" s="20" t="s">
        <v>70</v>
      </c>
      <c r="D659" s="24" t="s">
        <v>196</v>
      </c>
      <c r="E659" s="53"/>
      <c r="F659" s="116">
        <v>460.47</v>
      </c>
      <c r="G659" s="24" t="s">
        <v>196</v>
      </c>
      <c r="H659" s="54">
        <v>0.09</v>
      </c>
      <c r="I659" s="54">
        <v>8.6800000000000002E-2</v>
      </c>
      <c r="J659" s="59">
        <v>3.1999999999999945E-3</v>
      </c>
    </row>
    <row r="660" spans="1:10" ht="30" customHeight="1" x14ac:dyDescent="0.25">
      <c r="A660" s="8"/>
      <c r="B660" s="20" t="s">
        <v>70</v>
      </c>
      <c r="C660" s="20" t="s">
        <v>70</v>
      </c>
      <c r="D660" s="24" t="s">
        <v>1050</v>
      </c>
      <c r="E660" s="53"/>
      <c r="F660" s="116">
        <v>553.95000000000005</v>
      </c>
      <c r="G660" s="24" t="s">
        <v>1050</v>
      </c>
      <c r="H660" s="54">
        <v>1.1299999999999999E-3</v>
      </c>
      <c r="I660" s="54">
        <v>3.6999999999999999E-4</v>
      </c>
      <c r="J660" s="59">
        <v>7.5999999999999993E-4</v>
      </c>
    </row>
    <row r="661" spans="1:10" ht="30" customHeight="1" x14ac:dyDescent="0.25">
      <c r="A661" s="8"/>
      <c r="B661" s="20" t="s">
        <v>70</v>
      </c>
      <c r="C661" s="20" t="s">
        <v>70</v>
      </c>
      <c r="D661" s="24" t="s">
        <v>1050</v>
      </c>
      <c r="E661" s="53"/>
      <c r="F661" s="116">
        <v>553.95000000000005</v>
      </c>
      <c r="G661" s="24" t="s">
        <v>1050</v>
      </c>
      <c r="H661" s="54">
        <v>1E-3</v>
      </c>
      <c r="I661" s="54">
        <v>5.6000000000000006E-4</v>
      </c>
      <c r="J661" s="59">
        <v>4.3999999999999996E-4</v>
      </c>
    </row>
    <row r="662" spans="1:10" ht="30" customHeight="1" x14ac:dyDescent="0.25">
      <c r="A662" s="8"/>
      <c r="B662" s="20" t="s">
        <v>70</v>
      </c>
      <c r="C662" s="20" t="s">
        <v>70</v>
      </c>
      <c r="D662" s="24" t="s">
        <v>1050</v>
      </c>
      <c r="E662" s="53"/>
      <c r="F662" s="116">
        <v>553.95000000000005</v>
      </c>
      <c r="G662" s="24" t="s">
        <v>1050</v>
      </c>
      <c r="H662" s="54">
        <v>1E-3</v>
      </c>
      <c r="I662" s="54">
        <v>1E-3</v>
      </c>
      <c r="J662" s="59">
        <v>0</v>
      </c>
    </row>
    <row r="663" spans="1:10" ht="30" customHeight="1" x14ac:dyDescent="0.25">
      <c r="A663" s="8"/>
      <c r="B663" s="20" t="s">
        <v>70</v>
      </c>
      <c r="C663" s="20" t="s">
        <v>70</v>
      </c>
      <c r="D663" s="24" t="s">
        <v>1057</v>
      </c>
      <c r="E663" s="53"/>
      <c r="F663" s="116">
        <v>553.95000000000005</v>
      </c>
      <c r="G663" s="24" t="s">
        <v>1057</v>
      </c>
      <c r="H663" s="54">
        <v>1E-3</v>
      </c>
      <c r="I663" s="54">
        <v>4.6000000000000001E-4</v>
      </c>
      <c r="J663" s="59">
        <v>5.4000000000000001E-4</v>
      </c>
    </row>
    <row r="664" spans="1:10" ht="30" customHeight="1" x14ac:dyDescent="0.25">
      <c r="A664" s="8"/>
      <c r="B664" s="20" t="s">
        <v>70</v>
      </c>
      <c r="C664" s="20" t="s">
        <v>70</v>
      </c>
      <c r="D664" s="24" t="s">
        <v>1059</v>
      </c>
      <c r="E664" s="53"/>
      <c r="F664" s="116">
        <v>500.99</v>
      </c>
      <c r="G664" s="24" t="s">
        <v>1059</v>
      </c>
      <c r="H664" s="54">
        <v>5.0000000000000001E-3</v>
      </c>
      <c r="I664" s="54">
        <v>5.0000000000000001E-3</v>
      </c>
      <c r="J664" s="59">
        <v>0</v>
      </c>
    </row>
    <row r="665" spans="1:10" ht="30" customHeight="1" x14ac:dyDescent="0.25">
      <c r="A665" s="8"/>
      <c r="B665" s="20" t="s">
        <v>70</v>
      </c>
      <c r="C665" s="20" t="s">
        <v>70</v>
      </c>
      <c r="D665" s="24" t="s">
        <v>1061</v>
      </c>
      <c r="E665" s="53"/>
      <c r="F665" s="116">
        <v>553.95000000000005</v>
      </c>
      <c r="G665" s="24" t="s">
        <v>1061</v>
      </c>
      <c r="H665" s="54">
        <v>1E-3</v>
      </c>
      <c r="I665" s="54">
        <v>1.5E-3</v>
      </c>
      <c r="J665" s="59">
        <v>-5.0000000000000001E-4</v>
      </c>
    </row>
    <row r="666" spans="1:10" ht="30" customHeight="1" x14ac:dyDescent="0.25">
      <c r="A666" s="8"/>
      <c r="B666" s="20" t="s">
        <v>70</v>
      </c>
      <c r="C666" s="20" t="s">
        <v>70</v>
      </c>
      <c r="D666" s="24" t="s">
        <v>1064</v>
      </c>
      <c r="E666" s="53"/>
      <c r="F666" s="116">
        <v>333.99</v>
      </c>
      <c r="G666" s="24" t="s">
        <v>1064</v>
      </c>
      <c r="H666" s="54">
        <v>5.3</v>
      </c>
      <c r="I666" s="54">
        <v>5.6059999999999999</v>
      </c>
      <c r="J666" s="59">
        <v>-0.30600000000000005</v>
      </c>
    </row>
    <row r="667" spans="1:10" ht="30" customHeight="1" x14ac:dyDescent="0.25">
      <c r="A667" s="8"/>
      <c r="B667" s="20" t="s">
        <v>70</v>
      </c>
      <c r="C667" s="20" t="s">
        <v>70</v>
      </c>
      <c r="D667" s="24" t="s">
        <v>1066</v>
      </c>
      <c r="E667" s="53"/>
      <c r="F667" s="116">
        <v>460.47</v>
      </c>
      <c r="G667" s="24" t="s">
        <v>1066</v>
      </c>
      <c r="H667" s="54">
        <v>0.17</v>
      </c>
      <c r="I667" s="54">
        <v>0.1138</v>
      </c>
      <c r="J667" s="59">
        <v>5.6200000000000014E-2</v>
      </c>
    </row>
    <row r="668" spans="1:10" ht="30" customHeight="1" x14ac:dyDescent="0.25">
      <c r="A668" s="8"/>
      <c r="B668" s="20" t="s">
        <v>70</v>
      </c>
      <c r="C668" s="20" t="s">
        <v>70</v>
      </c>
      <c r="D668" s="24" t="s">
        <v>1068</v>
      </c>
      <c r="E668" s="53"/>
      <c r="F668" s="116">
        <v>333.99</v>
      </c>
      <c r="G668" s="24" t="s">
        <v>1068</v>
      </c>
      <c r="H668" s="54">
        <v>1.5</v>
      </c>
      <c r="I668" s="54">
        <v>1.8875999999999999</v>
      </c>
      <c r="J668" s="59">
        <v>-0.38759999999999994</v>
      </c>
    </row>
    <row r="669" spans="1:10" ht="30" customHeight="1" x14ac:dyDescent="0.25">
      <c r="A669" s="8"/>
      <c r="B669" s="20" t="s">
        <v>70</v>
      </c>
      <c r="C669" s="20" t="s">
        <v>70</v>
      </c>
      <c r="D669" s="24" t="s">
        <v>968</v>
      </c>
      <c r="E669" s="53"/>
      <c r="F669" s="116">
        <v>460.47</v>
      </c>
      <c r="G669" s="24" t="s">
        <v>968</v>
      </c>
      <c r="H669" s="54">
        <v>3.1E-2</v>
      </c>
      <c r="I669" s="54">
        <v>8.7499999999999994E-2</v>
      </c>
      <c r="J669" s="59">
        <v>-5.6499999999999995E-2</v>
      </c>
    </row>
    <row r="670" spans="1:10" ht="30" customHeight="1" x14ac:dyDescent="0.25">
      <c r="A670" s="8"/>
      <c r="B670" s="20" t="s">
        <v>70</v>
      </c>
      <c r="C670" s="20" t="s">
        <v>70</v>
      </c>
      <c r="D670" s="24" t="s">
        <v>1070</v>
      </c>
      <c r="E670" s="53"/>
      <c r="F670" s="116">
        <v>500.99</v>
      </c>
      <c r="G670" s="24" t="s">
        <v>1070</v>
      </c>
      <c r="H670" s="54">
        <v>1.4999999999999999E-2</v>
      </c>
      <c r="I670" s="54">
        <v>1.9100000000000002E-2</v>
      </c>
      <c r="J670" s="59">
        <v>-4.1000000000000029E-3</v>
      </c>
    </row>
    <row r="671" spans="1:10" ht="30" customHeight="1" x14ac:dyDescent="0.25">
      <c r="A671" s="8"/>
      <c r="B671" s="22"/>
      <c r="C671" s="85" t="s">
        <v>1063</v>
      </c>
      <c r="D671" s="86"/>
      <c r="E671" s="70"/>
      <c r="F671" s="117"/>
      <c r="G671" s="86"/>
      <c r="H671" s="71">
        <f>SUM(H656:H670)</f>
        <v>7.1865999999999994</v>
      </c>
      <c r="I671" s="71">
        <f t="shared" ref="I671:J671" si="49">SUM(I656:I670)</f>
        <v>8.0136600000000016</v>
      </c>
      <c r="J671" s="71">
        <f t="shared" si="49"/>
        <v>-0.82705999999999991</v>
      </c>
    </row>
    <row r="672" spans="1:10" ht="30" customHeight="1" x14ac:dyDescent="0.25">
      <c r="A672" s="8"/>
      <c r="B672" s="20" t="s">
        <v>58</v>
      </c>
      <c r="C672" s="20" t="s">
        <v>58</v>
      </c>
      <c r="D672" s="24" t="s">
        <v>1072</v>
      </c>
      <c r="E672" s="53"/>
      <c r="F672" s="116">
        <v>500.99</v>
      </c>
      <c r="G672" s="24" t="s">
        <v>1072</v>
      </c>
      <c r="H672" s="54">
        <v>1.2E-2</v>
      </c>
      <c r="I672" s="54">
        <v>5.1999999999999997E-5</v>
      </c>
      <c r="J672" s="59">
        <v>1.1948E-2</v>
      </c>
    </row>
    <row r="673" spans="1:10" ht="30" customHeight="1" x14ac:dyDescent="0.25">
      <c r="A673" s="8"/>
      <c r="B673" s="20" t="s">
        <v>58</v>
      </c>
      <c r="C673" s="20" t="s">
        <v>58</v>
      </c>
      <c r="D673" s="24" t="s">
        <v>1074</v>
      </c>
      <c r="E673" s="53"/>
      <c r="F673" s="116">
        <v>500.99</v>
      </c>
      <c r="G673" s="24" t="s">
        <v>1074</v>
      </c>
      <c r="H673" s="54">
        <v>1.1000000000000001E-3</v>
      </c>
      <c r="I673" s="54">
        <v>1.1040000000000002E-3</v>
      </c>
      <c r="J673" s="59">
        <v>-4.0000000000000972E-6</v>
      </c>
    </row>
    <row r="674" spans="1:10" s="11" customFormat="1" ht="48.75" customHeight="1" x14ac:dyDescent="0.25">
      <c r="A674" s="8"/>
      <c r="B674" s="20" t="s">
        <v>58</v>
      </c>
      <c r="C674" s="20" t="s">
        <v>58</v>
      </c>
      <c r="D674" s="24" t="s">
        <v>888</v>
      </c>
      <c r="E674" s="52"/>
      <c r="F674" s="116">
        <v>460.47</v>
      </c>
      <c r="G674" s="24" t="s">
        <v>888</v>
      </c>
      <c r="H674" s="54">
        <v>2.5999999999999999E-2</v>
      </c>
      <c r="I674" s="54">
        <v>3.1613000000000002E-2</v>
      </c>
      <c r="J674" s="59">
        <v>-5.6130000000000034E-3</v>
      </c>
    </row>
    <row r="675" spans="1:10" s="11" customFormat="1" ht="30" customHeight="1" x14ac:dyDescent="0.25">
      <c r="A675" s="8"/>
      <c r="B675" s="22"/>
      <c r="C675" s="85" t="s">
        <v>1716</v>
      </c>
      <c r="D675" s="86"/>
      <c r="E675" s="73"/>
      <c r="F675" s="117"/>
      <c r="G675" s="86"/>
      <c r="H675" s="71">
        <f>SUM(H672:H674)</f>
        <v>3.9099999999999996E-2</v>
      </c>
      <c r="I675" s="71">
        <f t="shared" ref="I675:J675" si="50">SUM(I672:I674)</f>
        <v>3.2769E-2</v>
      </c>
      <c r="J675" s="71">
        <f t="shared" si="50"/>
        <v>6.3309999999999964E-3</v>
      </c>
    </row>
    <row r="676" spans="1:10" ht="30" customHeight="1" x14ac:dyDescent="0.25">
      <c r="A676" s="8"/>
      <c r="B676" s="22" t="s">
        <v>1731</v>
      </c>
      <c r="C676" s="20" t="s">
        <v>1731</v>
      </c>
      <c r="D676" s="24" t="s">
        <v>1075</v>
      </c>
      <c r="E676" s="53"/>
      <c r="F676" s="116">
        <v>574.19000000000005</v>
      </c>
      <c r="G676" s="24" t="s">
        <v>1075</v>
      </c>
      <c r="H676" s="54">
        <v>2.9999999999999997E-4</v>
      </c>
      <c r="I676" s="54">
        <v>3.21E-4</v>
      </c>
      <c r="J676" s="59">
        <v>-2.1000000000000023E-5</v>
      </c>
    </row>
    <row r="677" spans="1:10" ht="30" customHeight="1" x14ac:dyDescent="0.25">
      <c r="A677" s="8"/>
      <c r="B677" s="22" t="s">
        <v>1731</v>
      </c>
      <c r="C677" s="20" t="s">
        <v>1731</v>
      </c>
      <c r="D677" s="24" t="s">
        <v>88</v>
      </c>
      <c r="E677" s="53"/>
      <c r="F677" s="116">
        <v>574.19000000000005</v>
      </c>
      <c r="G677" s="24" t="s">
        <v>88</v>
      </c>
      <c r="H677" s="54">
        <v>5.9999999999999995E-5</v>
      </c>
      <c r="I677" s="54">
        <v>5.9999999999999995E-5</v>
      </c>
      <c r="J677" s="59">
        <v>0</v>
      </c>
    </row>
    <row r="678" spans="1:10" ht="30" customHeight="1" x14ac:dyDescent="0.25">
      <c r="A678" s="8"/>
      <c r="B678" s="22" t="s">
        <v>1731</v>
      </c>
      <c r="C678" s="20" t="s">
        <v>1731</v>
      </c>
      <c r="D678" s="24" t="s">
        <v>1078</v>
      </c>
      <c r="E678" s="53"/>
      <c r="F678" s="116">
        <v>553.95000000000005</v>
      </c>
      <c r="G678" s="24" t="s">
        <v>1078</v>
      </c>
      <c r="H678" s="54">
        <v>2.0000000000000001E-4</v>
      </c>
      <c r="I678" s="54">
        <v>7.0999999999999991E-5</v>
      </c>
      <c r="J678" s="59">
        <v>1.2900000000000002E-4</v>
      </c>
    </row>
    <row r="679" spans="1:10" ht="35.25" customHeight="1" x14ac:dyDescent="0.25">
      <c r="A679" s="8"/>
      <c r="B679" s="22"/>
      <c r="C679" s="85" t="s">
        <v>1732</v>
      </c>
      <c r="D679" s="86"/>
      <c r="E679" s="70"/>
      <c r="F679" s="117"/>
      <c r="G679" s="86"/>
      <c r="H679" s="71">
        <f>SUM(H676:H678)</f>
        <v>5.5999999999999995E-4</v>
      </c>
      <c r="I679" s="71">
        <f t="shared" ref="I679:J679" si="51">SUM(I676:I678)</f>
        <v>4.5199999999999998E-4</v>
      </c>
      <c r="J679" s="71">
        <f t="shared" si="51"/>
        <v>1.08E-4</v>
      </c>
    </row>
    <row r="680" spans="1:10" ht="35.25" customHeight="1" x14ac:dyDescent="0.25">
      <c r="A680" s="8"/>
      <c r="B680" s="20" t="s">
        <v>89</v>
      </c>
      <c r="C680" s="20" t="s">
        <v>89</v>
      </c>
      <c r="D680" s="24" t="s">
        <v>1080</v>
      </c>
      <c r="E680" s="53"/>
      <c r="F680" s="116">
        <v>553.95000000000005</v>
      </c>
      <c r="G680" s="24" t="s">
        <v>1080</v>
      </c>
      <c r="H680" s="54">
        <v>1.1999999999999999E-3</v>
      </c>
      <c r="I680" s="54">
        <v>9.5500000000000001E-4</v>
      </c>
      <c r="J680" s="59">
        <v>2.4499999999999988E-4</v>
      </c>
    </row>
    <row r="681" spans="1:10" ht="30" customHeight="1" x14ac:dyDescent="0.25">
      <c r="A681" s="8"/>
      <c r="B681" s="20" t="s">
        <v>89</v>
      </c>
      <c r="C681" s="20" t="s">
        <v>89</v>
      </c>
      <c r="D681" s="24" t="s">
        <v>90</v>
      </c>
      <c r="E681" s="53"/>
      <c r="F681" s="116">
        <v>553.95000000000005</v>
      </c>
      <c r="G681" s="24" t="s">
        <v>90</v>
      </c>
      <c r="H681" s="54">
        <v>1E-4</v>
      </c>
      <c r="I681" s="54">
        <v>1E-4</v>
      </c>
      <c r="J681" s="59">
        <v>0</v>
      </c>
    </row>
    <row r="682" spans="1:10" ht="30" customHeight="1" x14ac:dyDescent="0.25">
      <c r="A682" s="8"/>
      <c r="B682" s="22"/>
      <c r="C682" s="85" t="s">
        <v>1733</v>
      </c>
      <c r="D682" s="86"/>
      <c r="E682" s="70"/>
      <c r="F682" s="117"/>
      <c r="G682" s="86"/>
      <c r="H682" s="71">
        <f>SUM(H680:H681)</f>
        <v>1.2999999999999999E-3</v>
      </c>
      <c r="I682" s="71">
        <f t="shared" ref="I682:J682" si="52">SUM(I680:I681)</f>
        <v>1.0549999999999999E-3</v>
      </c>
      <c r="J682" s="71">
        <f t="shared" si="52"/>
        <v>2.4499999999999988E-4</v>
      </c>
    </row>
    <row r="683" spans="1:10" s="63" customFormat="1" ht="30" customHeight="1" x14ac:dyDescent="0.25">
      <c r="A683" s="100"/>
      <c r="B683" s="20" t="s">
        <v>93</v>
      </c>
      <c r="C683" s="20" t="s">
        <v>93</v>
      </c>
      <c r="D683" s="24" t="s">
        <v>1083</v>
      </c>
      <c r="E683" s="101"/>
      <c r="F683" s="116">
        <v>500.99</v>
      </c>
      <c r="G683" s="24" t="s">
        <v>1083</v>
      </c>
      <c r="H683" s="54">
        <v>1.2E-2</v>
      </c>
      <c r="I683" s="54">
        <v>1.1238E-2</v>
      </c>
      <c r="J683" s="80">
        <v>7.6200000000000052E-4</v>
      </c>
    </row>
    <row r="684" spans="1:10" ht="30" customHeight="1" x14ac:dyDescent="0.25">
      <c r="A684" s="8"/>
      <c r="B684" s="20" t="s">
        <v>93</v>
      </c>
      <c r="C684" s="20" t="s">
        <v>93</v>
      </c>
      <c r="D684" s="24" t="s">
        <v>1085</v>
      </c>
      <c r="E684" s="53"/>
      <c r="F684" s="116">
        <v>500.99</v>
      </c>
      <c r="G684" s="24" t="s">
        <v>1085</v>
      </c>
      <c r="H684" s="54">
        <v>1.4999999999999999E-2</v>
      </c>
      <c r="I684" s="54">
        <v>1.2012999999999999E-2</v>
      </c>
      <c r="J684" s="59">
        <v>2.9870000000000001E-3</v>
      </c>
    </row>
    <row r="685" spans="1:10" ht="30" customHeight="1" x14ac:dyDescent="0.25">
      <c r="A685" s="8"/>
      <c r="B685" s="20" t="s">
        <v>93</v>
      </c>
      <c r="C685" s="20" t="s">
        <v>93</v>
      </c>
      <c r="D685" s="24" t="s">
        <v>1087</v>
      </c>
      <c r="E685" s="53"/>
      <c r="F685" s="116">
        <v>460.47</v>
      </c>
      <c r="G685" s="24" t="s">
        <v>1087</v>
      </c>
      <c r="H685" s="54">
        <v>0.1</v>
      </c>
      <c r="I685" s="54">
        <v>9.6421999999999994E-2</v>
      </c>
      <c r="J685" s="59">
        <v>3.5780000000000117E-3</v>
      </c>
    </row>
    <row r="686" spans="1:10" ht="30" customHeight="1" x14ac:dyDescent="0.25">
      <c r="A686" s="8"/>
      <c r="B686" s="20" t="s">
        <v>93</v>
      </c>
      <c r="C686" s="20" t="s">
        <v>93</v>
      </c>
      <c r="D686" s="24" t="s">
        <v>1089</v>
      </c>
      <c r="E686" s="53"/>
      <c r="F686" s="116">
        <v>553.95000000000005</v>
      </c>
      <c r="G686" s="24" t="s">
        <v>1089</v>
      </c>
      <c r="H686" s="54">
        <v>2.9999999999999997E-4</v>
      </c>
      <c r="I686" s="54">
        <v>1.46E-4</v>
      </c>
      <c r="J686" s="59">
        <v>1.5399999999999998E-4</v>
      </c>
    </row>
    <row r="687" spans="1:10" ht="30" customHeight="1" x14ac:dyDescent="0.25">
      <c r="A687" s="8"/>
      <c r="B687" s="20" t="s">
        <v>93</v>
      </c>
      <c r="C687" s="20" t="s">
        <v>93</v>
      </c>
      <c r="D687" s="24" t="s">
        <v>1091</v>
      </c>
      <c r="E687" s="53"/>
      <c r="F687" s="116">
        <v>574.19000000000005</v>
      </c>
      <c r="G687" s="24" t="s">
        <v>1091</v>
      </c>
      <c r="H687" s="54">
        <v>3.6999999999999998E-5</v>
      </c>
      <c r="I687" s="54">
        <v>2.9E-5</v>
      </c>
      <c r="J687" s="59">
        <v>7.9999999999999979E-6</v>
      </c>
    </row>
    <row r="688" spans="1:10" ht="30" customHeight="1" x14ac:dyDescent="0.25">
      <c r="A688" s="8"/>
      <c r="B688" s="20" t="s">
        <v>93</v>
      </c>
      <c r="C688" s="20" t="s">
        <v>93</v>
      </c>
      <c r="D688" s="24" t="s">
        <v>1087</v>
      </c>
      <c r="E688" s="53"/>
      <c r="F688" s="116">
        <v>460.47</v>
      </c>
      <c r="G688" s="24" t="s">
        <v>1087</v>
      </c>
      <c r="H688" s="54">
        <v>0.04</v>
      </c>
      <c r="I688" s="54">
        <v>2.8611000000000001E-2</v>
      </c>
      <c r="J688" s="59">
        <v>1.1389E-2</v>
      </c>
    </row>
    <row r="689" spans="1:11" ht="30" customHeight="1" x14ac:dyDescent="0.25">
      <c r="A689" s="8"/>
      <c r="B689" s="20" t="s">
        <v>93</v>
      </c>
      <c r="C689" s="20" t="s">
        <v>93</v>
      </c>
      <c r="D689" s="24" t="s">
        <v>1093</v>
      </c>
      <c r="E689" s="53"/>
      <c r="F689" s="116">
        <v>553.95000000000005</v>
      </c>
      <c r="G689" s="24" t="s">
        <v>1093</v>
      </c>
      <c r="H689" s="54">
        <v>1E-4</v>
      </c>
      <c r="I689" s="54">
        <v>2.14E-3</v>
      </c>
      <c r="J689" s="59">
        <v>-2.0400000000000001E-3</v>
      </c>
    </row>
    <row r="690" spans="1:11" ht="30" customHeight="1" x14ac:dyDescent="0.25">
      <c r="A690" s="8"/>
      <c r="B690" s="20" t="s">
        <v>93</v>
      </c>
      <c r="C690" s="20" t="s">
        <v>93</v>
      </c>
      <c r="D690" s="24" t="s">
        <v>1095</v>
      </c>
      <c r="E690" s="53"/>
      <c r="F690" s="116">
        <v>574.19000000000005</v>
      </c>
      <c r="G690" s="24" t="s">
        <v>1095</v>
      </c>
      <c r="H690" s="54">
        <v>2.9999999999999997E-5</v>
      </c>
      <c r="I690" s="54">
        <v>1.5999999999999999E-5</v>
      </c>
      <c r="J690" s="59">
        <v>1.3999999999999998E-5</v>
      </c>
    </row>
    <row r="691" spans="1:11" ht="30" customHeight="1" x14ac:dyDescent="0.25">
      <c r="A691" s="8"/>
      <c r="B691" s="20" t="s">
        <v>93</v>
      </c>
      <c r="C691" s="20" t="s">
        <v>93</v>
      </c>
      <c r="D691" s="24" t="s">
        <v>1097</v>
      </c>
      <c r="E691" s="53"/>
      <c r="F691" s="116">
        <v>553.95000000000005</v>
      </c>
      <c r="G691" s="24" t="s">
        <v>1097</v>
      </c>
      <c r="H691" s="54">
        <v>2.9999999999999997E-4</v>
      </c>
      <c r="I691" s="54">
        <v>1.03E-4</v>
      </c>
      <c r="J691" s="59">
        <v>1.9699999999999996E-4</v>
      </c>
    </row>
    <row r="692" spans="1:11" ht="30" customHeight="1" x14ac:dyDescent="0.25">
      <c r="A692" s="8"/>
      <c r="B692" s="20" t="s">
        <v>93</v>
      </c>
      <c r="C692" s="20" t="s">
        <v>93</v>
      </c>
      <c r="D692" s="24" t="s">
        <v>1099</v>
      </c>
      <c r="E692" s="53"/>
      <c r="F692" s="116">
        <v>553.95000000000005</v>
      </c>
      <c r="G692" s="24" t="s">
        <v>1099</v>
      </c>
      <c r="H692" s="54">
        <v>6.9999999999999999E-4</v>
      </c>
      <c r="I692" s="54">
        <v>1.9000000000000001E-5</v>
      </c>
      <c r="J692" s="59">
        <v>6.8099999999999996E-4</v>
      </c>
    </row>
    <row r="693" spans="1:11" ht="30" customHeight="1" x14ac:dyDescent="0.25">
      <c r="A693" s="8"/>
      <c r="B693" s="20" t="s">
        <v>93</v>
      </c>
      <c r="C693" s="20" t="s">
        <v>93</v>
      </c>
      <c r="D693" s="24" t="s">
        <v>1100</v>
      </c>
      <c r="E693" s="53"/>
      <c r="F693" s="116">
        <v>553.95000000000005</v>
      </c>
      <c r="G693" s="24" t="s">
        <v>1100</v>
      </c>
      <c r="H693" s="54">
        <v>2.9999999999999997E-5</v>
      </c>
      <c r="I693" s="54">
        <v>3.9999999999999998E-6</v>
      </c>
      <c r="J693" s="59">
        <v>2.5999999999999998E-5</v>
      </c>
    </row>
    <row r="694" spans="1:11" ht="30" customHeight="1" x14ac:dyDescent="0.25">
      <c r="A694" s="8"/>
      <c r="B694" s="20" t="s">
        <v>93</v>
      </c>
      <c r="C694" s="20" t="s">
        <v>93</v>
      </c>
      <c r="D694" s="24" t="s">
        <v>1101</v>
      </c>
      <c r="E694" s="53"/>
      <c r="F694" s="116">
        <v>553.95000000000005</v>
      </c>
      <c r="G694" s="24" t="s">
        <v>1101</v>
      </c>
      <c r="H694" s="54">
        <v>2E-3</v>
      </c>
      <c r="I694" s="54">
        <v>1.596E-3</v>
      </c>
      <c r="J694" s="59">
        <v>4.0400000000000006E-4</v>
      </c>
    </row>
    <row r="695" spans="1:11" ht="30" customHeight="1" x14ac:dyDescent="0.25">
      <c r="A695" s="8"/>
      <c r="B695" s="20" t="s">
        <v>93</v>
      </c>
      <c r="C695" s="20" t="s">
        <v>93</v>
      </c>
      <c r="D695" s="24" t="s">
        <v>94</v>
      </c>
      <c r="E695" s="53"/>
      <c r="F695" s="116">
        <v>553.95000000000005</v>
      </c>
      <c r="G695" s="24" t="s">
        <v>94</v>
      </c>
      <c r="H695" s="54">
        <v>5.0000000000000001E-4</v>
      </c>
      <c r="I695" s="54">
        <v>5.0000000000000001E-4</v>
      </c>
      <c r="J695" s="59">
        <v>0</v>
      </c>
    </row>
    <row r="696" spans="1:11" ht="30" customHeight="1" x14ac:dyDescent="0.25">
      <c r="A696" s="8"/>
      <c r="B696" s="20" t="s">
        <v>93</v>
      </c>
      <c r="C696" s="20" t="s">
        <v>93</v>
      </c>
      <c r="D696" s="24" t="s">
        <v>95</v>
      </c>
      <c r="E696" s="53"/>
      <c r="F696" s="116">
        <v>574.19000000000005</v>
      </c>
      <c r="G696" s="24" t="s">
        <v>95</v>
      </c>
      <c r="H696" s="54">
        <v>2.0000000000000001E-4</v>
      </c>
      <c r="I696" s="54">
        <v>1.7999999999999998E-4</v>
      </c>
      <c r="J696" s="59">
        <v>2.0000000000000025E-5</v>
      </c>
    </row>
    <row r="697" spans="1:11" ht="30" customHeight="1" x14ac:dyDescent="0.25">
      <c r="A697" s="8"/>
      <c r="B697" s="20" t="s">
        <v>93</v>
      </c>
      <c r="C697" s="20" t="s">
        <v>93</v>
      </c>
      <c r="D697" s="24" t="s">
        <v>1105</v>
      </c>
      <c r="E697" s="53"/>
      <c r="F697" s="116">
        <v>500.99</v>
      </c>
      <c r="G697" s="24" t="s">
        <v>1105</v>
      </c>
      <c r="H697" s="54">
        <v>1E-3</v>
      </c>
      <c r="I697" s="54">
        <v>1.3630000000000001E-3</v>
      </c>
      <c r="J697" s="59">
        <v>-3.6300000000000004E-4</v>
      </c>
    </row>
    <row r="698" spans="1:11" ht="30" customHeight="1" x14ac:dyDescent="0.25">
      <c r="A698" s="8"/>
      <c r="B698" s="20" t="s">
        <v>93</v>
      </c>
      <c r="C698" s="20" t="s">
        <v>93</v>
      </c>
      <c r="D698" s="24" t="s">
        <v>1107</v>
      </c>
      <c r="E698" s="53"/>
      <c r="F698" s="116">
        <v>553.95000000000005</v>
      </c>
      <c r="G698" s="24" t="s">
        <v>1107</v>
      </c>
      <c r="H698" s="54">
        <v>1E-4</v>
      </c>
      <c r="I698" s="54">
        <v>8.7999999999999998E-5</v>
      </c>
      <c r="J698" s="59">
        <v>1.2000000000000007E-5</v>
      </c>
    </row>
    <row r="699" spans="1:11" ht="30" customHeight="1" x14ac:dyDescent="0.25">
      <c r="A699" s="8"/>
      <c r="B699" s="20" t="s">
        <v>93</v>
      </c>
      <c r="C699" s="20" t="s">
        <v>93</v>
      </c>
      <c r="D699" s="24" t="s">
        <v>96</v>
      </c>
      <c r="E699" s="53"/>
      <c r="F699" s="116">
        <v>553.95000000000005</v>
      </c>
      <c r="G699" s="24" t="s">
        <v>96</v>
      </c>
      <c r="H699" s="54">
        <v>5.0000000000000002E-5</v>
      </c>
      <c r="I699" s="54">
        <v>5.3999999999999998E-5</v>
      </c>
      <c r="J699" s="59">
        <v>-3.9999999999999956E-6</v>
      </c>
    </row>
    <row r="700" spans="1:11" ht="30" customHeight="1" x14ac:dyDescent="0.25">
      <c r="A700" s="8"/>
      <c r="B700" s="20" t="s">
        <v>93</v>
      </c>
      <c r="C700" s="20" t="s">
        <v>93</v>
      </c>
      <c r="D700" s="24" t="s">
        <v>1110</v>
      </c>
      <c r="E700" s="53"/>
      <c r="F700" s="116">
        <v>574.19000000000005</v>
      </c>
      <c r="G700" s="24" t="s">
        <v>1110</v>
      </c>
      <c r="H700" s="54">
        <v>1E-4</v>
      </c>
      <c r="I700" s="54">
        <v>6.5000000000000008E-5</v>
      </c>
      <c r="J700" s="59">
        <v>3.4999999999999997E-5</v>
      </c>
    </row>
    <row r="701" spans="1:11" ht="30" customHeight="1" x14ac:dyDescent="0.25">
      <c r="A701" s="8"/>
      <c r="B701" s="20" t="s">
        <v>93</v>
      </c>
      <c r="C701" s="20" t="s">
        <v>93</v>
      </c>
      <c r="D701" s="24" t="s">
        <v>97</v>
      </c>
      <c r="E701" s="53"/>
      <c r="F701" s="116">
        <v>574.19000000000005</v>
      </c>
      <c r="G701" s="24" t="s">
        <v>97</v>
      </c>
      <c r="H701" s="54">
        <v>1.4999999999999999E-5</v>
      </c>
      <c r="I701" s="54">
        <v>2.0000000000000002E-5</v>
      </c>
      <c r="J701" s="59">
        <v>-5.000000000000003E-6</v>
      </c>
    </row>
    <row r="702" spans="1:11" ht="30" customHeight="1" x14ac:dyDescent="0.25">
      <c r="A702" s="8"/>
      <c r="B702" s="20" t="s">
        <v>93</v>
      </c>
      <c r="C702" s="20" t="s">
        <v>93</v>
      </c>
      <c r="D702" s="19" t="s">
        <v>98</v>
      </c>
      <c r="E702" s="53"/>
      <c r="F702" s="115">
        <v>553.95000000000005</v>
      </c>
      <c r="G702" s="19" t="s">
        <v>98</v>
      </c>
      <c r="H702" s="54">
        <v>1E-4</v>
      </c>
      <c r="I702" s="54">
        <v>6.7000000000000002E-5</v>
      </c>
      <c r="J702" s="59">
        <v>3.3000000000000003E-5</v>
      </c>
    </row>
    <row r="703" spans="1:11" s="63" customFormat="1" ht="30" customHeight="1" x14ac:dyDescent="0.25">
      <c r="A703" s="100"/>
      <c r="B703" s="20" t="s">
        <v>93</v>
      </c>
      <c r="C703" s="20" t="s">
        <v>93</v>
      </c>
      <c r="D703" s="19" t="s">
        <v>99</v>
      </c>
      <c r="E703" s="101"/>
      <c r="F703" s="115">
        <v>553.95000000000005</v>
      </c>
      <c r="G703" s="19" t="s">
        <v>99</v>
      </c>
      <c r="H703" s="54">
        <v>1E-3</v>
      </c>
      <c r="I703" s="54">
        <v>5.5000000000000003E-4</v>
      </c>
      <c r="J703" s="80">
        <v>4.4999999999999999E-4</v>
      </c>
    </row>
    <row r="704" spans="1:11" s="63" customFormat="1" ht="30" customHeight="1" x14ac:dyDescent="0.25">
      <c r="A704" s="78"/>
      <c r="B704" s="20" t="s">
        <v>93</v>
      </c>
      <c r="C704" s="20" t="s">
        <v>93</v>
      </c>
      <c r="D704" s="112" t="s">
        <v>100</v>
      </c>
      <c r="E704" s="101"/>
      <c r="F704" s="120">
        <v>553.95000000000005</v>
      </c>
      <c r="G704" s="112" t="s">
        <v>100</v>
      </c>
      <c r="H704" s="80">
        <v>3.0000000000000001E-3</v>
      </c>
      <c r="I704" s="80">
        <v>4.7399999999999997E-4</v>
      </c>
      <c r="J704" s="80">
        <v>2.526E-3</v>
      </c>
      <c r="K704" s="76"/>
    </row>
    <row r="705" spans="1:10" ht="30" customHeight="1" x14ac:dyDescent="0.25">
      <c r="A705" s="8"/>
      <c r="B705" s="28"/>
      <c r="C705" s="85" t="s">
        <v>1734</v>
      </c>
      <c r="D705" s="93"/>
      <c r="E705" s="70"/>
      <c r="F705" s="121"/>
      <c r="G705" s="93"/>
      <c r="H705" s="71">
        <f>SUM(H683:H704)</f>
        <v>0.17656199999999997</v>
      </c>
      <c r="I705" s="71">
        <f t="shared" ref="I705:J705" si="53">SUM(I683:I704)</f>
        <v>0.155698</v>
      </c>
      <c r="J705" s="71">
        <f t="shared" si="53"/>
        <v>2.0864000000000014E-2</v>
      </c>
    </row>
    <row r="706" spans="1:10" ht="30" customHeight="1" x14ac:dyDescent="0.25">
      <c r="A706" s="8"/>
      <c r="B706" s="20" t="s">
        <v>91</v>
      </c>
      <c r="C706" s="20" t="s">
        <v>91</v>
      </c>
      <c r="D706" s="19" t="s">
        <v>1116</v>
      </c>
      <c r="E706" s="53"/>
      <c r="F706" s="115">
        <v>553.95000000000005</v>
      </c>
      <c r="G706" s="19" t="s">
        <v>1116</v>
      </c>
      <c r="H706" s="54">
        <v>2.9999999999999997E-4</v>
      </c>
      <c r="I706" s="54">
        <v>2.9999999999999997E-4</v>
      </c>
      <c r="J706" s="59">
        <v>0</v>
      </c>
    </row>
    <row r="707" spans="1:10" ht="30" customHeight="1" x14ac:dyDescent="0.25">
      <c r="A707" s="8"/>
      <c r="B707" s="20" t="s">
        <v>91</v>
      </c>
      <c r="C707" s="20" t="s">
        <v>91</v>
      </c>
      <c r="D707" s="19" t="s">
        <v>92</v>
      </c>
      <c r="E707" s="53"/>
      <c r="F707" s="115">
        <v>553.95000000000005</v>
      </c>
      <c r="G707" s="19" t="s">
        <v>92</v>
      </c>
      <c r="H707" s="54">
        <v>1E-3</v>
      </c>
      <c r="I707" s="54">
        <v>2.6000000000000003E-4</v>
      </c>
      <c r="J707" s="59">
        <v>7.3999999999999999E-4</v>
      </c>
    </row>
    <row r="708" spans="1:10" ht="30" customHeight="1" x14ac:dyDescent="0.25">
      <c r="A708" s="8"/>
      <c r="B708" s="29"/>
      <c r="C708" s="85" t="s">
        <v>1735</v>
      </c>
      <c r="D708" s="93"/>
      <c r="E708" s="70"/>
      <c r="F708" s="121"/>
      <c r="G708" s="93"/>
      <c r="H708" s="71">
        <f>SUM(H706:H707)</f>
        <v>1.2999999999999999E-3</v>
      </c>
      <c r="I708" s="71">
        <f t="shared" ref="I708:J708" si="54">SUM(I706:I707)</f>
        <v>5.5999999999999995E-4</v>
      </c>
      <c r="J708" s="71">
        <f t="shared" si="54"/>
        <v>7.3999999999999999E-4</v>
      </c>
    </row>
    <row r="709" spans="1:10" ht="30" customHeight="1" x14ac:dyDescent="0.25">
      <c r="A709" s="8"/>
      <c r="B709" s="20" t="s">
        <v>1736</v>
      </c>
      <c r="C709" s="20" t="s">
        <v>1736</v>
      </c>
      <c r="D709" s="19" t="s">
        <v>1119</v>
      </c>
      <c r="E709" s="53"/>
      <c r="F709" s="115">
        <v>500.99</v>
      </c>
      <c r="G709" s="19" t="s">
        <v>1119</v>
      </c>
      <c r="H709" s="54">
        <v>7.4999999999999997E-3</v>
      </c>
      <c r="I709" s="54">
        <v>5.679E-3</v>
      </c>
      <c r="J709" s="59">
        <v>1.8209999999999997E-3</v>
      </c>
    </row>
    <row r="710" spans="1:10" ht="30" customHeight="1" x14ac:dyDescent="0.25">
      <c r="A710" s="8"/>
      <c r="B710" s="20" t="s">
        <v>1736</v>
      </c>
      <c r="C710" s="20" t="s">
        <v>1736</v>
      </c>
      <c r="D710" s="19" t="s">
        <v>1121</v>
      </c>
      <c r="E710" s="53"/>
      <c r="F710" s="115">
        <v>574.19000000000005</v>
      </c>
      <c r="G710" s="19" t="s">
        <v>1121</v>
      </c>
      <c r="H710" s="54">
        <v>1.1999999999999999E-4</v>
      </c>
      <c r="I710" s="54">
        <v>1.11E-4</v>
      </c>
      <c r="J710" s="59">
        <v>8.9999999999999884E-6</v>
      </c>
    </row>
    <row r="711" spans="1:10" ht="30" customHeight="1" x14ac:dyDescent="0.25">
      <c r="A711" s="8"/>
      <c r="B711" s="20" t="s">
        <v>1736</v>
      </c>
      <c r="C711" s="20" t="s">
        <v>1736</v>
      </c>
      <c r="D711" s="19" t="s">
        <v>1123</v>
      </c>
      <c r="E711" s="53"/>
      <c r="F711" s="115">
        <v>574.19000000000005</v>
      </c>
      <c r="G711" s="19" t="s">
        <v>1123</v>
      </c>
      <c r="H711" s="54">
        <v>2.0000000000000001E-4</v>
      </c>
      <c r="I711" s="54">
        <v>6.3999999999999997E-5</v>
      </c>
      <c r="J711" s="59">
        <v>1.36E-4</v>
      </c>
    </row>
    <row r="712" spans="1:10" ht="30" customHeight="1" x14ac:dyDescent="0.25">
      <c r="A712" s="8"/>
      <c r="B712" s="20" t="s">
        <v>1736</v>
      </c>
      <c r="C712" s="20" t="s">
        <v>1736</v>
      </c>
      <c r="D712" s="19" t="s">
        <v>1125</v>
      </c>
      <c r="E712" s="53"/>
      <c r="F712" s="115">
        <v>500.99</v>
      </c>
      <c r="G712" s="19" t="s">
        <v>1125</v>
      </c>
      <c r="H712" s="54">
        <v>4.4999999999999998E-2</v>
      </c>
      <c r="I712" s="54">
        <v>2.3009000000000002E-2</v>
      </c>
      <c r="J712" s="59">
        <v>2.1990999999999997E-2</v>
      </c>
    </row>
    <row r="713" spans="1:10" ht="30" customHeight="1" x14ac:dyDescent="0.25">
      <c r="A713" s="8"/>
      <c r="B713" s="20" t="s">
        <v>1736</v>
      </c>
      <c r="C713" s="20" t="s">
        <v>1736</v>
      </c>
      <c r="D713" s="29" t="s">
        <v>1127</v>
      </c>
      <c r="E713" s="53"/>
      <c r="F713" s="22">
        <v>574.19000000000005</v>
      </c>
      <c r="G713" s="29" t="s">
        <v>1127</v>
      </c>
      <c r="H713" s="54">
        <v>1E-4</v>
      </c>
      <c r="I713" s="54">
        <v>5.5999999999999999E-5</v>
      </c>
      <c r="J713" s="59">
        <v>4.4000000000000006E-5</v>
      </c>
    </row>
    <row r="714" spans="1:10" ht="30" customHeight="1" x14ac:dyDescent="0.25">
      <c r="A714" s="8"/>
      <c r="B714" s="29"/>
      <c r="C714" s="85" t="s">
        <v>1737</v>
      </c>
      <c r="D714" s="94"/>
      <c r="E714" s="70"/>
      <c r="F714" s="84"/>
      <c r="G714" s="94"/>
      <c r="H714" s="71">
        <f>SUM(H709:H713)</f>
        <v>5.2920000000000002E-2</v>
      </c>
      <c r="I714" s="71">
        <f t="shared" ref="I714:J714" si="55">SUM(I709:I713)</f>
        <v>2.8919E-2</v>
      </c>
      <c r="J714" s="71">
        <f t="shared" si="55"/>
        <v>2.4000999999999995E-2</v>
      </c>
    </row>
    <row r="715" spans="1:10" ht="30" customHeight="1" x14ac:dyDescent="0.25">
      <c r="A715" s="8"/>
      <c r="B715" s="20" t="s">
        <v>101</v>
      </c>
      <c r="C715" s="20" t="s">
        <v>101</v>
      </c>
      <c r="D715" s="27" t="s">
        <v>1129</v>
      </c>
      <c r="E715" s="53"/>
      <c r="F715" s="22">
        <v>500.99</v>
      </c>
      <c r="G715" s="27" t="s">
        <v>1129</v>
      </c>
      <c r="H715" s="54">
        <v>1.4999999999999999E-2</v>
      </c>
      <c r="I715" s="54">
        <v>1.3541000000000001E-2</v>
      </c>
      <c r="J715" s="59">
        <v>1.4589999999999985E-3</v>
      </c>
    </row>
    <row r="716" spans="1:10" ht="30" customHeight="1" x14ac:dyDescent="0.25">
      <c r="A716" s="8"/>
      <c r="B716" s="20" t="s">
        <v>101</v>
      </c>
      <c r="C716" s="20" t="s">
        <v>101</v>
      </c>
      <c r="D716" s="27" t="s">
        <v>1741</v>
      </c>
      <c r="E716" s="53"/>
      <c r="F716" s="22">
        <v>500.99</v>
      </c>
      <c r="G716" s="27" t="s">
        <v>1741</v>
      </c>
      <c r="H716" s="54">
        <v>0.01</v>
      </c>
      <c r="I716" s="54">
        <v>1.0881E-2</v>
      </c>
      <c r="J716" s="59">
        <v>-8.8099999999999984E-4</v>
      </c>
    </row>
    <row r="717" spans="1:10" ht="37.5" customHeight="1" x14ac:dyDescent="0.25">
      <c r="A717" s="8"/>
      <c r="B717" s="20" t="s">
        <v>101</v>
      </c>
      <c r="C717" s="20" t="s">
        <v>101</v>
      </c>
      <c r="D717" s="27" t="s">
        <v>1742</v>
      </c>
      <c r="E717" s="53"/>
      <c r="F717" s="22">
        <v>460.47</v>
      </c>
      <c r="G717" s="27" t="s">
        <v>1742</v>
      </c>
      <c r="H717" s="54">
        <v>1.4999999999999999E-2</v>
      </c>
      <c r="I717" s="54">
        <v>6.4352000000000006E-2</v>
      </c>
      <c r="J717" s="59">
        <v>-4.9352000000000007E-2</v>
      </c>
    </row>
    <row r="718" spans="1:10" ht="30" customHeight="1" x14ac:dyDescent="0.25">
      <c r="A718" s="8"/>
      <c r="B718" s="20" t="s">
        <v>101</v>
      </c>
      <c r="C718" s="20" t="s">
        <v>101</v>
      </c>
      <c r="D718" s="19" t="s">
        <v>1133</v>
      </c>
      <c r="E718" s="53"/>
      <c r="F718" s="115">
        <v>460.47</v>
      </c>
      <c r="G718" s="19" t="s">
        <v>1133</v>
      </c>
      <c r="H718" s="54">
        <v>7.0000000000000001E-3</v>
      </c>
      <c r="I718" s="54">
        <v>5.6769999999999998E-3</v>
      </c>
      <c r="J718" s="59">
        <v>1.3230000000000004E-3</v>
      </c>
    </row>
    <row r="719" spans="1:10" ht="30" customHeight="1" x14ac:dyDescent="0.25">
      <c r="A719" s="8"/>
      <c r="B719" s="20" t="s">
        <v>101</v>
      </c>
      <c r="C719" s="20" t="s">
        <v>101</v>
      </c>
      <c r="D719" s="19" t="s">
        <v>1135</v>
      </c>
      <c r="E719" s="79"/>
      <c r="F719" s="115">
        <v>460.47</v>
      </c>
      <c r="G719" s="19" t="s">
        <v>1135</v>
      </c>
      <c r="H719" s="54">
        <v>0.17</v>
      </c>
      <c r="I719" s="54">
        <v>0.15975500000000001</v>
      </c>
      <c r="J719" s="80">
        <v>1.0245000000000004E-2</v>
      </c>
    </row>
    <row r="720" spans="1:10" ht="30" customHeight="1" x14ac:dyDescent="0.25">
      <c r="A720" s="8"/>
      <c r="B720" s="20" t="s">
        <v>101</v>
      </c>
      <c r="C720" s="20" t="s">
        <v>101</v>
      </c>
      <c r="D720" s="19" t="s">
        <v>1137</v>
      </c>
      <c r="E720" s="79"/>
      <c r="F720" s="115">
        <v>500.99</v>
      </c>
      <c r="G720" s="19" t="s">
        <v>1137</v>
      </c>
      <c r="H720" s="54">
        <v>7.0000000000000001E-3</v>
      </c>
      <c r="I720" s="54">
        <v>7.8120000000000004E-3</v>
      </c>
      <c r="J720" s="80">
        <v>-8.1200000000000022E-4</v>
      </c>
    </row>
    <row r="721" spans="1:10" ht="30" customHeight="1" x14ac:dyDescent="0.25">
      <c r="A721" s="8"/>
      <c r="B721" s="20" t="s">
        <v>101</v>
      </c>
      <c r="C721" s="20" t="s">
        <v>101</v>
      </c>
      <c r="D721" s="19" t="s">
        <v>1139</v>
      </c>
      <c r="E721" s="79"/>
      <c r="F721" s="115">
        <v>500.99</v>
      </c>
      <c r="G721" s="19" t="s">
        <v>1139</v>
      </c>
      <c r="H721" s="54">
        <v>4.0000000000000001E-3</v>
      </c>
      <c r="I721" s="54">
        <v>3.6709999999999998E-3</v>
      </c>
      <c r="J721" s="80">
        <v>3.290000000000003E-4</v>
      </c>
    </row>
    <row r="722" spans="1:10" ht="30" customHeight="1" x14ac:dyDescent="0.25">
      <c r="A722" s="8"/>
      <c r="B722" s="20" t="s">
        <v>101</v>
      </c>
      <c r="C722" s="20" t="s">
        <v>101</v>
      </c>
      <c r="D722" s="19" t="s">
        <v>1140</v>
      </c>
      <c r="E722" s="79"/>
      <c r="F722" s="115">
        <v>553.95000000000005</v>
      </c>
      <c r="G722" s="19" t="s">
        <v>1140</v>
      </c>
      <c r="H722" s="54">
        <v>1.5E-3</v>
      </c>
      <c r="I722" s="54">
        <v>1.4090000000000001E-3</v>
      </c>
      <c r="J722" s="80">
        <v>9.0999999999999935E-5</v>
      </c>
    </row>
    <row r="723" spans="1:10" ht="30" customHeight="1" x14ac:dyDescent="0.25">
      <c r="A723" s="8"/>
      <c r="B723" s="20" t="s">
        <v>101</v>
      </c>
      <c r="C723" s="20" t="s">
        <v>101</v>
      </c>
      <c r="D723" s="19" t="s">
        <v>1142</v>
      </c>
      <c r="E723" s="79"/>
      <c r="F723" s="115">
        <v>553.95000000000005</v>
      </c>
      <c r="G723" s="19" t="s">
        <v>1142</v>
      </c>
      <c r="H723" s="54">
        <v>1.5E-3</v>
      </c>
      <c r="I723" s="54">
        <v>5.8E-4</v>
      </c>
      <c r="J723" s="80">
        <v>9.2000000000000003E-4</v>
      </c>
    </row>
    <row r="724" spans="1:10" ht="33.75" customHeight="1" x14ac:dyDescent="0.25">
      <c r="A724" s="8"/>
      <c r="B724" s="20" t="s">
        <v>101</v>
      </c>
      <c r="C724" s="20" t="s">
        <v>101</v>
      </c>
      <c r="D724" s="19" t="s">
        <v>1144</v>
      </c>
      <c r="E724" s="79"/>
      <c r="F724" s="115">
        <v>553.95000000000005</v>
      </c>
      <c r="G724" s="19" t="s">
        <v>1144</v>
      </c>
      <c r="H724" s="54">
        <v>1.4E-3</v>
      </c>
      <c r="I724" s="54">
        <v>1.4E-3</v>
      </c>
      <c r="J724" s="80">
        <v>0</v>
      </c>
    </row>
    <row r="725" spans="1:10" ht="35.25" customHeight="1" x14ac:dyDescent="0.25">
      <c r="A725" s="8"/>
      <c r="B725" s="29"/>
      <c r="C725" s="85" t="s">
        <v>1738</v>
      </c>
      <c r="D725" s="93"/>
      <c r="E725" s="70"/>
      <c r="F725" s="121"/>
      <c r="G725" s="93"/>
      <c r="H725" s="71">
        <f>SUM(H715:H724)</f>
        <v>0.23240000000000005</v>
      </c>
      <c r="I725" s="71">
        <f t="shared" ref="I725:J725" si="56">SUM(I715:I724)</f>
        <v>0.26907800000000004</v>
      </c>
      <c r="J725" s="71">
        <f t="shared" si="56"/>
        <v>-3.6678000000000009E-2</v>
      </c>
    </row>
    <row r="726" spans="1:10" s="17" customFormat="1" ht="30" customHeight="1" x14ac:dyDescent="0.25">
      <c r="A726" s="8"/>
      <c r="B726" s="20" t="s">
        <v>1739</v>
      </c>
      <c r="C726" s="20" t="s">
        <v>1739</v>
      </c>
      <c r="D726" s="30" t="s">
        <v>1119</v>
      </c>
      <c r="E726" s="91"/>
      <c r="F726" s="122">
        <v>500.99</v>
      </c>
      <c r="G726" s="30" t="s">
        <v>1119</v>
      </c>
      <c r="H726" s="55">
        <v>2.9440000000000001E-2</v>
      </c>
      <c r="I726" s="55">
        <v>3.0421E-2</v>
      </c>
      <c r="J726" s="55">
        <v>-9.8099999999999923E-4</v>
      </c>
    </row>
    <row r="727" spans="1:10" ht="30" customHeight="1" x14ac:dyDescent="0.25">
      <c r="A727" s="8"/>
      <c r="B727" s="20" t="s">
        <v>1739</v>
      </c>
      <c r="C727" s="20" t="s">
        <v>1739</v>
      </c>
      <c r="D727" s="19" t="s">
        <v>1147</v>
      </c>
      <c r="E727" s="79"/>
      <c r="F727" s="115">
        <v>460.47</v>
      </c>
      <c r="G727" s="19" t="s">
        <v>1147</v>
      </c>
      <c r="H727" s="54">
        <v>3.6999999999999998E-2</v>
      </c>
      <c r="I727" s="54">
        <v>2.0786000000000002E-2</v>
      </c>
      <c r="J727" s="80">
        <v>1.6213999999999996E-2</v>
      </c>
    </row>
    <row r="728" spans="1:10" ht="30" customHeight="1" x14ac:dyDescent="0.25">
      <c r="A728" s="8"/>
      <c r="B728" s="20" t="s">
        <v>1739</v>
      </c>
      <c r="C728" s="20" t="s">
        <v>1739</v>
      </c>
      <c r="D728" s="19" t="s">
        <v>1149</v>
      </c>
      <c r="E728" s="79"/>
      <c r="F728" s="115">
        <v>574.19000000000005</v>
      </c>
      <c r="G728" s="19" t="s">
        <v>1149</v>
      </c>
      <c r="H728" s="54">
        <v>1.0000000000000001E-5</v>
      </c>
      <c r="I728" s="54">
        <v>2.5000000000000001E-5</v>
      </c>
      <c r="J728" s="80">
        <v>-1.5E-5</v>
      </c>
    </row>
    <row r="729" spans="1:10" ht="30" customHeight="1" x14ac:dyDescent="0.25">
      <c r="A729" s="8"/>
      <c r="B729" s="20" t="s">
        <v>1739</v>
      </c>
      <c r="C729" s="20" t="s">
        <v>1739</v>
      </c>
      <c r="D729" s="19" t="s">
        <v>1151</v>
      </c>
      <c r="E729" s="79"/>
      <c r="F729" s="115">
        <v>553.95000000000005</v>
      </c>
      <c r="G729" s="19" t="s">
        <v>1151</v>
      </c>
      <c r="H729" s="54">
        <v>1E-4</v>
      </c>
      <c r="I729" s="54">
        <v>1.4899999999999999E-4</v>
      </c>
      <c r="J729" s="80">
        <v>-4.8999999999999985E-5</v>
      </c>
    </row>
    <row r="730" spans="1:10" ht="30" customHeight="1" x14ac:dyDescent="0.25">
      <c r="A730" s="8"/>
      <c r="B730" s="20" t="s">
        <v>1739</v>
      </c>
      <c r="C730" s="20" t="s">
        <v>1739</v>
      </c>
      <c r="D730" s="19" t="s">
        <v>1153</v>
      </c>
      <c r="E730" s="79"/>
      <c r="F730" s="115">
        <v>553.95000000000005</v>
      </c>
      <c r="G730" s="19" t="s">
        <v>1153</v>
      </c>
      <c r="H730" s="54">
        <v>1E-3</v>
      </c>
      <c r="I730" s="54">
        <v>1E-3</v>
      </c>
      <c r="J730" s="80">
        <v>0</v>
      </c>
    </row>
    <row r="731" spans="1:10" ht="30" customHeight="1" x14ac:dyDescent="0.25">
      <c r="A731" s="8"/>
      <c r="B731" s="20" t="s">
        <v>1739</v>
      </c>
      <c r="C731" s="20" t="s">
        <v>1739</v>
      </c>
      <c r="D731" s="19" t="s">
        <v>1155</v>
      </c>
      <c r="E731" s="79"/>
      <c r="F731" s="115">
        <v>553.95000000000005</v>
      </c>
      <c r="G731" s="19" t="s">
        <v>1155</v>
      </c>
      <c r="H731" s="54">
        <v>1E-4</v>
      </c>
      <c r="I731" s="54">
        <v>5.1999999999999997E-5</v>
      </c>
      <c r="J731" s="80">
        <v>4.8000000000000008E-5</v>
      </c>
    </row>
    <row r="732" spans="1:10" ht="30" customHeight="1" x14ac:dyDescent="0.25">
      <c r="A732" s="8"/>
      <c r="B732" s="20" t="s">
        <v>1739</v>
      </c>
      <c r="C732" s="20" t="s">
        <v>1739</v>
      </c>
      <c r="D732" s="19" t="s">
        <v>1156</v>
      </c>
      <c r="E732" s="79"/>
      <c r="F732" s="115">
        <v>553.95000000000005</v>
      </c>
      <c r="G732" s="19" t="s">
        <v>1156</v>
      </c>
      <c r="H732" s="54">
        <v>2.9999999999999997E-5</v>
      </c>
      <c r="I732" s="54">
        <v>4.2999999999999995E-5</v>
      </c>
      <c r="J732" s="80">
        <v>-1.2999999999999998E-5</v>
      </c>
    </row>
    <row r="733" spans="1:10" s="17" customFormat="1" ht="56.25" customHeight="1" x14ac:dyDescent="0.25">
      <c r="A733" s="8"/>
      <c r="B733" s="20" t="s">
        <v>1739</v>
      </c>
      <c r="C733" s="20" t="s">
        <v>1739</v>
      </c>
      <c r="D733" s="19" t="s">
        <v>1158</v>
      </c>
      <c r="E733" s="91"/>
      <c r="F733" s="115">
        <v>574.19000000000005</v>
      </c>
      <c r="G733" s="19" t="s">
        <v>1158</v>
      </c>
      <c r="H733" s="54">
        <v>1.7999999999999997E-5</v>
      </c>
      <c r="I733" s="54">
        <v>1.5999999999999999E-5</v>
      </c>
      <c r="J733" s="55">
        <v>1.9999999999999978E-6</v>
      </c>
    </row>
    <row r="734" spans="1:10" ht="39" customHeight="1" x14ac:dyDescent="0.25">
      <c r="A734" s="8"/>
      <c r="B734" s="20" t="s">
        <v>1739</v>
      </c>
      <c r="C734" s="20" t="s">
        <v>1739</v>
      </c>
      <c r="D734" s="19" t="s">
        <v>1160</v>
      </c>
      <c r="E734" s="79"/>
      <c r="F734" s="115">
        <v>553.95000000000005</v>
      </c>
      <c r="G734" s="19" t="s">
        <v>1160</v>
      </c>
      <c r="H734" s="54">
        <v>2.9999999999999997E-4</v>
      </c>
      <c r="I734" s="54">
        <v>1.36E-4</v>
      </c>
      <c r="J734" s="80">
        <v>1.6399999999999997E-4</v>
      </c>
    </row>
    <row r="735" spans="1:10" s="17" customFormat="1" ht="36.75" customHeight="1" x14ac:dyDescent="0.25">
      <c r="A735" s="8"/>
      <c r="B735" s="20" t="s">
        <v>1739</v>
      </c>
      <c r="C735" s="20" t="s">
        <v>1739</v>
      </c>
      <c r="D735" s="19"/>
      <c r="E735" s="91"/>
      <c r="F735" s="115">
        <v>500.99</v>
      </c>
      <c r="G735" s="19"/>
      <c r="H735" s="54">
        <v>1.5E-3</v>
      </c>
      <c r="I735" s="54">
        <v>1.173E-3</v>
      </c>
      <c r="J735" s="55">
        <v>3.2700000000000003E-4</v>
      </c>
    </row>
    <row r="736" spans="1:10" ht="30" customHeight="1" x14ac:dyDescent="0.25">
      <c r="A736" s="8"/>
      <c r="B736" s="20" t="s">
        <v>1739</v>
      </c>
      <c r="C736" s="20" t="s">
        <v>1739</v>
      </c>
      <c r="D736" s="19" t="s">
        <v>1163</v>
      </c>
      <c r="E736" s="79"/>
      <c r="F736" s="115">
        <v>553.95000000000005</v>
      </c>
      <c r="G736" s="19" t="s">
        <v>1163</v>
      </c>
      <c r="H736" s="54">
        <v>6.9999999999999999E-4</v>
      </c>
      <c r="I736" s="54">
        <v>8.070000000000001E-4</v>
      </c>
      <c r="J736" s="80">
        <v>-1.0700000000000011E-4</v>
      </c>
    </row>
    <row r="737" spans="1:10" ht="30" customHeight="1" x14ac:dyDescent="0.25">
      <c r="A737" s="8"/>
      <c r="B737" s="20" t="s">
        <v>1739</v>
      </c>
      <c r="C737" s="20" t="s">
        <v>1739</v>
      </c>
      <c r="D737" s="19" t="s">
        <v>1165</v>
      </c>
      <c r="E737" s="79"/>
      <c r="F737" s="115">
        <v>574.19000000000005</v>
      </c>
      <c r="G737" s="19" t="s">
        <v>1165</v>
      </c>
      <c r="H737" s="54">
        <v>2.0000000000000001E-4</v>
      </c>
      <c r="I737" s="54">
        <v>5.3000000000000001E-5</v>
      </c>
      <c r="J737" s="80">
        <v>1.47E-4</v>
      </c>
    </row>
    <row r="738" spans="1:10" s="11" customFormat="1" ht="30" customHeight="1" x14ac:dyDescent="0.25">
      <c r="A738" s="8"/>
      <c r="B738" s="20" t="s">
        <v>1739</v>
      </c>
      <c r="C738" s="20" t="s">
        <v>1739</v>
      </c>
      <c r="D738" s="19" t="s">
        <v>1167</v>
      </c>
      <c r="E738" s="82"/>
      <c r="F738" s="115">
        <v>500.99</v>
      </c>
      <c r="G738" s="19" t="s">
        <v>1167</v>
      </c>
      <c r="H738" s="54">
        <v>2.9999999999999997E-4</v>
      </c>
      <c r="I738" s="54">
        <v>2.9999999999999997E-4</v>
      </c>
      <c r="J738" s="80">
        <v>0</v>
      </c>
    </row>
    <row r="739" spans="1:10" ht="36.75" customHeight="1" x14ac:dyDescent="0.25">
      <c r="A739" s="8"/>
      <c r="B739" s="20" t="s">
        <v>1739</v>
      </c>
      <c r="C739" s="20" t="s">
        <v>1739</v>
      </c>
      <c r="D739" s="19" t="s">
        <v>1169</v>
      </c>
      <c r="E739" s="79"/>
      <c r="F739" s="115">
        <v>553.95000000000005</v>
      </c>
      <c r="G739" s="19" t="s">
        <v>1169</v>
      </c>
      <c r="H739" s="54">
        <v>1E-4</v>
      </c>
      <c r="I739" s="54">
        <v>1E-4</v>
      </c>
      <c r="J739" s="80">
        <v>0</v>
      </c>
    </row>
    <row r="740" spans="1:10" ht="35.25" customHeight="1" x14ac:dyDescent="0.25">
      <c r="A740" s="8"/>
      <c r="B740" s="20" t="s">
        <v>1739</v>
      </c>
      <c r="C740" s="20" t="s">
        <v>1739</v>
      </c>
      <c r="D740" s="19" t="s">
        <v>1171</v>
      </c>
      <c r="E740" s="79"/>
      <c r="F740" s="115">
        <v>553.95000000000005</v>
      </c>
      <c r="G740" s="19" t="s">
        <v>1171</v>
      </c>
      <c r="H740" s="54">
        <v>5.0000000000000001E-4</v>
      </c>
      <c r="I740" s="54">
        <v>7.5000000000000002E-4</v>
      </c>
      <c r="J740" s="80">
        <v>-2.5000000000000001E-4</v>
      </c>
    </row>
    <row r="741" spans="1:10" ht="35.25" customHeight="1" x14ac:dyDescent="0.25">
      <c r="A741" s="8"/>
      <c r="B741" s="20" t="s">
        <v>1739</v>
      </c>
      <c r="C741" s="20" t="s">
        <v>1739</v>
      </c>
      <c r="D741" s="19" t="s">
        <v>1173</v>
      </c>
      <c r="E741" s="79"/>
      <c r="F741" s="115">
        <v>460.47</v>
      </c>
      <c r="G741" s="19" t="s">
        <v>1173</v>
      </c>
      <c r="H741" s="54">
        <v>0.15</v>
      </c>
      <c r="I741" s="54">
        <v>0.163746</v>
      </c>
      <c r="J741" s="80">
        <v>-1.3746000000000008E-2</v>
      </c>
    </row>
    <row r="742" spans="1:10" ht="35.25" customHeight="1" x14ac:dyDescent="0.25">
      <c r="A742" s="8"/>
      <c r="B742" s="20" t="s">
        <v>1739</v>
      </c>
      <c r="C742" s="20" t="s">
        <v>1739</v>
      </c>
      <c r="D742" s="19" t="s">
        <v>1175</v>
      </c>
      <c r="E742" s="79"/>
      <c r="F742" s="115">
        <v>553.95000000000005</v>
      </c>
      <c r="G742" s="19" t="s">
        <v>1175</v>
      </c>
      <c r="H742" s="54">
        <v>4.0000000000000002E-4</v>
      </c>
      <c r="I742" s="54">
        <v>3.86E-4</v>
      </c>
      <c r="J742" s="80">
        <v>1.4000000000000015E-5</v>
      </c>
    </row>
    <row r="743" spans="1:10" s="13" customFormat="1" ht="40.5" customHeight="1" x14ac:dyDescent="0.25">
      <c r="A743" s="8"/>
      <c r="B743" s="20" t="s">
        <v>1739</v>
      </c>
      <c r="C743" s="20" t="s">
        <v>1739</v>
      </c>
      <c r="D743" s="19" t="s">
        <v>1177</v>
      </c>
      <c r="E743" s="101"/>
      <c r="F743" s="115">
        <v>553.95000000000005</v>
      </c>
      <c r="G743" s="19" t="s">
        <v>1177</v>
      </c>
      <c r="H743" s="54">
        <v>1E-4</v>
      </c>
      <c r="I743" s="54">
        <v>8.5000000000000006E-5</v>
      </c>
      <c r="J743" s="80">
        <v>1.4999999999999999E-5</v>
      </c>
    </row>
    <row r="744" spans="1:10" ht="49.5" customHeight="1" x14ac:dyDescent="0.25">
      <c r="A744" s="8"/>
      <c r="B744" s="20" t="s">
        <v>1739</v>
      </c>
      <c r="C744" s="20" t="s">
        <v>1739</v>
      </c>
      <c r="D744" s="19" t="s">
        <v>1179</v>
      </c>
      <c r="E744" s="79"/>
      <c r="F744" s="115">
        <v>553.95000000000005</v>
      </c>
      <c r="G744" s="19" t="s">
        <v>1179</v>
      </c>
      <c r="H744" s="54">
        <v>2.0000000000000001E-4</v>
      </c>
      <c r="I744" s="54">
        <v>5.1E-5</v>
      </c>
      <c r="J744" s="80">
        <v>1.4900000000000002E-4</v>
      </c>
    </row>
    <row r="745" spans="1:10" ht="49.5" customHeight="1" x14ac:dyDescent="0.25">
      <c r="A745" s="8"/>
      <c r="B745" s="20" t="s">
        <v>1739</v>
      </c>
      <c r="C745" s="20" t="s">
        <v>1739</v>
      </c>
      <c r="D745" s="29" t="s">
        <v>1181</v>
      </c>
      <c r="E745" s="79"/>
      <c r="F745" s="22">
        <v>500.99</v>
      </c>
      <c r="G745" s="29" t="s">
        <v>1181</v>
      </c>
      <c r="H745" s="54">
        <v>2.8000000000000001E-2</v>
      </c>
      <c r="I745" s="54">
        <v>1.5349999999999999E-3</v>
      </c>
      <c r="J745" s="80">
        <v>2.6465000000000002E-2</v>
      </c>
    </row>
    <row r="746" spans="1:10" s="17" customFormat="1" ht="30" customHeight="1" x14ac:dyDescent="0.25">
      <c r="A746" s="8"/>
      <c r="B746" s="20" t="s">
        <v>1739</v>
      </c>
      <c r="C746" s="20" t="s">
        <v>1739</v>
      </c>
      <c r="D746" s="29" t="s">
        <v>1183</v>
      </c>
      <c r="E746" s="91"/>
      <c r="F746" s="22">
        <v>574.19000000000005</v>
      </c>
      <c r="G746" s="29" t="s">
        <v>1183</v>
      </c>
      <c r="H746" s="54">
        <v>5.9999999999999995E-5</v>
      </c>
      <c r="I746" s="54">
        <v>8.9999999999999992E-5</v>
      </c>
      <c r="J746" s="55">
        <v>-2.9999999999999997E-5</v>
      </c>
    </row>
    <row r="747" spans="1:10" ht="30" customHeight="1" x14ac:dyDescent="0.25">
      <c r="A747" s="8"/>
      <c r="B747" s="20" t="s">
        <v>1739</v>
      </c>
      <c r="C747" s="20" t="s">
        <v>1739</v>
      </c>
      <c r="D747" s="19" t="s">
        <v>102</v>
      </c>
      <c r="E747" s="79"/>
      <c r="F747" s="115">
        <v>553.95000000000005</v>
      </c>
      <c r="G747" s="19" t="s">
        <v>102</v>
      </c>
      <c r="H747" s="54">
        <v>2.9999999999999997E-4</v>
      </c>
      <c r="I747" s="54">
        <v>2.2600000000000002E-4</v>
      </c>
      <c r="J747" s="80">
        <v>7.3999999999999956E-5</v>
      </c>
    </row>
    <row r="748" spans="1:10" ht="30" customHeight="1" x14ac:dyDescent="0.25">
      <c r="A748" s="8"/>
      <c r="B748" s="20" t="s">
        <v>1739</v>
      </c>
      <c r="C748" s="20" t="s">
        <v>1739</v>
      </c>
      <c r="D748" s="19" t="s">
        <v>1186</v>
      </c>
      <c r="E748" s="79"/>
      <c r="F748" s="115">
        <v>5.43</v>
      </c>
      <c r="G748" s="19" t="s">
        <v>1186</v>
      </c>
      <c r="H748" s="54">
        <v>1.5</v>
      </c>
      <c r="I748" s="54">
        <v>1.1960440000000001</v>
      </c>
      <c r="J748" s="80">
        <v>0.30395599999999989</v>
      </c>
    </row>
    <row r="749" spans="1:10" s="13" customFormat="1" ht="30" customHeight="1" x14ac:dyDescent="0.25">
      <c r="A749" s="102"/>
      <c r="B749" s="20" t="s">
        <v>1739</v>
      </c>
      <c r="C749" s="20" t="s">
        <v>1739</v>
      </c>
      <c r="D749" s="19" t="s">
        <v>103</v>
      </c>
      <c r="E749" s="101"/>
      <c r="F749" s="115">
        <v>574.19000000000005</v>
      </c>
      <c r="G749" s="19" t="s">
        <v>103</v>
      </c>
      <c r="H749" s="54">
        <v>2.9999999999999997E-5</v>
      </c>
      <c r="I749" s="54">
        <v>2.9999999999999997E-5</v>
      </c>
      <c r="J749" s="80">
        <v>0</v>
      </c>
    </row>
    <row r="750" spans="1:10" ht="41.25" customHeight="1" x14ac:dyDescent="0.25">
      <c r="A750" s="8"/>
      <c r="B750" s="20" t="s">
        <v>1739</v>
      </c>
      <c r="C750" s="20" t="s">
        <v>1739</v>
      </c>
      <c r="D750" s="19" t="s">
        <v>1189</v>
      </c>
      <c r="E750" s="79"/>
      <c r="F750" s="115">
        <v>500.99</v>
      </c>
      <c r="G750" s="19" t="s">
        <v>1189</v>
      </c>
      <c r="H750" s="54">
        <v>1.7999999999999999E-2</v>
      </c>
      <c r="I750" s="54">
        <v>8.0800000000000002E-4</v>
      </c>
      <c r="J750" s="80">
        <v>1.7191999999999999E-2</v>
      </c>
    </row>
    <row r="751" spans="1:10" ht="43.5" customHeight="1" x14ac:dyDescent="0.25">
      <c r="A751" s="8"/>
      <c r="B751" s="20" t="s">
        <v>1739</v>
      </c>
      <c r="C751" s="20" t="s">
        <v>1739</v>
      </c>
      <c r="D751" s="19" t="s">
        <v>1147</v>
      </c>
      <c r="E751" s="79"/>
      <c r="F751" s="115">
        <v>460.47</v>
      </c>
      <c r="G751" s="19" t="s">
        <v>1147</v>
      </c>
      <c r="H751" s="54">
        <v>3.3E-3</v>
      </c>
      <c r="I751" s="54">
        <v>7.7999999999999999E-4</v>
      </c>
      <c r="J751" s="80">
        <v>2.5200000000000001E-3</v>
      </c>
    </row>
    <row r="752" spans="1:10" ht="46.5" customHeight="1" x14ac:dyDescent="0.25">
      <c r="A752" s="8"/>
      <c r="B752" s="20" t="s">
        <v>1739</v>
      </c>
      <c r="C752" s="20" t="s">
        <v>1739</v>
      </c>
      <c r="D752" s="19" t="s">
        <v>1153</v>
      </c>
      <c r="E752" s="79"/>
      <c r="F752" s="115">
        <v>553.95000000000005</v>
      </c>
      <c r="G752" s="19" t="s">
        <v>1153</v>
      </c>
      <c r="H752" s="54">
        <v>1.5E-3</v>
      </c>
      <c r="I752" s="54">
        <v>1.5E-3</v>
      </c>
      <c r="J752" s="80">
        <v>0</v>
      </c>
    </row>
    <row r="753" spans="1:10" s="11" customFormat="1" ht="30" customHeight="1" x14ac:dyDescent="0.25">
      <c r="A753" s="8"/>
      <c r="B753" s="20" t="s">
        <v>1739</v>
      </c>
      <c r="C753" s="20" t="s">
        <v>1739</v>
      </c>
      <c r="D753" s="19" t="s">
        <v>1167</v>
      </c>
      <c r="E753" s="82"/>
      <c r="F753" s="115">
        <v>500.99</v>
      </c>
      <c r="G753" s="19" t="s">
        <v>1167</v>
      </c>
      <c r="H753" s="54">
        <v>8.9999999999999993E-3</v>
      </c>
      <c r="I753" s="54">
        <v>6.7060000000000002E-3</v>
      </c>
      <c r="J753" s="80">
        <v>2.2939999999999992E-3</v>
      </c>
    </row>
    <row r="754" spans="1:10" ht="30" customHeight="1" x14ac:dyDescent="0.25">
      <c r="A754" s="8"/>
      <c r="B754" s="20" t="s">
        <v>1739</v>
      </c>
      <c r="C754" s="20" t="s">
        <v>1739</v>
      </c>
      <c r="D754" s="19" t="s">
        <v>1191</v>
      </c>
      <c r="E754" s="79"/>
      <c r="F754" s="115">
        <v>460.47</v>
      </c>
      <c r="G754" s="19" t="s">
        <v>1191</v>
      </c>
      <c r="H754" s="54">
        <v>2.5000000000000001E-2</v>
      </c>
      <c r="I754" s="54">
        <v>1.0945E-2</v>
      </c>
      <c r="J754" s="80">
        <v>1.4055000000000002E-2</v>
      </c>
    </row>
    <row r="755" spans="1:10" ht="30" customHeight="1" x14ac:dyDescent="0.25">
      <c r="A755" s="8"/>
      <c r="B755" s="20" t="s">
        <v>1739</v>
      </c>
      <c r="C755" s="20" t="s">
        <v>1739</v>
      </c>
      <c r="D755" s="19" t="s">
        <v>1193</v>
      </c>
      <c r="E755" s="79"/>
      <c r="F755" s="115">
        <v>5.43</v>
      </c>
      <c r="G755" s="19" t="s">
        <v>1193</v>
      </c>
      <c r="H755" s="54">
        <v>0.45</v>
      </c>
      <c r="I755" s="54">
        <v>0.633853</v>
      </c>
      <c r="J755" s="80">
        <v>-0.18385299999999999</v>
      </c>
    </row>
    <row r="756" spans="1:10" ht="30" customHeight="1" x14ac:dyDescent="0.25">
      <c r="A756" s="8"/>
      <c r="B756" s="20" t="s">
        <v>1739</v>
      </c>
      <c r="C756" s="20" t="s">
        <v>1739</v>
      </c>
      <c r="D756" s="19" t="s">
        <v>104</v>
      </c>
      <c r="E756" s="79"/>
      <c r="F756" s="115">
        <v>553.95000000000005</v>
      </c>
      <c r="G756" s="19" t="s">
        <v>104</v>
      </c>
      <c r="H756" s="54">
        <v>1E-4</v>
      </c>
      <c r="I756" s="54">
        <v>3.4E-5</v>
      </c>
      <c r="J756" s="80">
        <v>6.6000000000000005E-5</v>
      </c>
    </row>
    <row r="757" spans="1:10" ht="30" customHeight="1" x14ac:dyDescent="0.25">
      <c r="A757" s="8"/>
      <c r="B757" s="20" t="s">
        <v>1739</v>
      </c>
      <c r="C757" s="20" t="s">
        <v>1739</v>
      </c>
      <c r="D757" s="19" t="s">
        <v>1196</v>
      </c>
      <c r="E757" s="79"/>
      <c r="F757" s="115">
        <v>553.95000000000005</v>
      </c>
      <c r="G757" s="19" t="s">
        <v>1196</v>
      </c>
      <c r="H757" s="54">
        <v>2.9999999999999997E-4</v>
      </c>
      <c r="I757" s="54">
        <v>2.8799999999999995E-4</v>
      </c>
      <c r="J757" s="80">
        <v>1.2000000000000021E-5</v>
      </c>
    </row>
    <row r="758" spans="1:10" ht="30" customHeight="1" x14ac:dyDescent="0.25">
      <c r="A758" s="8"/>
      <c r="B758" s="20" t="s">
        <v>1739</v>
      </c>
      <c r="C758" s="20" t="s">
        <v>1739</v>
      </c>
      <c r="D758" s="19" t="s">
        <v>1160</v>
      </c>
      <c r="E758" s="79"/>
      <c r="F758" s="115">
        <v>553.95000000000005</v>
      </c>
      <c r="G758" s="19" t="s">
        <v>1160</v>
      </c>
      <c r="H758" s="54">
        <v>1.5E-3</v>
      </c>
      <c r="I758" s="54">
        <v>5.3200000000000003E-4</v>
      </c>
      <c r="J758" s="80">
        <v>9.68E-4</v>
      </c>
    </row>
    <row r="759" spans="1:10" ht="30" customHeight="1" x14ac:dyDescent="0.25">
      <c r="A759" s="8"/>
      <c r="B759" s="20" t="s">
        <v>1739</v>
      </c>
      <c r="C759" s="20" t="s">
        <v>1739</v>
      </c>
      <c r="D759" s="19" t="s">
        <v>1199</v>
      </c>
      <c r="E759" s="79"/>
      <c r="F759" s="115">
        <v>553.95000000000005</v>
      </c>
      <c r="G759" s="19" t="s">
        <v>1199</v>
      </c>
      <c r="H759" s="54">
        <v>1E-3</v>
      </c>
      <c r="I759" s="54">
        <v>1.338E-3</v>
      </c>
      <c r="J759" s="80">
        <v>-3.3799999999999998E-4</v>
      </c>
    </row>
    <row r="760" spans="1:10" s="13" customFormat="1" ht="30" customHeight="1" x14ac:dyDescent="0.25">
      <c r="A760" s="102"/>
      <c r="B760" s="20" t="s">
        <v>1739</v>
      </c>
      <c r="C760" s="20" t="s">
        <v>1739</v>
      </c>
      <c r="D760" s="19" t="s">
        <v>1201</v>
      </c>
      <c r="E760" s="101"/>
      <c r="F760" s="115">
        <v>574.19000000000005</v>
      </c>
      <c r="G760" s="19" t="s">
        <v>1201</v>
      </c>
      <c r="H760" s="54">
        <v>2.0000000000000002E-5</v>
      </c>
      <c r="I760" s="54">
        <v>2.1999999999999999E-5</v>
      </c>
      <c r="J760" s="80">
        <v>-1.9999999999999978E-6</v>
      </c>
    </row>
    <row r="761" spans="1:10" ht="57.75" customHeight="1" x14ac:dyDescent="0.25">
      <c r="A761" s="8"/>
      <c r="B761" s="20" t="s">
        <v>1739</v>
      </c>
      <c r="C761" s="20" t="s">
        <v>1739</v>
      </c>
      <c r="D761" s="19" t="s">
        <v>105</v>
      </c>
      <c r="E761" s="79"/>
      <c r="F761" s="115">
        <v>553.95000000000005</v>
      </c>
      <c r="G761" s="19" t="s">
        <v>105</v>
      </c>
      <c r="H761" s="54">
        <v>6.9999999999999999E-4</v>
      </c>
      <c r="I761" s="54">
        <v>4.4700000000000002E-4</v>
      </c>
      <c r="J761" s="80">
        <v>2.5299999999999997E-4</v>
      </c>
    </row>
    <row r="762" spans="1:10" ht="54.75" customHeight="1" x14ac:dyDescent="0.25">
      <c r="A762" s="8"/>
      <c r="B762" s="20" t="s">
        <v>1739</v>
      </c>
      <c r="C762" s="20" t="s">
        <v>1739</v>
      </c>
      <c r="D762" s="19" t="s">
        <v>1204</v>
      </c>
      <c r="E762" s="79"/>
      <c r="F762" s="115">
        <v>553.95000000000005</v>
      </c>
      <c r="G762" s="19" t="s">
        <v>1204</v>
      </c>
      <c r="H762" s="54">
        <v>2.5000000000000001E-4</v>
      </c>
      <c r="I762" s="54">
        <v>1.7999999999999998E-4</v>
      </c>
      <c r="J762" s="80">
        <v>7.0000000000000021E-5</v>
      </c>
    </row>
    <row r="763" spans="1:10" ht="30" customHeight="1" x14ac:dyDescent="0.25">
      <c r="A763" s="8"/>
      <c r="B763" s="20" t="s">
        <v>1739</v>
      </c>
      <c r="C763" s="20" t="s">
        <v>1739</v>
      </c>
      <c r="D763" s="19" t="s">
        <v>1206</v>
      </c>
      <c r="E763" s="79"/>
      <c r="F763" s="115">
        <v>553.95000000000005</v>
      </c>
      <c r="G763" s="19" t="s">
        <v>1206</v>
      </c>
      <c r="H763" s="54">
        <v>2.9999999999999997E-5</v>
      </c>
      <c r="I763" s="54">
        <v>2.9999999999999997E-5</v>
      </c>
      <c r="J763" s="80">
        <v>0</v>
      </c>
    </row>
    <row r="764" spans="1:10" s="13" customFormat="1" ht="30" customHeight="1" x14ac:dyDescent="0.25">
      <c r="A764" s="102"/>
      <c r="B764" s="20" t="s">
        <v>1739</v>
      </c>
      <c r="C764" s="20" t="s">
        <v>1739</v>
      </c>
      <c r="D764" s="19" t="s">
        <v>1208</v>
      </c>
      <c r="E764" s="101"/>
      <c r="F764" s="115">
        <v>460.47</v>
      </c>
      <c r="G764" s="19" t="s">
        <v>1208</v>
      </c>
      <c r="H764" s="54">
        <v>2.5000000000000001E-2</v>
      </c>
      <c r="I764" s="54">
        <v>8.3034999999999998E-2</v>
      </c>
      <c r="J764" s="80">
        <v>-5.8034999999999996E-2</v>
      </c>
    </row>
    <row r="765" spans="1:10" ht="45.75" customHeight="1" x14ac:dyDescent="0.25">
      <c r="A765" s="8"/>
      <c r="B765" s="20" t="s">
        <v>1739</v>
      </c>
      <c r="C765" s="20" t="s">
        <v>1739</v>
      </c>
      <c r="D765" s="19" t="s">
        <v>1210</v>
      </c>
      <c r="E765" s="79"/>
      <c r="F765" s="115">
        <v>500.99</v>
      </c>
      <c r="G765" s="19" t="s">
        <v>1210</v>
      </c>
      <c r="H765" s="54">
        <v>1.6000000000000001E-3</v>
      </c>
      <c r="I765" s="54">
        <v>1.0429999999999999E-3</v>
      </c>
      <c r="J765" s="80">
        <v>5.570000000000002E-4</v>
      </c>
    </row>
    <row r="766" spans="1:10" ht="30" customHeight="1" x14ac:dyDescent="0.25">
      <c r="A766" s="8"/>
      <c r="B766" s="20" t="s">
        <v>1739</v>
      </c>
      <c r="C766" s="20" t="s">
        <v>1739</v>
      </c>
      <c r="D766" s="19" t="s">
        <v>828</v>
      </c>
      <c r="E766" s="79"/>
      <c r="F766" s="115">
        <v>553.95000000000005</v>
      </c>
      <c r="G766" s="19" t="s">
        <v>828</v>
      </c>
      <c r="H766" s="54">
        <v>1.2E-5</v>
      </c>
      <c r="I766" s="54">
        <v>1.1400000000000001E-4</v>
      </c>
      <c r="J766" s="80">
        <v>-1.0200000000000001E-4</v>
      </c>
    </row>
    <row r="767" spans="1:10" ht="30" customHeight="1" x14ac:dyDescent="0.25">
      <c r="A767" s="8"/>
      <c r="B767" s="20" t="s">
        <v>1739</v>
      </c>
      <c r="C767" s="20" t="s">
        <v>1739</v>
      </c>
      <c r="D767" s="19" t="s">
        <v>1213</v>
      </c>
      <c r="E767" s="79"/>
      <c r="F767" s="115">
        <v>553.95000000000005</v>
      </c>
      <c r="G767" s="19" t="s">
        <v>1213</v>
      </c>
      <c r="H767" s="54">
        <v>2.9999999999999997E-4</v>
      </c>
      <c r="I767" s="54">
        <v>1.02E-4</v>
      </c>
      <c r="J767" s="80">
        <v>1.9799999999999999E-4</v>
      </c>
    </row>
    <row r="768" spans="1:10" s="13" customFormat="1" ht="30" customHeight="1" x14ac:dyDescent="0.25">
      <c r="A768" s="102"/>
      <c r="B768" s="20" t="s">
        <v>1739</v>
      </c>
      <c r="C768" s="20" t="s">
        <v>1739</v>
      </c>
      <c r="D768" s="19" t="s">
        <v>1215</v>
      </c>
      <c r="E768" s="101"/>
      <c r="F768" s="115">
        <v>460.47</v>
      </c>
      <c r="G768" s="19" t="s">
        <v>1215</v>
      </c>
      <c r="H768" s="54">
        <v>4.4999999999999998E-2</v>
      </c>
      <c r="I768" s="54">
        <v>2.214E-2</v>
      </c>
      <c r="J768" s="80">
        <v>2.2859999999999998E-2</v>
      </c>
    </row>
    <row r="769" spans="1:10" ht="45" customHeight="1" x14ac:dyDescent="0.25">
      <c r="A769" s="8"/>
      <c r="B769" s="20" t="s">
        <v>1739</v>
      </c>
      <c r="C769" s="20" t="s">
        <v>1739</v>
      </c>
      <c r="D769" s="19" t="s">
        <v>1217</v>
      </c>
      <c r="E769" s="79"/>
      <c r="F769" s="115">
        <v>553.95000000000005</v>
      </c>
      <c r="G769" s="19" t="s">
        <v>1217</v>
      </c>
      <c r="H769" s="54">
        <v>1.5E-3</v>
      </c>
      <c r="I769" s="54">
        <v>4.7299999999999995E-4</v>
      </c>
      <c r="J769" s="80">
        <v>1.0270000000000001E-3</v>
      </c>
    </row>
    <row r="770" spans="1:10" ht="49.5" customHeight="1" x14ac:dyDescent="0.25">
      <c r="A770" s="8"/>
      <c r="B770" s="20" t="s">
        <v>1739</v>
      </c>
      <c r="C770" s="20" t="s">
        <v>1739</v>
      </c>
      <c r="D770" s="19"/>
      <c r="E770" s="79"/>
      <c r="F770" s="115">
        <v>553.95000000000005</v>
      </c>
      <c r="G770" s="19"/>
      <c r="H770" s="54">
        <v>5.0000000000000001E-4</v>
      </c>
      <c r="I770" s="54">
        <v>2.22E-4</v>
      </c>
      <c r="J770" s="80">
        <v>2.7800000000000004E-4</v>
      </c>
    </row>
    <row r="771" spans="1:10" ht="42.75" customHeight="1" x14ac:dyDescent="0.25">
      <c r="A771" s="8"/>
      <c r="B771" s="20" t="s">
        <v>1739</v>
      </c>
      <c r="C771" s="20" t="s">
        <v>1739</v>
      </c>
      <c r="D771" s="19" t="s">
        <v>1220</v>
      </c>
      <c r="E771" s="53"/>
      <c r="F771" s="115">
        <v>574.19000000000005</v>
      </c>
      <c r="G771" s="19" t="s">
        <v>1220</v>
      </c>
      <c r="H771" s="54">
        <v>1E-4</v>
      </c>
      <c r="I771" s="54">
        <v>1.5300000000000001E-4</v>
      </c>
      <c r="J771" s="59">
        <v>-5.3000000000000001E-5</v>
      </c>
    </row>
    <row r="772" spans="1:10" ht="30" customHeight="1" x14ac:dyDescent="0.25">
      <c r="A772" s="8"/>
      <c r="B772" s="20" t="s">
        <v>1739</v>
      </c>
      <c r="C772" s="20" t="s">
        <v>1739</v>
      </c>
      <c r="D772" s="19" t="s">
        <v>106</v>
      </c>
      <c r="E772" s="53"/>
      <c r="F772" s="115">
        <v>553.95000000000005</v>
      </c>
      <c r="G772" s="19" t="s">
        <v>106</v>
      </c>
      <c r="H772" s="54">
        <v>5.0000000000000001E-4</v>
      </c>
      <c r="I772" s="54">
        <v>5.0000000000000002E-5</v>
      </c>
      <c r="J772" s="59">
        <v>4.4999999999999999E-4</v>
      </c>
    </row>
    <row r="773" spans="1:10" ht="30" customHeight="1" x14ac:dyDescent="0.25">
      <c r="A773" s="8"/>
      <c r="B773" s="20" t="s">
        <v>1739</v>
      </c>
      <c r="C773" s="20" t="s">
        <v>1739</v>
      </c>
      <c r="D773" s="19" t="s">
        <v>107</v>
      </c>
      <c r="E773" s="53"/>
      <c r="F773" s="115">
        <v>574.19000000000005</v>
      </c>
      <c r="G773" s="19" t="s">
        <v>107</v>
      </c>
      <c r="H773" s="54">
        <v>1.0000000000000001E-5</v>
      </c>
      <c r="I773" s="54">
        <v>7.4999999999999993E-5</v>
      </c>
      <c r="J773" s="59">
        <v>-6.4999999999999994E-5</v>
      </c>
    </row>
    <row r="774" spans="1:10" ht="30" customHeight="1" x14ac:dyDescent="0.25">
      <c r="A774" s="8"/>
      <c r="B774" s="16"/>
      <c r="C774" s="85" t="s">
        <v>1740</v>
      </c>
      <c r="D774" s="93"/>
      <c r="E774" s="70"/>
      <c r="F774" s="121"/>
      <c r="G774" s="93"/>
      <c r="H774" s="71">
        <f>SUM(H726:H773)</f>
        <v>2.3356100000000013</v>
      </c>
      <c r="I774" s="71">
        <f t="shared" ref="I774:J774" si="57">SUM(I726:I773)</f>
        <v>2.1828739999999995</v>
      </c>
      <c r="J774" s="71">
        <f t="shared" si="57"/>
        <v>0.15273599999999993</v>
      </c>
    </row>
    <row r="775" spans="1:10" ht="30" customHeight="1" x14ac:dyDescent="0.25">
      <c r="A775" s="8"/>
      <c r="B775" s="20" t="s">
        <v>72</v>
      </c>
      <c r="C775" s="20" t="s">
        <v>72</v>
      </c>
      <c r="D775" s="19" t="s">
        <v>1224</v>
      </c>
      <c r="E775" s="53"/>
      <c r="F775" s="115">
        <v>460.47</v>
      </c>
      <c r="G775" s="19" t="s">
        <v>1224</v>
      </c>
      <c r="H775" s="54">
        <v>1.0999999999999999E-2</v>
      </c>
      <c r="I775" s="54">
        <v>2.2244E-2</v>
      </c>
      <c r="J775" s="59">
        <v>-1.1244000000000001E-2</v>
      </c>
    </row>
    <row r="776" spans="1:10" ht="30" customHeight="1" x14ac:dyDescent="0.25">
      <c r="A776" s="8"/>
      <c r="B776" s="16"/>
      <c r="C776" s="85" t="s">
        <v>1743</v>
      </c>
      <c r="D776" s="93"/>
      <c r="E776" s="70"/>
      <c r="F776" s="121"/>
      <c r="G776" s="93"/>
      <c r="H776" s="71">
        <f>SUM(H775:H775)</f>
        <v>1.0999999999999999E-2</v>
      </c>
      <c r="I776" s="71">
        <f>SUM(I775:I775)</f>
        <v>2.2244E-2</v>
      </c>
      <c r="J776" s="71">
        <f>SUM(J775:J775)</f>
        <v>-1.1244000000000001E-2</v>
      </c>
    </row>
    <row r="777" spans="1:10" ht="48.75" customHeight="1" x14ac:dyDescent="0.25">
      <c r="A777" s="8"/>
      <c r="B777" s="20" t="s">
        <v>1744</v>
      </c>
      <c r="C777" s="20" t="s">
        <v>1744</v>
      </c>
      <c r="D777" s="19" t="s">
        <v>806</v>
      </c>
      <c r="E777" s="53"/>
      <c r="F777" s="115">
        <v>460.47</v>
      </c>
      <c r="G777" s="19" t="s">
        <v>806</v>
      </c>
      <c r="H777" s="54">
        <v>3.1E-2</v>
      </c>
      <c r="I777" s="54">
        <v>2.4322E-2</v>
      </c>
      <c r="J777" s="59">
        <v>6.6779999999999999E-3</v>
      </c>
    </row>
    <row r="778" spans="1:10" ht="30" customHeight="1" x14ac:dyDescent="0.25">
      <c r="A778" s="8"/>
      <c r="B778" s="20" t="s">
        <v>1744</v>
      </c>
      <c r="C778" s="20" t="s">
        <v>1744</v>
      </c>
      <c r="D778" s="19" t="s">
        <v>1226</v>
      </c>
      <c r="E778" s="53"/>
      <c r="F778" s="115">
        <v>500.99</v>
      </c>
      <c r="G778" s="19" t="s">
        <v>1226</v>
      </c>
      <c r="H778" s="54">
        <v>2.5000000000000001E-3</v>
      </c>
      <c r="I778" s="54">
        <v>2.3769999999999998E-3</v>
      </c>
      <c r="J778" s="59">
        <v>1.2300000000000028E-4</v>
      </c>
    </row>
    <row r="779" spans="1:10" ht="30" customHeight="1" x14ac:dyDescent="0.25">
      <c r="A779" s="8"/>
      <c r="B779" s="16"/>
      <c r="C779" s="85" t="s">
        <v>1745</v>
      </c>
      <c r="D779" s="93"/>
      <c r="E779" s="70"/>
      <c r="F779" s="121"/>
      <c r="G779" s="93"/>
      <c r="H779" s="71">
        <f>SUM(H777:H778)</f>
        <v>3.3500000000000002E-2</v>
      </c>
      <c r="I779" s="71">
        <f t="shared" ref="I779:J779" si="58">SUM(I777:I778)</f>
        <v>2.6699000000000001E-2</v>
      </c>
      <c r="J779" s="71">
        <f t="shared" si="58"/>
        <v>6.8009999999999998E-3</v>
      </c>
    </row>
    <row r="780" spans="1:10" ht="30" customHeight="1" x14ac:dyDescent="0.25">
      <c r="A780" s="8"/>
      <c r="B780" s="20" t="s">
        <v>1746</v>
      </c>
      <c r="C780" s="20" t="s">
        <v>1746</v>
      </c>
      <c r="D780" s="19" t="s">
        <v>1227</v>
      </c>
      <c r="E780" s="53"/>
      <c r="F780" s="115">
        <v>500.99</v>
      </c>
      <c r="G780" s="19" t="s">
        <v>1227</v>
      </c>
      <c r="H780" s="54">
        <v>1.0999999999999999E-2</v>
      </c>
      <c r="I780" s="54">
        <v>9.9250000000000015E-3</v>
      </c>
      <c r="J780" s="59">
        <v>1.0749999999999978E-3</v>
      </c>
    </row>
    <row r="781" spans="1:10" ht="30" customHeight="1" x14ac:dyDescent="0.25">
      <c r="A781" s="8"/>
      <c r="B781" s="20" t="s">
        <v>1746</v>
      </c>
      <c r="C781" s="20" t="s">
        <v>1746</v>
      </c>
      <c r="D781" s="19" t="s">
        <v>1229</v>
      </c>
      <c r="E781" s="53"/>
      <c r="F781" s="115">
        <v>553.95000000000005</v>
      </c>
      <c r="G781" s="19" t="s">
        <v>1229</v>
      </c>
      <c r="H781" s="54">
        <v>5.0000000000000001E-4</v>
      </c>
      <c r="I781" s="54">
        <v>4.4999999999999999E-4</v>
      </c>
      <c r="J781" s="59">
        <v>5.0000000000000023E-5</v>
      </c>
    </row>
    <row r="782" spans="1:10" s="63" customFormat="1" ht="75.75" customHeight="1" x14ac:dyDescent="0.25">
      <c r="A782" s="100"/>
      <c r="B782" s="20" t="s">
        <v>1746</v>
      </c>
      <c r="C782" s="20" t="s">
        <v>1746</v>
      </c>
      <c r="D782" s="19" t="s">
        <v>366</v>
      </c>
      <c r="E782" s="101"/>
      <c r="F782" s="115">
        <v>574.19000000000005</v>
      </c>
      <c r="G782" s="19" t="s">
        <v>366</v>
      </c>
      <c r="H782" s="54">
        <v>2.9999999999999997E-5</v>
      </c>
      <c r="I782" s="54">
        <v>1.0000000000000001E-5</v>
      </c>
      <c r="J782" s="80">
        <v>1.9999999999999998E-5</v>
      </c>
    </row>
    <row r="783" spans="1:10" s="11" customFormat="1" ht="45.75" customHeight="1" x14ac:dyDescent="0.25">
      <c r="A783" s="8"/>
      <c r="B783" s="20" t="s">
        <v>1746</v>
      </c>
      <c r="C783" s="20" t="s">
        <v>1746</v>
      </c>
      <c r="D783" s="19" t="s">
        <v>968</v>
      </c>
      <c r="E783" s="52"/>
      <c r="F783" s="115">
        <v>333.99</v>
      </c>
      <c r="G783" s="19" t="s">
        <v>968</v>
      </c>
      <c r="H783" s="54">
        <v>0.25</v>
      </c>
      <c r="I783" s="54">
        <v>0.24046600000000001</v>
      </c>
      <c r="J783" s="59">
        <v>9.5339999999999869E-3</v>
      </c>
    </row>
    <row r="784" spans="1:10" ht="54.75" customHeight="1" x14ac:dyDescent="0.25">
      <c r="A784" s="8"/>
      <c r="B784" s="20" t="s">
        <v>1746</v>
      </c>
      <c r="C784" s="20" t="s">
        <v>1746</v>
      </c>
      <c r="D784" s="19" t="s">
        <v>1749</v>
      </c>
      <c r="E784" s="53"/>
      <c r="F784" s="115">
        <v>500.99</v>
      </c>
      <c r="G784" s="19" t="s">
        <v>1749</v>
      </c>
      <c r="H784" s="54">
        <v>8.9999999999999998E-4</v>
      </c>
      <c r="I784" s="54">
        <v>8.7100000000000003E-4</v>
      </c>
      <c r="J784" s="59">
        <v>2.8999999999999946E-5</v>
      </c>
    </row>
    <row r="785" spans="1:10" ht="52.5" customHeight="1" x14ac:dyDescent="0.25">
      <c r="A785" s="8"/>
      <c r="B785" s="20" t="s">
        <v>1746</v>
      </c>
      <c r="C785" s="20" t="s">
        <v>1746</v>
      </c>
      <c r="D785" s="19" t="s">
        <v>1750</v>
      </c>
      <c r="E785" s="53"/>
      <c r="F785" s="115">
        <v>500.99</v>
      </c>
      <c r="G785" s="19" t="s">
        <v>1750</v>
      </c>
      <c r="H785" s="54">
        <v>6.0000000000000001E-3</v>
      </c>
      <c r="I785" s="54">
        <v>2.4081999999999999E-2</v>
      </c>
      <c r="J785" s="59">
        <v>-1.8082000000000001E-2</v>
      </c>
    </row>
    <row r="786" spans="1:10" ht="59.25" customHeight="1" x14ac:dyDescent="0.25">
      <c r="A786" s="8"/>
      <c r="B786" s="20" t="s">
        <v>1746</v>
      </c>
      <c r="C786" s="20" t="s">
        <v>1746</v>
      </c>
      <c r="D786" s="19" t="s">
        <v>1751</v>
      </c>
      <c r="E786" s="53"/>
      <c r="F786" s="115">
        <v>500.99</v>
      </c>
      <c r="G786" s="19" t="s">
        <v>1751</v>
      </c>
      <c r="H786" s="54">
        <v>8.0999999999999996E-3</v>
      </c>
      <c r="I786" s="54">
        <v>2.5030999999999998E-2</v>
      </c>
      <c r="J786" s="59">
        <v>-1.6930999999999998E-2</v>
      </c>
    </row>
    <row r="787" spans="1:10" ht="30" customHeight="1" x14ac:dyDescent="0.25">
      <c r="A787" s="8"/>
      <c r="B787" s="20" t="s">
        <v>1746</v>
      </c>
      <c r="C787" s="20" t="s">
        <v>1746</v>
      </c>
      <c r="D787" s="19" t="s">
        <v>1752</v>
      </c>
      <c r="E787" s="53"/>
      <c r="F787" s="115">
        <v>460.47</v>
      </c>
      <c r="G787" s="19" t="s">
        <v>1752</v>
      </c>
      <c r="H787" s="54">
        <v>0.217</v>
      </c>
      <c r="I787" s="54">
        <v>8.4391000000000008E-2</v>
      </c>
      <c r="J787" s="59">
        <v>0.13260899999999998</v>
      </c>
    </row>
    <row r="788" spans="1:10" ht="30" customHeight="1" x14ac:dyDescent="0.25">
      <c r="A788" s="8"/>
      <c r="B788" s="20" t="s">
        <v>1746</v>
      </c>
      <c r="C788" s="20" t="s">
        <v>1746</v>
      </c>
      <c r="D788" s="19" t="s">
        <v>1753</v>
      </c>
      <c r="E788" s="53"/>
      <c r="F788" s="115">
        <v>500.99</v>
      </c>
      <c r="G788" s="19" t="s">
        <v>1753</v>
      </c>
      <c r="H788" s="54">
        <v>7.0000000000000001E-3</v>
      </c>
      <c r="I788" s="54">
        <v>9.9280000000000011E-3</v>
      </c>
      <c r="J788" s="59">
        <v>-2.9280000000000009E-3</v>
      </c>
    </row>
    <row r="789" spans="1:10" ht="30" customHeight="1" x14ac:dyDescent="0.25">
      <c r="A789" s="8"/>
      <c r="B789" s="20" t="s">
        <v>1746</v>
      </c>
      <c r="C789" s="20" t="s">
        <v>1746</v>
      </c>
      <c r="D789" s="19" t="s">
        <v>1754</v>
      </c>
      <c r="E789" s="53"/>
      <c r="F789" s="115">
        <v>460.47</v>
      </c>
      <c r="G789" s="19" t="s">
        <v>1754</v>
      </c>
      <c r="H789" s="54">
        <v>0.02</v>
      </c>
      <c r="I789" s="54">
        <v>1.9564000000000002E-2</v>
      </c>
      <c r="J789" s="59">
        <v>4.3599999999999889E-4</v>
      </c>
    </row>
    <row r="790" spans="1:10" ht="30" customHeight="1" x14ac:dyDescent="0.25">
      <c r="A790" s="8"/>
      <c r="B790" s="20" t="s">
        <v>1746</v>
      </c>
      <c r="C790" s="20" t="s">
        <v>1746</v>
      </c>
      <c r="D790" s="19" t="s">
        <v>1239</v>
      </c>
      <c r="E790" s="53"/>
      <c r="F790" s="115">
        <v>460.47</v>
      </c>
      <c r="G790" s="19" t="s">
        <v>1239</v>
      </c>
      <c r="H790" s="54">
        <v>0.52</v>
      </c>
      <c r="I790" s="54">
        <v>0.41502800000000001</v>
      </c>
      <c r="J790" s="59">
        <v>0.10497200000000001</v>
      </c>
    </row>
    <row r="791" spans="1:10" ht="30" customHeight="1" x14ac:dyDescent="0.25">
      <c r="A791" s="8"/>
      <c r="B791" s="20" t="s">
        <v>1746</v>
      </c>
      <c r="C791" s="20" t="s">
        <v>1746</v>
      </c>
      <c r="D791" s="19" t="s">
        <v>1241</v>
      </c>
      <c r="E791" s="53"/>
      <c r="F791" s="115">
        <v>574.19000000000005</v>
      </c>
      <c r="G791" s="19" t="s">
        <v>1241</v>
      </c>
      <c r="H791" s="54">
        <v>4.55E-4</v>
      </c>
      <c r="I791" s="54">
        <v>2.1900000000000001E-4</v>
      </c>
      <c r="J791" s="59">
        <v>2.3599999999999999E-4</v>
      </c>
    </row>
    <row r="792" spans="1:10" s="11" customFormat="1" ht="30" customHeight="1" x14ac:dyDescent="0.25">
      <c r="A792" s="8"/>
      <c r="B792" s="20" t="s">
        <v>1746</v>
      </c>
      <c r="C792" s="20" t="s">
        <v>1746</v>
      </c>
      <c r="D792" s="19" t="s">
        <v>1243</v>
      </c>
      <c r="E792" s="52"/>
      <c r="F792" s="115">
        <v>553.95000000000005</v>
      </c>
      <c r="G792" s="19" t="s">
        <v>1243</v>
      </c>
      <c r="H792" s="54">
        <v>5.0000000000000001E-4</v>
      </c>
      <c r="I792" s="54">
        <v>1.2E-5</v>
      </c>
      <c r="J792" s="59">
        <v>4.8799999999999999E-4</v>
      </c>
    </row>
    <row r="793" spans="1:10" ht="52.5" customHeight="1" x14ac:dyDescent="0.25">
      <c r="A793" s="8"/>
      <c r="B793" s="20" t="s">
        <v>1746</v>
      </c>
      <c r="C793" s="20" t="s">
        <v>1746</v>
      </c>
      <c r="D793" s="19" t="s">
        <v>1755</v>
      </c>
      <c r="E793" s="53"/>
      <c r="F793" s="115">
        <v>553.95000000000005</v>
      </c>
      <c r="G793" s="19" t="s">
        <v>1755</v>
      </c>
      <c r="H793" s="54">
        <v>1E-3</v>
      </c>
      <c r="I793" s="54">
        <v>4.0400000000000001E-4</v>
      </c>
      <c r="J793" s="59">
        <v>5.9599999999999996E-4</v>
      </c>
    </row>
    <row r="794" spans="1:10" ht="30" customHeight="1" x14ac:dyDescent="0.25">
      <c r="A794" s="8"/>
      <c r="B794" s="16"/>
      <c r="C794" s="85" t="s">
        <v>1246</v>
      </c>
      <c r="D794" s="93"/>
      <c r="E794" s="70"/>
      <c r="F794" s="121"/>
      <c r="G794" s="93"/>
      <c r="H794" s="72">
        <f t="shared" ref="H794:I794" si="59">SUM(H780:H793)</f>
        <v>1.0424849999999999</v>
      </c>
      <c r="I794" s="72">
        <f t="shared" si="59"/>
        <v>0.83038099999999992</v>
      </c>
      <c r="J794" s="72">
        <f>SUM(J780:J793)</f>
        <v>0.21210399999999996</v>
      </c>
    </row>
    <row r="795" spans="1:10" s="63" customFormat="1" ht="30" customHeight="1" x14ac:dyDescent="0.25">
      <c r="A795" s="78"/>
      <c r="B795" s="20" t="s">
        <v>1747</v>
      </c>
      <c r="C795" s="20" t="s">
        <v>1747</v>
      </c>
      <c r="D795" s="19" t="s">
        <v>1227</v>
      </c>
      <c r="E795" s="101"/>
      <c r="F795" s="115">
        <v>500.99</v>
      </c>
      <c r="G795" s="19" t="s">
        <v>1227</v>
      </c>
      <c r="H795" s="54">
        <v>2.7E-2</v>
      </c>
      <c r="I795" s="54">
        <v>3.0244E-2</v>
      </c>
      <c r="J795" s="80">
        <v>-3.2440000000000004E-3</v>
      </c>
    </row>
    <row r="796" spans="1:10" s="81" customFormat="1" ht="52.5" customHeight="1" x14ac:dyDescent="0.25">
      <c r="A796" s="78"/>
      <c r="B796" s="20" t="s">
        <v>1747</v>
      </c>
      <c r="C796" s="20" t="s">
        <v>1747</v>
      </c>
      <c r="D796" s="19" t="s">
        <v>1248</v>
      </c>
      <c r="E796" s="79"/>
      <c r="F796" s="115">
        <v>333.99</v>
      </c>
      <c r="G796" s="19" t="s">
        <v>1248</v>
      </c>
      <c r="H796" s="54">
        <v>5.2</v>
      </c>
      <c r="I796" s="54">
        <v>4.7527219999999994</v>
      </c>
      <c r="J796" s="80">
        <v>0.44727800000000073</v>
      </c>
    </row>
    <row r="797" spans="1:10" s="81" customFormat="1" ht="46.5" customHeight="1" x14ac:dyDescent="0.25">
      <c r="A797" s="78"/>
      <c r="B797" s="20" t="s">
        <v>1747</v>
      </c>
      <c r="C797" s="20" t="s">
        <v>1747</v>
      </c>
      <c r="D797" s="19" t="s">
        <v>968</v>
      </c>
      <c r="E797" s="82"/>
      <c r="F797" s="115">
        <v>333.99</v>
      </c>
      <c r="G797" s="19" t="s">
        <v>968</v>
      </c>
      <c r="H797" s="54">
        <v>1.0409999999999999</v>
      </c>
      <c r="I797" s="54">
        <v>1.3750089999999999</v>
      </c>
      <c r="J797" s="80">
        <v>-0.334009</v>
      </c>
    </row>
    <row r="798" spans="1:10" s="81" customFormat="1" ht="46.5" customHeight="1" x14ac:dyDescent="0.25">
      <c r="A798" s="78"/>
      <c r="B798" s="20" t="s">
        <v>1747</v>
      </c>
      <c r="C798" s="20" t="s">
        <v>1747</v>
      </c>
      <c r="D798" s="19" t="s">
        <v>1251</v>
      </c>
      <c r="E798" s="79"/>
      <c r="F798" s="115">
        <v>333.99</v>
      </c>
      <c r="G798" s="19" t="s">
        <v>1251</v>
      </c>
      <c r="H798" s="54">
        <v>4.4000000000000004</v>
      </c>
      <c r="I798" s="54">
        <v>4.9301319999999995</v>
      </c>
      <c r="J798" s="80">
        <v>-0.53013199999999916</v>
      </c>
    </row>
    <row r="799" spans="1:10" s="81" customFormat="1" ht="30" customHeight="1" x14ac:dyDescent="0.25">
      <c r="A799" s="78"/>
      <c r="B799" s="20" t="s">
        <v>1747</v>
      </c>
      <c r="C799" s="20" t="s">
        <v>1747</v>
      </c>
      <c r="D799" s="19" t="s">
        <v>74</v>
      </c>
      <c r="E799" s="79"/>
      <c r="F799" s="115">
        <v>500.99</v>
      </c>
      <c r="G799" s="19" t="s">
        <v>74</v>
      </c>
      <c r="H799" s="54">
        <v>7.0000000000000007E-2</v>
      </c>
      <c r="I799" s="54">
        <v>3.5575000000000002E-2</v>
      </c>
      <c r="J799" s="80">
        <v>3.4425000000000004E-2</v>
      </c>
    </row>
    <row r="800" spans="1:10" s="81" customFormat="1" ht="30" customHeight="1" x14ac:dyDescent="0.25">
      <c r="A800" s="78"/>
      <c r="B800" s="20" t="s">
        <v>1747</v>
      </c>
      <c r="C800" s="20" t="s">
        <v>1747</v>
      </c>
      <c r="D800" s="32" t="s">
        <v>1254</v>
      </c>
      <c r="E800" s="82"/>
      <c r="F800" s="123">
        <v>500.99</v>
      </c>
      <c r="G800" s="32" t="s">
        <v>1254</v>
      </c>
      <c r="H800" s="58">
        <v>3.0000000000000001E-3</v>
      </c>
      <c r="I800" s="58">
        <v>1.8910000000000001E-3</v>
      </c>
      <c r="J800" s="80">
        <v>1.109E-3</v>
      </c>
    </row>
    <row r="801" spans="1:10" s="81" customFormat="1" ht="30" customHeight="1" x14ac:dyDescent="0.25">
      <c r="A801" s="78"/>
      <c r="B801" s="20" t="s">
        <v>1747</v>
      </c>
      <c r="C801" s="20" t="s">
        <v>1747</v>
      </c>
      <c r="D801" s="32" t="s">
        <v>1256</v>
      </c>
      <c r="E801" s="79"/>
      <c r="F801" s="123">
        <v>500.99</v>
      </c>
      <c r="G801" s="32" t="s">
        <v>1256</v>
      </c>
      <c r="H801" s="58">
        <v>1.4999999999999999E-2</v>
      </c>
      <c r="I801" s="58">
        <v>9.9740000000000002E-3</v>
      </c>
      <c r="J801" s="80">
        <v>5.0259999999999992E-3</v>
      </c>
    </row>
    <row r="802" spans="1:10" s="81" customFormat="1" ht="30" customHeight="1" x14ac:dyDescent="0.25">
      <c r="A802" s="78"/>
      <c r="B802" s="20" t="s">
        <v>1747</v>
      </c>
      <c r="C802" s="20" t="s">
        <v>1747</v>
      </c>
      <c r="D802" s="32" t="s">
        <v>1756</v>
      </c>
      <c r="E802" s="79"/>
      <c r="F802" s="123">
        <v>500.99</v>
      </c>
      <c r="G802" s="32" t="s">
        <v>1756</v>
      </c>
      <c r="H802" s="58">
        <v>4.7000000000000002E-3</v>
      </c>
      <c r="I802" s="58">
        <v>4.6500000000000005E-3</v>
      </c>
      <c r="J802" s="80">
        <v>0</v>
      </c>
    </row>
    <row r="803" spans="1:10" s="81" customFormat="1" ht="30" customHeight="1" x14ac:dyDescent="0.25">
      <c r="A803" s="78"/>
      <c r="B803" s="95"/>
      <c r="C803" s="85" t="s">
        <v>1748</v>
      </c>
      <c r="D803" s="98"/>
      <c r="E803" s="70"/>
      <c r="F803" s="124"/>
      <c r="G803" s="98"/>
      <c r="H803" s="72">
        <f t="shared" ref="H803:I803" si="60">SUM(H795:H802)</f>
        <v>10.760700000000002</v>
      </c>
      <c r="I803" s="72">
        <f t="shared" si="60"/>
        <v>11.140196999999997</v>
      </c>
      <c r="J803" s="72">
        <f>SUM(J795:J802)</f>
        <v>-0.37954699999999847</v>
      </c>
    </row>
    <row r="804" spans="1:10" s="81" customFormat="1" ht="30" customHeight="1" x14ac:dyDescent="0.25">
      <c r="A804" s="78"/>
      <c r="B804" s="20" t="s">
        <v>1819</v>
      </c>
      <c r="C804" s="20" t="s">
        <v>1819</v>
      </c>
      <c r="D804" s="32" t="s">
        <v>1258</v>
      </c>
      <c r="E804" s="79"/>
      <c r="F804" s="123">
        <v>553.95000000000005</v>
      </c>
      <c r="G804" s="32" t="s">
        <v>1258</v>
      </c>
      <c r="H804" s="58">
        <v>3.5000000000000001E-3</v>
      </c>
      <c r="I804" s="58">
        <v>3.454E-3</v>
      </c>
      <c r="J804" s="80">
        <v>4.6000000000000034E-5</v>
      </c>
    </row>
    <row r="805" spans="1:10" s="81" customFormat="1" ht="30" customHeight="1" x14ac:dyDescent="0.25">
      <c r="A805" s="78"/>
      <c r="B805" s="20" t="s">
        <v>1819</v>
      </c>
      <c r="C805" s="20" t="s">
        <v>1819</v>
      </c>
      <c r="D805" s="19" t="s">
        <v>641</v>
      </c>
      <c r="E805" s="79"/>
      <c r="F805" s="115">
        <v>500.99</v>
      </c>
      <c r="G805" s="19" t="s">
        <v>641</v>
      </c>
      <c r="H805" s="54">
        <v>3.7999999999999999E-2</v>
      </c>
      <c r="I805" s="54">
        <v>2.5526E-2</v>
      </c>
      <c r="J805" s="80">
        <v>1.2473999999999999E-2</v>
      </c>
    </row>
    <row r="806" spans="1:10" s="81" customFormat="1" ht="30" customHeight="1" x14ac:dyDescent="0.25">
      <c r="A806" s="78"/>
      <c r="B806" s="20" t="s">
        <v>1819</v>
      </c>
      <c r="C806" s="20" t="s">
        <v>1819</v>
      </c>
      <c r="D806" s="19" t="s">
        <v>1261</v>
      </c>
      <c r="E806" s="79"/>
      <c r="F806" s="115">
        <v>500.99</v>
      </c>
      <c r="G806" s="19" t="s">
        <v>1261</v>
      </c>
      <c r="H806" s="54">
        <v>2.5000000000000001E-2</v>
      </c>
      <c r="I806" s="54">
        <v>5.1895000000000004E-2</v>
      </c>
      <c r="J806" s="80">
        <v>-2.6895000000000002E-2</v>
      </c>
    </row>
    <row r="807" spans="1:10" s="81" customFormat="1" ht="30" customHeight="1" x14ac:dyDescent="0.25">
      <c r="A807" s="78"/>
      <c r="B807" s="20" t="s">
        <v>1819</v>
      </c>
      <c r="C807" s="20" t="s">
        <v>1819</v>
      </c>
      <c r="D807" s="19" t="s">
        <v>233</v>
      </c>
      <c r="E807" s="79"/>
      <c r="F807" s="115">
        <v>460.47</v>
      </c>
      <c r="G807" s="19" t="s">
        <v>233</v>
      </c>
      <c r="H807" s="54">
        <v>0.14499999999999999</v>
      </c>
      <c r="I807" s="54">
        <v>0.110378</v>
      </c>
      <c r="J807" s="80">
        <v>3.4621999999999986E-2</v>
      </c>
    </row>
    <row r="808" spans="1:10" s="63" customFormat="1" ht="30" customHeight="1" x14ac:dyDescent="0.25">
      <c r="A808" s="100"/>
      <c r="B808" s="20" t="s">
        <v>1819</v>
      </c>
      <c r="C808" s="20" t="s">
        <v>1819</v>
      </c>
      <c r="D808" s="19" t="s">
        <v>641</v>
      </c>
      <c r="E808" s="101"/>
      <c r="F808" s="115">
        <v>500.99</v>
      </c>
      <c r="G808" s="19" t="s">
        <v>641</v>
      </c>
      <c r="H808" s="54">
        <v>8.0000000000000002E-3</v>
      </c>
      <c r="I808" s="54">
        <v>3.0000000000000001E-6</v>
      </c>
      <c r="J808" s="80">
        <v>7.9970000000000006E-3</v>
      </c>
    </row>
    <row r="809" spans="1:10" ht="30" customHeight="1" x14ac:dyDescent="0.25">
      <c r="A809" s="8"/>
      <c r="B809" s="16"/>
      <c r="C809" s="85" t="s">
        <v>1264</v>
      </c>
      <c r="D809" s="93"/>
      <c r="E809" s="70"/>
      <c r="F809" s="121"/>
      <c r="G809" s="93"/>
      <c r="H809" s="71">
        <v>0</v>
      </c>
      <c r="I809" s="71">
        <v>0</v>
      </c>
      <c r="J809" s="72">
        <v>0</v>
      </c>
    </row>
    <row r="810" spans="1:10" ht="30" customHeight="1" x14ac:dyDescent="0.25">
      <c r="A810" s="8"/>
      <c r="B810" s="20" t="s">
        <v>1761</v>
      </c>
      <c r="C810" s="20" t="s">
        <v>1761</v>
      </c>
      <c r="D810" s="19" t="s">
        <v>1265</v>
      </c>
      <c r="E810" s="53"/>
      <c r="F810" s="115">
        <v>333.99</v>
      </c>
      <c r="G810" s="19" t="s">
        <v>1265</v>
      </c>
      <c r="H810" s="54">
        <v>1.7</v>
      </c>
      <c r="I810" s="54">
        <v>1.782132</v>
      </c>
      <c r="J810" s="59">
        <v>-8.2132000000000094E-2</v>
      </c>
    </row>
    <row r="811" spans="1:10" s="13" customFormat="1" ht="30" customHeight="1" x14ac:dyDescent="0.25">
      <c r="A811" s="102"/>
      <c r="B811" s="20" t="s">
        <v>1761</v>
      </c>
      <c r="C811" s="20" t="s">
        <v>1761</v>
      </c>
      <c r="D811" s="19" t="s">
        <v>1267</v>
      </c>
      <c r="E811" s="101"/>
      <c r="F811" s="115">
        <v>460.47</v>
      </c>
      <c r="G811" s="19" t="s">
        <v>1267</v>
      </c>
      <c r="H811" s="54">
        <v>0.03</v>
      </c>
      <c r="I811" s="54">
        <v>3.2006E-2</v>
      </c>
      <c r="J811" s="80">
        <v>-2.0060000000000008E-3</v>
      </c>
    </row>
    <row r="812" spans="1:10" ht="56.25" customHeight="1" x14ac:dyDescent="0.25">
      <c r="A812" s="8"/>
      <c r="B812" s="20" t="s">
        <v>1761</v>
      </c>
      <c r="C812" s="20" t="s">
        <v>1761</v>
      </c>
      <c r="D812" s="19" t="s">
        <v>1269</v>
      </c>
      <c r="E812" s="53"/>
      <c r="F812" s="115">
        <v>500.99</v>
      </c>
      <c r="G812" s="19" t="s">
        <v>1269</v>
      </c>
      <c r="H812" s="54">
        <v>2E-3</v>
      </c>
      <c r="I812" s="54">
        <v>1.5940000000000001E-3</v>
      </c>
      <c r="J812" s="59">
        <v>4.0599999999999989E-4</v>
      </c>
    </row>
    <row r="813" spans="1:10" ht="30" customHeight="1" x14ac:dyDescent="0.25">
      <c r="A813" s="8"/>
      <c r="B813" s="20" t="s">
        <v>1761</v>
      </c>
      <c r="C813" s="20" t="s">
        <v>1761</v>
      </c>
      <c r="D813" s="19" t="s">
        <v>1271</v>
      </c>
      <c r="E813" s="53"/>
      <c r="F813" s="115">
        <v>500.99</v>
      </c>
      <c r="G813" s="19" t="s">
        <v>1271</v>
      </c>
      <c r="H813" s="54">
        <v>0.03</v>
      </c>
      <c r="I813" s="54">
        <v>2.2534999999999999E-2</v>
      </c>
      <c r="J813" s="59">
        <v>7.4649999999999994E-3</v>
      </c>
    </row>
    <row r="814" spans="1:10" ht="30" customHeight="1" x14ac:dyDescent="0.25">
      <c r="A814" s="8"/>
      <c r="B814" s="20" t="s">
        <v>1761</v>
      </c>
      <c r="C814" s="20" t="s">
        <v>1761</v>
      </c>
      <c r="D814" s="19" t="s">
        <v>1273</v>
      </c>
      <c r="E814" s="53"/>
      <c r="F814" s="115">
        <v>553.95000000000005</v>
      </c>
      <c r="G814" s="19" t="s">
        <v>1273</v>
      </c>
      <c r="H814" s="54">
        <v>1E-3</v>
      </c>
      <c r="I814" s="54">
        <v>8.6799999999999996E-4</v>
      </c>
      <c r="J814" s="59">
        <v>1.3200000000000006E-4</v>
      </c>
    </row>
    <row r="815" spans="1:10" ht="30" customHeight="1" x14ac:dyDescent="0.25">
      <c r="A815" s="8"/>
      <c r="B815" s="20" t="s">
        <v>1761</v>
      </c>
      <c r="C815" s="20" t="s">
        <v>1761</v>
      </c>
      <c r="D815" s="19" t="s">
        <v>1274</v>
      </c>
      <c r="E815" s="53"/>
      <c r="F815" s="115">
        <v>553.95000000000005</v>
      </c>
      <c r="G815" s="19" t="s">
        <v>1274</v>
      </c>
      <c r="H815" s="54">
        <v>2.9999999999999997E-4</v>
      </c>
      <c r="I815" s="54">
        <v>7.7999999999999999E-5</v>
      </c>
      <c r="J815" s="59">
        <v>2.2199999999999998E-4</v>
      </c>
    </row>
    <row r="816" spans="1:10" ht="30" customHeight="1" x14ac:dyDescent="0.25">
      <c r="A816" s="8"/>
      <c r="B816" s="20" t="s">
        <v>1761</v>
      </c>
      <c r="C816" s="20" t="s">
        <v>1761</v>
      </c>
      <c r="D816" s="19" t="s">
        <v>1276</v>
      </c>
      <c r="E816" s="53"/>
      <c r="F816" s="115">
        <v>500.99</v>
      </c>
      <c r="G816" s="19" t="s">
        <v>1276</v>
      </c>
      <c r="H816" s="54">
        <v>8.9999999999999993E-3</v>
      </c>
      <c r="I816" s="54">
        <v>6.4210000000000005E-3</v>
      </c>
      <c r="J816" s="59">
        <v>2.5789999999999988E-3</v>
      </c>
    </row>
    <row r="817" spans="1:10" ht="30" customHeight="1" x14ac:dyDescent="0.25">
      <c r="A817" s="8"/>
      <c r="B817" s="20" t="s">
        <v>1761</v>
      </c>
      <c r="C817" s="20" t="s">
        <v>1761</v>
      </c>
      <c r="D817" s="19" t="s">
        <v>1278</v>
      </c>
      <c r="E817" s="53"/>
      <c r="F817" s="115">
        <v>574.19000000000005</v>
      </c>
      <c r="G817" s="19" t="s">
        <v>1278</v>
      </c>
      <c r="H817" s="54">
        <v>1E-4</v>
      </c>
      <c r="I817" s="54">
        <v>1E-4</v>
      </c>
      <c r="J817" s="59">
        <v>0</v>
      </c>
    </row>
    <row r="818" spans="1:10" ht="30" customHeight="1" x14ac:dyDescent="0.25">
      <c r="A818" s="8"/>
      <c r="B818" s="20" t="s">
        <v>1761</v>
      </c>
      <c r="C818" s="20" t="s">
        <v>1761</v>
      </c>
      <c r="D818" s="19" t="s">
        <v>1265</v>
      </c>
      <c r="E818" s="53"/>
      <c r="F818" s="115">
        <v>333.99</v>
      </c>
      <c r="G818" s="19" t="s">
        <v>1265</v>
      </c>
      <c r="H818" s="54">
        <v>0.3</v>
      </c>
      <c r="I818" s="54">
        <v>0.439</v>
      </c>
      <c r="J818" s="59">
        <v>-0.13900000000000001</v>
      </c>
    </row>
    <row r="819" spans="1:10" ht="30" customHeight="1" x14ac:dyDescent="0.25">
      <c r="A819" s="8"/>
      <c r="B819" s="20" t="s">
        <v>1761</v>
      </c>
      <c r="C819" s="20" t="s">
        <v>1761</v>
      </c>
      <c r="D819" s="19" t="s">
        <v>1267</v>
      </c>
      <c r="E819" s="53"/>
      <c r="F819" s="115">
        <v>460.47</v>
      </c>
      <c r="G819" s="19" t="s">
        <v>1267</v>
      </c>
      <c r="H819" s="54">
        <v>0.12</v>
      </c>
      <c r="I819" s="54">
        <v>0.111248</v>
      </c>
      <c r="J819" s="59">
        <v>8.7519999999999959E-3</v>
      </c>
    </row>
    <row r="820" spans="1:10" s="13" customFormat="1" ht="30" customHeight="1" x14ac:dyDescent="0.25">
      <c r="A820" s="102"/>
      <c r="B820" s="20" t="s">
        <v>1761</v>
      </c>
      <c r="C820" s="20" t="s">
        <v>1761</v>
      </c>
      <c r="D820" s="19" t="s">
        <v>1276</v>
      </c>
      <c r="E820" s="101"/>
      <c r="F820" s="115">
        <v>500.99</v>
      </c>
      <c r="G820" s="19" t="s">
        <v>1276</v>
      </c>
      <c r="H820" s="54">
        <v>3.1E-2</v>
      </c>
      <c r="I820" s="54">
        <v>4.0400000000000002E-3</v>
      </c>
      <c r="J820" s="80">
        <v>2.6959999999999998E-2</v>
      </c>
    </row>
    <row r="821" spans="1:10" ht="51" customHeight="1" x14ac:dyDescent="0.25">
      <c r="A821" s="8"/>
      <c r="B821" s="20" t="s">
        <v>1761</v>
      </c>
      <c r="C821" s="20" t="s">
        <v>1761</v>
      </c>
      <c r="D821" s="19" t="s">
        <v>1281</v>
      </c>
      <c r="E821" s="53"/>
      <c r="F821" s="115">
        <v>460.47</v>
      </c>
      <c r="G821" s="19" t="s">
        <v>1281</v>
      </c>
      <c r="H821" s="54">
        <v>0.17</v>
      </c>
      <c r="I821" s="54">
        <v>0.16305</v>
      </c>
      <c r="J821" s="59">
        <v>6.9500000000000117E-3</v>
      </c>
    </row>
    <row r="822" spans="1:10" ht="30" customHeight="1" x14ac:dyDescent="0.25">
      <c r="A822" s="8"/>
      <c r="B822" s="20" t="s">
        <v>1761</v>
      </c>
      <c r="C822" s="20" t="s">
        <v>1761</v>
      </c>
      <c r="D822" s="29" t="s">
        <v>1283</v>
      </c>
      <c r="E822" s="53"/>
      <c r="F822" s="22">
        <v>574.19000000000005</v>
      </c>
      <c r="G822" s="29" t="s">
        <v>1283</v>
      </c>
      <c r="H822" s="54">
        <v>5.9999999999999995E-4</v>
      </c>
      <c r="I822" s="54">
        <v>3.0299999999999999E-4</v>
      </c>
      <c r="J822" s="59">
        <v>2.9699999999999996E-4</v>
      </c>
    </row>
    <row r="823" spans="1:10" ht="30" customHeight="1" x14ac:dyDescent="0.25">
      <c r="A823" s="8"/>
      <c r="B823" s="20" t="s">
        <v>1761</v>
      </c>
      <c r="C823" s="20" t="s">
        <v>1761</v>
      </c>
      <c r="D823" s="19" t="s">
        <v>1284</v>
      </c>
      <c r="E823" s="53"/>
      <c r="F823" s="115">
        <v>553.95000000000005</v>
      </c>
      <c r="G823" s="19" t="s">
        <v>1284</v>
      </c>
      <c r="H823" s="54">
        <v>3.3999999999999998E-3</v>
      </c>
      <c r="I823" s="54">
        <v>1.8420000000000001E-3</v>
      </c>
      <c r="J823" s="59">
        <v>1.5579999999999997E-3</v>
      </c>
    </row>
    <row r="824" spans="1:10" ht="30" customHeight="1" x14ac:dyDescent="0.25">
      <c r="A824" s="8"/>
      <c r="B824" s="16"/>
      <c r="C824" s="85" t="s">
        <v>1286</v>
      </c>
      <c r="D824" s="93"/>
      <c r="E824" s="70"/>
      <c r="F824" s="121"/>
      <c r="G824" s="93"/>
      <c r="H824" s="71">
        <f>SUM(H804:H823)</f>
        <v>2.6168999999999998</v>
      </c>
      <c r="I824" s="71">
        <f t="shared" ref="I824:J824" si="61">SUM(I804:I823)</f>
        <v>2.7564730000000002</v>
      </c>
      <c r="J824" s="71">
        <f t="shared" si="61"/>
        <v>-0.13957300000000017</v>
      </c>
    </row>
    <row r="825" spans="1:10" ht="69" customHeight="1" x14ac:dyDescent="0.25">
      <c r="A825" s="8"/>
      <c r="B825" s="20" t="s">
        <v>1759</v>
      </c>
      <c r="C825" s="20" t="s">
        <v>1759</v>
      </c>
      <c r="D825" s="19" t="s">
        <v>1757</v>
      </c>
      <c r="E825" s="53"/>
      <c r="F825" s="115">
        <v>214.71</v>
      </c>
      <c r="G825" s="19" t="s">
        <v>1757</v>
      </c>
      <c r="H825" s="54">
        <v>124.259946</v>
      </c>
      <c r="I825" s="54">
        <v>124.259946</v>
      </c>
      <c r="J825" s="59">
        <v>0</v>
      </c>
    </row>
    <row r="826" spans="1:10" ht="30" customHeight="1" x14ac:dyDescent="0.25">
      <c r="A826" s="8"/>
      <c r="B826" s="20" t="s">
        <v>1759</v>
      </c>
      <c r="C826" s="20" t="s">
        <v>1759</v>
      </c>
      <c r="D826" s="19" t="s">
        <v>1758</v>
      </c>
      <c r="E826" s="53"/>
      <c r="F826" s="115">
        <v>214.71</v>
      </c>
      <c r="G826" s="19" t="s">
        <v>1758</v>
      </c>
      <c r="H826" s="54">
        <v>12.030334999999999</v>
      </c>
      <c r="I826" s="54">
        <v>12.030334999999999</v>
      </c>
      <c r="J826" s="59">
        <v>0</v>
      </c>
    </row>
    <row r="827" spans="1:10" ht="30" customHeight="1" x14ac:dyDescent="0.25">
      <c r="A827" s="8"/>
      <c r="B827" s="16"/>
      <c r="C827" s="85" t="s">
        <v>1760</v>
      </c>
      <c r="D827" s="93"/>
      <c r="E827" s="70"/>
      <c r="F827" s="121"/>
      <c r="G827" s="93"/>
      <c r="H827" s="71">
        <f>SUM(H825:H826)</f>
        <v>136.29028099999999</v>
      </c>
      <c r="I827" s="71">
        <f t="shared" ref="I827:J827" si="62">SUM(I825:I826)</f>
        <v>136.29028099999999</v>
      </c>
      <c r="J827" s="71">
        <f t="shared" si="62"/>
        <v>0</v>
      </c>
    </row>
    <row r="828" spans="1:10" s="63" customFormat="1" ht="30" customHeight="1" x14ac:dyDescent="0.25">
      <c r="A828" s="100"/>
      <c r="B828" s="20" t="s">
        <v>1766</v>
      </c>
      <c r="C828" s="20" t="s">
        <v>1766</v>
      </c>
      <c r="D828" s="19" t="s">
        <v>837</v>
      </c>
      <c r="E828" s="101"/>
      <c r="F828" s="115">
        <v>333.99</v>
      </c>
      <c r="G828" s="19" t="s">
        <v>837</v>
      </c>
      <c r="H828" s="54">
        <v>0.65</v>
      </c>
      <c r="I828" s="54">
        <v>0.65</v>
      </c>
      <c r="J828" s="80">
        <v>0</v>
      </c>
    </row>
    <row r="829" spans="1:10" s="63" customFormat="1" ht="30" customHeight="1" x14ac:dyDescent="0.25">
      <c r="A829" s="100"/>
      <c r="B829" s="20" t="s">
        <v>1766</v>
      </c>
      <c r="C829" s="20" t="s">
        <v>1766</v>
      </c>
      <c r="D829" s="21" t="s">
        <v>1291</v>
      </c>
      <c r="E829" s="101"/>
      <c r="F829" s="33">
        <v>574.19000000000005</v>
      </c>
      <c r="G829" s="21" t="s">
        <v>1291</v>
      </c>
      <c r="H829" s="54">
        <v>2.0000000000000001E-4</v>
      </c>
      <c r="I829" s="54">
        <v>2.9999999999999997E-4</v>
      </c>
      <c r="J829" s="80">
        <v>-9.9999999999999964E-5</v>
      </c>
    </row>
    <row r="830" spans="1:10" ht="30" customHeight="1" x14ac:dyDescent="0.25">
      <c r="A830" s="8"/>
      <c r="B830" s="20" t="s">
        <v>1766</v>
      </c>
      <c r="C830" s="20" t="s">
        <v>1766</v>
      </c>
      <c r="D830" s="19" t="s">
        <v>1293</v>
      </c>
      <c r="E830" s="53"/>
      <c r="F830" s="115">
        <v>553.95000000000005</v>
      </c>
      <c r="G830" s="19" t="s">
        <v>1293</v>
      </c>
      <c r="H830" s="54">
        <v>1E-3</v>
      </c>
      <c r="I830" s="54">
        <v>1.8360000000000002E-3</v>
      </c>
      <c r="J830" s="59">
        <v>-8.3600000000000015E-4</v>
      </c>
    </row>
    <row r="831" spans="1:10" ht="30" customHeight="1" x14ac:dyDescent="0.25">
      <c r="A831" s="8"/>
      <c r="B831" s="20" t="s">
        <v>1766</v>
      </c>
      <c r="C831" s="20" t="s">
        <v>1766</v>
      </c>
      <c r="D831" s="19" t="s">
        <v>1295</v>
      </c>
      <c r="E831" s="53"/>
      <c r="F831" s="115">
        <v>553.95000000000005</v>
      </c>
      <c r="G831" s="19" t="s">
        <v>1295</v>
      </c>
      <c r="H831" s="54">
        <v>2.0000000000000001E-4</v>
      </c>
      <c r="I831" s="54">
        <v>2.9999999999999997E-5</v>
      </c>
      <c r="J831" s="59">
        <v>1.7000000000000001E-4</v>
      </c>
    </row>
    <row r="832" spans="1:10" s="11" customFormat="1" ht="30" customHeight="1" x14ac:dyDescent="0.25">
      <c r="A832" s="8"/>
      <c r="B832" s="20" t="s">
        <v>1766</v>
      </c>
      <c r="C832" s="20" t="s">
        <v>1766</v>
      </c>
      <c r="D832" s="19" t="s">
        <v>1297</v>
      </c>
      <c r="E832" s="52"/>
      <c r="F832" s="115">
        <v>500.99</v>
      </c>
      <c r="G832" s="19" t="s">
        <v>1297</v>
      </c>
      <c r="H832" s="54">
        <v>7.0000000000000007E-2</v>
      </c>
      <c r="I832" s="54">
        <v>6.0688000000000006E-2</v>
      </c>
      <c r="J832" s="59">
        <v>9.3120000000000008E-3</v>
      </c>
    </row>
    <row r="833" spans="1:10" s="11" customFormat="1" ht="30" customHeight="1" x14ac:dyDescent="0.25">
      <c r="A833" s="8"/>
      <c r="B833" s="20" t="s">
        <v>1766</v>
      </c>
      <c r="C833" s="20" t="s">
        <v>1766</v>
      </c>
      <c r="D833" s="19" t="s">
        <v>76</v>
      </c>
      <c r="E833" s="52"/>
      <c r="F833" s="115">
        <v>574.19000000000005</v>
      </c>
      <c r="G833" s="19" t="s">
        <v>76</v>
      </c>
      <c r="H833" s="54">
        <v>1E-4</v>
      </c>
      <c r="I833" s="54">
        <v>1.1E-4</v>
      </c>
      <c r="J833" s="59">
        <v>-9.9999999999999991E-6</v>
      </c>
    </row>
    <row r="834" spans="1:10" s="11" customFormat="1" ht="30" customHeight="1" x14ac:dyDescent="0.25">
      <c r="A834" s="8"/>
      <c r="B834" s="20" t="s">
        <v>1766</v>
      </c>
      <c r="C834" s="20" t="s">
        <v>1766</v>
      </c>
      <c r="D834" s="19" t="s">
        <v>1300</v>
      </c>
      <c r="E834" s="52"/>
      <c r="F834" s="115">
        <v>500.99</v>
      </c>
      <c r="G834" s="19" t="s">
        <v>1300</v>
      </c>
      <c r="H834" s="54">
        <v>7.0000000000000007E-2</v>
      </c>
      <c r="I834" s="54">
        <v>5.9927999999999995E-2</v>
      </c>
      <c r="J834" s="59">
        <v>1.0072000000000011E-2</v>
      </c>
    </row>
    <row r="835" spans="1:10" s="11" customFormat="1" ht="30" customHeight="1" x14ac:dyDescent="0.25">
      <c r="A835" s="8"/>
      <c r="B835" s="20" t="s">
        <v>1766</v>
      </c>
      <c r="C835" s="20" t="s">
        <v>1766</v>
      </c>
      <c r="D835" s="19" t="s">
        <v>1762</v>
      </c>
      <c r="E835" s="52"/>
      <c r="F835" s="115">
        <v>460.47</v>
      </c>
      <c r="G835" s="19" t="s">
        <v>1762</v>
      </c>
      <c r="H835" s="54">
        <v>3.4000000000000002E-2</v>
      </c>
      <c r="I835" s="54">
        <v>7.0241999999999999E-2</v>
      </c>
      <c r="J835" s="59">
        <v>-3.6241999999999996E-2</v>
      </c>
    </row>
    <row r="836" spans="1:10" s="11" customFormat="1" ht="30" customHeight="1" x14ac:dyDescent="0.25">
      <c r="A836" s="8"/>
      <c r="B836" s="20" t="s">
        <v>1766</v>
      </c>
      <c r="C836" s="20" t="s">
        <v>1766</v>
      </c>
      <c r="D836" s="19" t="s">
        <v>1763</v>
      </c>
      <c r="E836" s="52"/>
      <c r="F836" s="115">
        <v>460.47</v>
      </c>
      <c r="G836" s="19" t="s">
        <v>1763</v>
      </c>
      <c r="H836" s="54">
        <v>2.0299999999999999E-2</v>
      </c>
      <c r="I836" s="54">
        <v>2.0329999999999997E-2</v>
      </c>
      <c r="J836" s="59">
        <v>0</v>
      </c>
    </row>
    <row r="837" spans="1:10" ht="30" customHeight="1" x14ac:dyDescent="0.25">
      <c r="A837" s="8"/>
      <c r="B837" s="20" t="s">
        <v>1766</v>
      </c>
      <c r="C837" s="20" t="s">
        <v>1766</v>
      </c>
      <c r="D837" s="19" t="s">
        <v>1765</v>
      </c>
      <c r="E837" s="53"/>
      <c r="F837" s="115">
        <v>333.99</v>
      </c>
      <c r="G837" s="19" t="s">
        <v>1765</v>
      </c>
      <c r="H837" s="54">
        <v>0.5</v>
      </c>
      <c r="I837" s="54">
        <v>0.53406799999999999</v>
      </c>
      <c r="J837" s="59">
        <v>-3.4067999999999987E-2</v>
      </c>
    </row>
    <row r="838" spans="1:10" ht="30" customHeight="1" x14ac:dyDescent="0.25">
      <c r="A838" s="8"/>
      <c r="B838" s="20" t="s">
        <v>1766</v>
      </c>
      <c r="C838" s="20" t="s">
        <v>1766</v>
      </c>
      <c r="D838" s="19" t="s">
        <v>1764</v>
      </c>
      <c r="E838" s="53"/>
      <c r="F838" s="115">
        <v>333.99</v>
      </c>
      <c r="G838" s="19" t="s">
        <v>1764</v>
      </c>
      <c r="H838" s="54">
        <v>0.45</v>
      </c>
      <c r="I838" s="54">
        <v>0.23488399999999998</v>
      </c>
      <c r="J838" s="59">
        <v>0.21511600000000003</v>
      </c>
    </row>
    <row r="839" spans="1:10" ht="30" customHeight="1" x14ac:dyDescent="0.25">
      <c r="A839" s="8"/>
      <c r="B839" s="20" t="s">
        <v>1766</v>
      </c>
      <c r="C839" s="20" t="s">
        <v>1766</v>
      </c>
      <c r="D839" s="19" t="s">
        <v>481</v>
      </c>
      <c r="E839" s="53"/>
      <c r="F839" s="115">
        <v>553.95000000000005</v>
      </c>
      <c r="G839" s="19" t="s">
        <v>481</v>
      </c>
      <c r="H839" s="54">
        <v>5.0000000000000002E-5</v>
      </c>
      <c r="I839" s="54">
        <v>9.2E-5</v>
      </c>
      <c r="J839" s="59">
        <v>-4.1999999999999998E-5</v>
      </c>
    </row>
    <row r="840" spans="1:10" ht="30" customHeight="1" x14ac:dyDescent="0.25">
      <c r="A840" s="8"/>
      <c r="B840" s="20" t="s">
        <v>1766</v>
      </c>
      <c r="C840" s="20" t="s">
        <v>1766</v>
      </c>
      <c r="D840" s="19" t="s">
        <v>1307</v>
      </c>
      <c r="E840" s="53"/>
      <c r="F840" s="115">
        <v>553.95000000000005</v>
      </c>
      <c r="G840" s="19" t="s">
        <v>1307</v>
      </c>
      <c r="H840" s="54">
        <v>2.9999999999999997E-4</v>
      </c>
      <c r="I840" s="54">
        <v>3.3E-4</v>
      </c>
      <c r="J840" s="59">
        <v>-3.0000000000000024E-5</v>
      </c>
    </row>
    <row r="841" spans="1:10" ht="33.75" customHeight="1" x14ac:dyDescent="0.25">
      <c r="A841" s="8"/>
      <c r="B841" s="20" t="s">
        <v>1766</v>
      </c>
      <c r="C841" s="20" t="s">
        <v>1766</v>
      </c>
      <c r="D841" s="19" t="s">
        <v>77</v>
      </c>
      <c r="E841" s="53"/>
      <c r="F841" s="115">
        <v>574.19000000000005</v>
      </c>
      <c r="G841" s="19" t="s">
        <v>77</v>
      </c>
      <c r="H841" s="54">
        <v>2.9999999999999997E-4</v>
      </c>
      <c r="I841" s="54">
        <v>1E-4</v>
      </c>
      <c r="J841" s="59">
        <v>1.9999999999999998E-4</v>
      </c>
    </row>
    <row r="842" spans="1:10" ht="30" customHeight="1" x14ac:dyDescent="0.25">
      <c r="A842" s="8"/>
      <c r="B842" s="20" t="s">
        <v>1766</v>
      </c>
      <c r="C842" s="20" t="s">
        <v>1766</v>
      </c>
      <c r="D842" s="19" t="s">
        <v>1310</v>
      </c>
      <c r="E842" s="53"/>
      <c r="F842" s="115">
        <v>460.47</v>
      </c>
      <c r="G842" s="19" t="s">
        <v>1310</v>
      </c>
      <c r="H842" s="54">
        <v>9.5000000000000001E-2</v>
      </c>
      <c r="I842" s="54">
        <v>9.0787000000000007E-2</v>
      </c>
      <c r="J842" s="59">
        <v>4.2129999999999945E-3</v>
      </c>
    </row>
    <row r="843" spans="1:10" ht="30" customHeight="1" x14ac:dyDescent="0.25">
      <c r="A843" s="8"/>
      <c r="B843" s="20" t="s">
        <v>1766</v>
      </c>
      <c r="C843" s="20" t="s">
        <v>1766</v>
      </c>
      <c r="D843" s="19" t="s">
        <v>1312</v>
      </c>
      <c r="E843" s="53"/>
      <c r="F843" s="115">
        <v>553.95000000000005</v>
      </c>
      <c r="G843" s="19" t="s">
        <v>1312</v>
      </c>
      <c r="H843" s="54">
        <v>2.0000000000000001E-4</v>
      </c>
      <c r="I843" s="54">
        <v>1.2600000000000001E-3</v>
      </c>
      <c r="J843" s="59">
        <v>-1.06E-3</v>
      </c>
    </row>
    <row r="844" spans="1:10" ht="30" customHeight="1" x14ac:dyDescent="0.25">
      <c r="A844" s="8"/>
      <c r="B844" s="20" t="s">
        <v>1766</v>
      </c>
      <c r="C844" s="20" t="s">
        <v>1766</v>
      </c>
      <c r="D844" s="19" t="s">
        <v>1314</v>
      </c>
      <c r="E844" s="53"/>
      <c r="F844" s="115">
        <v>500.99</v>
      </c>
      <c r="G844" s="19" t="s">
        <v>1314</v>
      </c>
      <c r="H844" s="54">
        <v>1.4999999999999999E-2</v>
      </c>
      <c r="I844" s="54">
        <v>6.535E-3</v>
      </c>
      <c r="J844" s="59">
        <v>8.4650000000000003E-3</v>
      </c>
    </row>
    <row r="845" spans="1:10" ht="30" customHeight="1" x14ac:dyDescent="0.25">
      <c r="A845" s="8"/>
      <c r="B845" s="20" t="s">
        <v>1766</v>
      </c>
      <c r="C845" s="20" t="s">
        <v>1766</v>
      </c>
      <c r="D845" s="19" t="s">
        <v>1316</v>
      </c>
      <c r="E845" s="53"/>
      <c r="F845" s="115">
        <v>500.99</v>
      </c>
      <c r="G845" s="19" t="s">
        <v>1316</v>
      </c>
      <c r="H845" s="54">
        <v>1.7999999999999999E-2</v>
      </c>
      <c r="I845" s="54">
        <v>2.6117999999999999E-2</v>
      </c>
      <c r="J845" s="59">
        <v>-8.1180000000000002E-3</v>
      </c>
    </row>
    <row r="846" spans="1:10" s="11" customFormat="1" ht="30" customHeight="1" x14ac:dyDescent="0.25">
      <c r="A846" s="8"/>
      <c r="B846" s="20" t="s">
        <v>1766</v>
      </c>
      <c r="C846" s="20" t="s">
        <v>1766</v>
      </c>
      <c r="D846" s="19" t="s">
        <v>1318</v>
      </c>
      <c r="E846" s="52"/>
      <c r="F846" s="115">
        <v>553.95000000000005</v>
      </c>
      <c r="G846" s="19" t="s">
        <v>1318</v>
      </c>
      <c r="H846" s="54">
        <v>5.9999999999999995E-4</v>
      </c>
      <c r="I846" s="54">
        <v>9.8999999999999999E-4</v>
      </c>
      <c r="J846" s="59">
        <v>-3.9000000000000005E-4</v>
      </c>
    </row>
    <row r="847" spans="1:10" s="11" customFormat="1" ht="30" customHeight="1" x14ac:dyDescent="0.25">
      <c r="A847" s="8"/>
      <c r="B847" s="20" t="s">
        <v>1766</v>
      </c>
      <c r="C847" s="20" t="s">
        <v>1766</v>
      </c>
      <c r="D847" s="19" t="s">
        <v>1300</v>
      </c>
      <c r="E847" s="52"/>
      <c r="F847" s="115">
        <v>500.99</v>
      </c>
      <c r="G847" s="19" t="s">
        <v>1300</v>
      </c>
      <c r="H847" s="54">
        <v>1E-3</v>
      </c>
      <c r="I847" s="54">
        <v>1.5039999999999999E-3</v>
      </c>
      <c r="J847" s="59">
        <v>-5.0399999999999989E-4</v>
      </c>
    </row>
    <row r="848" spans="1:10" s="11" customFormat="1" ht="30" customHeight="1" x14ac:dyDescent="0.25">
      <c r="A848" s="8"/>
      <c r="B848" s="20" t="s">
        <v>1766</v>
      </c>
      <c r="C848" s="20" t="s">
        <v>1766</v>
      </c>
      <c r="D848" s="19" t="s">
        <v>1321</v>
      </c>
      <c r="E848" s="52"/>
      <c r="F848" s="115">
        <v>553.95000000000005</v>
      </c>
      <c r="G848" s="19" t="s">
        <v>1321</v>
      </c>
      <c r="H848" s="54">
        <v>1E-4</v>
      </c>
      <c r="I848" s="54">
        <v>1.0499999999999999E-4</v>
      </c>
      <c r="J848" s="59">
        <v>-4.999999999999986E-6</v>
      </c>
    </row>
    <row r="849" spans="1:10" s="11" customFormat="1" ht="30" customHeight="1" x14ac:dyDescent="0.25">
      <c r="A849" s="8"/>
      <c r="B849" s="20" t="s">
        <v>1766</v>
      </c>
      <c r="C849" s="20" t="s">
        <v>1766</v>
      </c>
      <c r="D849" s="19" t="s">
        <v>1322</v>
      </c>
      <c r="E849" s="52"/>
      <c r="F849" s="115">
        <v>553.95000000000005</v>
      </c>
      <c r="G849" s="19" t="s">
        <v>1322</v>
      </c>
      <c r="H849" s="54">
        <v>3.5000000000000001E-3</v>
      </c>
      <c r="I849" s="54">
        <v>5.4999999999999997E-3</v>
      </c>
      <c r="J849" s="59">
        <v>-1.9999999999999996E-3</v>
      </c>
    </row>
    <row r="850" spans="1:10" s="11" customFormat="1" ht="30" customHeight="1" x14ac:dyDescent="0.25">
      <c r="A850" s="8"/>
      <c r="B850" s="20" t="s">
        <v>1766</v>
      </c>
      <c r="C850" s="20" t="s">
        <v>1766</v>
      </c>
      <c r="D850" s="19" t="s">
        <v>1324</v>
      </c>
      <c r="E850" s="52"/>
      <c r="F850" s="115">
        <v>553.95000000000005</v>
      </c>
      <c r="G850" s="19" t="s">
        <v>1324</v>
      </c>
      <c r="H850" s="54">
        <v>1E-4</v>
      </c>
      <c r="I850" s="54">
        <v>2.0599999999999999E-4</v>
      </c>
      <c r="J850" s="59">
        <v>-1.0599999999999999E-4</v>
      </c>
    </row>
    <row r="851" spans="1:10" ht="30" customHeight="1" x14ac:dyDescent="0.25">
      <c r="A851" s="8"/>
      <c r="B851" s="20" t="s">
        <v>1766</v>
      </c>
      <c r="C851" s="20" t="s">
        <v>1766</v>
      </c>
      <c r="D851" s="19" t="s">
        <v>1326</v>
      </c>
      <c r="E851" s="53"/>
      <c r="F851" s="115">
        <v>553.95000000000005</v>
      </c>
      <c r="G851" s="19" t="s">
        <v>1326</v>
      </c>
      <c r="H851" s="54">
        <v>8.1999999999999998E-4</v>
      </c>
      <c r="I851" s="54">
        <v>3.2499999999999999E-4</v>
      </c>
      <c r="J851" s="59">
        <v>4.95E-4</v>
      </c>
    </row>
    <row r="852" spans="1:10" ht="30" customHeight="1" x14ac:dyDescent="0.25">
      <c r="A852" s="8"/>
      <c r="B852" s="20" t="s">
        <v>1766</v>
      </c>
      <c r="C852" s="20" t="s">
        <v>1766</v>
      </c>
      <c r="D852" s="19" t="s">
        <v>78</v>
      </c>
      <c r="E852" s="53"/>
      <c r="F852" s="115">
        <v>553.95000000000005</v>
      </c>
      <c r="G852" s="19" t="s">
        <v>78</v>
      </c>
      <c r="H852" s="54">
        <v>5.0000000000000001E-4</v>
      </c>
      <c r="I852" s="54">
        <v>2.5000000000000001E-4</v>
      </c>
      <c r="J852" s="59">
        <v>2.5000000000000001E-4</v>
      </c>
    </row>
    <row r="853" spans="1:10" ht="30" customHeight="1" x14ac:dyDescent="0.25">
      <c r="A853" s="8"/>
      <c r="B853" s="20" t="s">
        <v>1766</v>
      </c>
      <c r="C853" s="20" t="s">
        <v>1766</v>
      </c>
      <c r="D853" s="19" t="s">
        <v>1328</v>
      </c>
      <c r="E853" s="53"/>
      <c r="F853" s="115">
        <v>574.19000000000005</v>
      </c>
      <c r="G853" s="19" t="s">
        <v>1328</v>
      </c>
      <c r="H853" s="54">
        <v>7.5000000000000002E-4</v>
      </c>
      <c r="I853" s="54">
        <v>6.2200000000000005E-4</v>
      </c>
      <c r="J853" s="59">
        <v>1.2799999999999997E-4</v>
      </c>
    </row>
    <row r="854" spans="1:10" ht="30" customHeight="1" x14ac:dyDescent="0.25">
      <c r="A854" s="8"/>
      <c r="B854" s="20" t="s">
        <v>1766</v>
      </c>
      <c r="C854" s="20" t="s">
        <v>1766</v>
      </c>
      <c r="D854" s="32" t="s">
        <v>1330</v>
      </c>
      <c r="E854" s="53"/>
      <c r="F854" s="123">
        <v>553.95000000000005</v>
      </c>
      <c r="G854" s="32" t="s">
        <v>1330</v>
      </c>
      <c r="H854" s="58">
        <v>5.9999999999999995E-4</v>
      </c>
      <c r="I854" s="58">
        <v>2.8000000000000003E-4</v>
      </c>
      <c r="J854" s="59">
        <v>3.1999999999999992E-4</v>
      </c>
    </row>
    <row r="855" spans="1:10" ht="30" customHeight="1" x14ac:dyDescent="0.25">
      <c r="A855" s="8"/>
      <c r="B855" s="20" t="s">
        <v>1766</v>
      </c>
      <c r="C855" s="20" t="s">
        <v>1766</v>
      </c>
      <c r="D855" s="29" t="s">
        <v>1332</v>
      </c>
      <c r="E855" s="53"/>
      <c r="F855" s="22">
        <v>553.95000000000005</v>
      </c>
      <c r="G855" s="29" t="s">
        <v>1332</v>
      </c>
      <c r="H855" s="54">
        <v>1E-3</v>
      </c>
      <c r="I855" s="54">
        <v>1E-3</v>
      </c>
      <c r="J855" s="59">
        <v>0</v>
      </c>
    </row>
    <row r="856" spans="1:10" ht="38.25" customHeight="1" x14ac:dyDescent="0.25">
      <c r="A856" s="8"/>
      <c r="B856" s="20" t="s">
        <v>1766</v>
      </c>
      <c r="C856" s="20" t="s">
        <v>1766</v>
      </c>
      <c r="D856" s="29" t="s">
        <v>1334</v>
      </c>
      <c r="E856" s="53"/>
      <c r="F856" s="22">
        <v>553.95000000000005</v>
      </c>
      <c r="G856" s="29" t="s">
        <v>1334</v>
      </c>
      <c r="H856" s="54">
        <v>5.9999999999999995E-4</v>
      </c>
      <c r="I856" s="54">
        <v>5.9999999999999995E-4</v>
      </c>
      <c r="J856" s="59">
        <v>0</v>
      </c>
    </row>
    <row r="857" spans="1:10" ht="30" customHeight="1" x14ac:dyDescent="0.25">
      <c r="A857" s="8"/>
      <c r="B857" s="20" t="s">
        <v>1766</v>
      </c>
      <c r="C857" s="20" t="s">
        <v>1766</v>
      </c>
      <c r="D857" s="29" t="s">
        <v>1335</v>
      </c>
      <c r="E857" s="53"/>
      <c r="F857" s="22">
        <v>553.95000000000005</v>
      </c>
      <c r="G857" s="29" t="s">
        <v>1335</v>
      </c>
      <c r="H857" s="54">
        <v>6.0999999999999997E-4</v>
      </c>
      <c r="I857" s="54">
        <v>2.9799999999999998E-4</v>
      </c>
      <c r="J857" s="59">
        <v>3.1199999999999999E-4</v>
      </c>
    </row>
    <row r="858" spans="1:10" s="11" customFormat="1" ht="30" customHeight="1" x14ac:dyDescent="0.25">
      <c r="A858" s="8"/>
      <c r="B858" s="20" t="s">
        <v>1766</v>
      </c>
      <c r="C858" s="20" t="s">
        <v>1766</v>
      </c>
      <c r="D858" s="29" t="s">
        <v>1337</v>
      </c>
      <c r="E858" s="52"/>
      <c r="F858" s="22">
        <v>333.99</v>
      </c>
      <c r="G858" s="29" t="s">
        <v>1337</v>
      </c>
      <c r="H858" s="54">
        <v>2.8</v>
      </c>
      <c r="I858" s="54">
        <v>0.93806899999999993</v>
      </c>
      <c r="J858" s="59">
        <v>1.8619309999999998</v>
      </c>
    </row>
    <row r="859" spans="1:10" ht="30" customHeight="1" x14ac:dyDescent="0.25">
      <c r="A859" s="8"/>
      <c r="B859" s="16"/>
      <c r="C859" s="85" t="s">
        <v>1767</v>
      </c>
      <c r="D859" s="93"/>
      <c r="E859" s="70"/>
      <c r="F859" s="121"/>
      <c r="G859" s="93"/>
      <c r="H859" s="71">
        <f>SUM(H828:H858)</f>
        <v>4.7348299999999997</v>
      </c>
      <c r="I859" s="71">
        <f>SUM(I828:I858)</f>
        <v>2.7073869999999998</v>
      </c>
      <c r="J859" s="71">
        <f>SUM(J828:J858)</f>
        <v>2.0274729999999996</v>
      </c>
    </row>
    <row r="860" spans="1:10" ht="30" customHeight="1" x14ac:dyDescent="0.25">
      <c r="A860" s="8"/>
      <c r="B860" s="20" t="s">
        <v>1768</v>
      </c>
      <c r="C860" s="20" t="s">
        <v>1768</v>
      </c>
      <c r="D860" s="19" t="s">
        <v>806</v>
      </c>
      <c r="E860" s="53"/>
      <c r="F860" s="115">
        <v>460.47</v>
      </c>
      <c r="G860" s="19" t="s">
        <v>806</v>
      </c>
      <c r="H860" s="54">
        <v>5.5E-2</v>
      </c>
      <c r="I860" s="54">
        <v>5.8747999999999995E-2</v>
      </c>
      <c r="J860" s="59">
        <v>-3.7479999999999944E-3</v>
      </c>
    </row>
    <row r="861" spans="1:10" ht="30" customHeight="1" x14ac:dyDescent="0.25">
      <c r="A861" s="8"/>
      <c r="B861" s="20" t="s">
        <v>1768</v>
      </c>
      <c r="C861" s="20" t="s">
        <v>1768</v>
      </c>
      <c r="D861" s="19"/>
      <c r="E861" s="53"/>
      <c r="F861" s="115">
        <v>460.47</v>
      </c>
      <c r="G861" s="19"/>
      <c r="H861" s="54">
        <v>0.1</v>
      </c>
      <c r="I861" s="54">
        <v>0.10302299999999999</v>
      </c>
      <c r="J861" s="59">
        <v>-3.022999999999984E-3</v>
      </c>
    </row>
    <row r="862" spans="1:10" ht="30" customHeight="1" x14ac:dyDescent="0.25">
      <c r="A862" s="8"/>
      <c r="B862" s="20" t="s">
        <v>1768</v>
      </c>
      <c r="C862" s="20" t="s">
        <v>1768</v>
      </c>
      <c r="D862" s="19" t="s">
        <v>1342</v>
      </c>
      <c r="E862" s="53"/>
      <c r="F862" s="115">
        <v>574.19000000000005</v>
      </c>
      <c r="G862" s="19" t="s">
        <v>1342</v>
      </c>
      <c r="H862" s="54">
        <v>5.0000000000000002E-5</v>
      </c>
      <c r="I862" s="54">
        <v>1.7999999999999997E-5</v>
      </c>
      <c r="J862" s="59">
        <v>3.2000000000000005E-5</v>
      </c>
    </row>
    <row r="863" spans="1:10" ht="30" customHeight="1" x14ac:dyDescent="0.25">
      <c r="A863" s="8"/>
      <c r="B863" s="16"/>
      <c r="C863" s="85" t="s">
        <v>1769</v>
      </c>
      <c r="D863" s="93"/>
      <c r="E863" s="70"/>
      <c r="F863" s="121"/>
      <c r="G863" s="93"/>
      <c r="H863" s="71">
        <f>SUM(H860:H862)</f>
        <v>0.15504999999999999</v>
      </c>
      <c r="I863" s="71">
        <f t="shared" ref="I863:J863" si="63">SUM(I860:I862)</f>
        <v>0.16178899999999999</v>
      </c>
      <c r="J863" s="71">
        <f t="shared" si="63"/>
        <v>-6.7389999999999785E-3</v>
      </c>
    </row>
    <row r="864" spans="1:10" ht="30" customHeight="1" x14ac:dyDescent="0.25">
      <c r="A864" s="8"/>
      <c r="B864" s="20" t="s">
        <v>1780</v>
      </c>
      <c r="C864" s="20" t="s">
        <v>1780</v>
      </c>
      <c r="D864" s="19" t="s">
        <v>1344</v>
      </c>
      <c r="E864" s="53"/>
      <c r="F864" s="115">
        <v>553.95000000000005</v>
      </c>
      <c r="G864" s="19" t="s">
        <v>1344</v>
      </c>
      <c r="H864" s="54">
        <v>2.9999999999999997E-4</v>
      </c>
      <c r="I864" s="54">
        <v>2.9E-4</v>
      </c>
      <c r="J864" s="59">
        <v>0</v>
      </c>
    </row>
    <row r="865" spans="1:10" ht="30" customHeight="1" x14ac:dyDescent="0.25">
      <c r="A865" s="8"/>
      <c r="B865" s="20" t="s">
        <v>1780</v>
      </c>
      <c r="C865" s="20" t="s">
        <v>1780</v>
      </c>
      <c r="D865" s="19" t="s">
        <v>1342</v>
      </c>
      <c r="E865" s="53"/>
      <c r="F865" s="115">
        <v>574.19000000000005</v>
      </c>
      <c r="G865" s="19" t="s">
        <v>1342</v>
      </c>
      <c r="H865" s="54">
        <v>2.0000000000000001E-4</v>
      </c>
      <c r="I865" s="54">
        <v>7.3999999999999996E-5</v>
      </c>
      <c r="J865" s="59">
        <v>1.2600000000000003E-4</v>
      </c>
    </row>
    <row r="866" spans="1:10" ht="30" customHeight="1" x14ac:dyDescent="0.25">
      <c r="A866" s="8"/>
      <c r="B866" s="20" t="s">
        <v>1780</v>
      </c>
      <c r="C866" s="20" t="s">
        <v>1780</v>
      </c>
      <c r="D866" s="19" t="s">
        <v>1347</v>
      </c>
      <c r="E866" s="53"/>
      <c r="F866" s="115">
        <v>574.19000000000005</v>
      </c>
      <c r="G866" s="19" t="s">
        <v>1347</v>
      </c>
      <c r="H866" s="54">
        <v>4.0000000000000002E-4</v>
      </c>
      <c r="I866" s="54">
        <v>2.0000000000000001E-4</v>
      </c>
      <c r="J866" s="59">
        <v>2.0000000000000001E-4</v>
      </c>
    </row>
    <row r="867" spans="1:10" s="11" customFormat="1" ht="30" customHeight="1" x14ac:dyDescent="0.25">
      <c r="A867" s="8"/>
      <c r="B867" s="20" t="s">
        <v>1780</v>
      </c>
      <c r="C867" s="20" t="s">
        <v>1780</v>
      </c>
      <c r="D867" s="19" t="s">
        <v>1349</v>
      </c>
      <c r="E867" s="52"/>
      <c r="F867" s="115">
        <v>500.99</v>
      </c>
      <c r="G867" s="19" t="s">
        <v>1349</v>
      </c>
      <c r="H867" s="54">
        <v>0.01</v>
      </c>
      <c r="I867" s="54">
        <v>1.7240000000000001E-3</v>
      </c>
      <c r="J867" s="59">
        <v>8.2760000000000004E-3</v>
      </c>
    </row>
    <row r="868" spans="1:10" ht="30" customHeight="1" x14ac:dyDescent="0.25">
      <c r="A868" s="8"/>
      <c r="B868" s="16"/>
      <c r="C868" s="85" t="s">
        <v>1781</v>
      </c>
      <c r="D868" s="93"/>
      <c r="E868" s="70"/>
      <c r="F868" s="121"/>
      <c r="G868" s="93"/>
      <c r="H868" s="71">
        <f>SUM(H864:H867)</f>
        <v>1.09E-2</v>
      </c>
      <c r="I868" s="71">
        <f t="shared" ref="I868:J868" si="64">SUM(I864:I867)</f>
        <v>2.2880000000000001E-3</v>
      </c>
      <c r="J868" s="71">
        <f t="shared" si="64"/>
        <v>8.6020000000000003E-3</v>
      </c>
    </row>
    <row r="869" spans="1:10" ht="30" customHeight="1" x14ac:dyDescent="0.25">
      <c r="A869" s="8"/>
      <c r="B869" s="20" t="s">
        <v>1782</v>
      </c>
      <c r="C869" s="20" t="s">
        <v>1782</v>
      </c>
      <c r="D869" s="19" t="s">
        <v>1352</v>
      </c>
      <c r="E869" s="53"/>
      <c r="F869" s="115">
        <v>333.99</v>
      </c>
      <c r="G869" s="19" t="s">
        <v>1352</v>
      </c>
      <c r="H869" s="54">
        <v>0.5</v>
      </c>
      <c r="I869" s="54">
        <v>1.010383</v>
      </c>
      <c r="J869" s="59">
        <v>-0.51038300000000003</v>
      </c>
    </row>
    <row r="870" spans="1:10" ht="30" customHeight="1" x14ac:dyDescent="0.25">
      <c r="A870" s="8"/>
      <c r="B870" s="20" t="s">
        <v>1782</v>
      </c>
      <c r="C870" s="20" t="s">
        <v>1782</v>
      </c>
      <c r="D870" s="19" t="s">
        <v>1354</v>
      </c>
      <c r="E870" s="53"/>
      <c r="F870" s="115">
        <v>500.99</v>
      </c>
      <c r="G870" s="19" t="s">
        <v>1354</v>
      </c>
      <c r="H870" s="54">
        <v>1E-3</v>
      </c>
      <c r="I870" s="54">
        <v>1.343E-3</v>
      </c>
      <c r="J870" s="59">
        <v>-3.4299999999999999E-4</v>
      </c>
    </row>
    <row r="871" spans="1:10" ht="30" customHeight="1" x14ac:dyDescent="0.25">
      <c r="A871" s="8"/>
      <c r="B871" s="20" t="s">
        <v>1782</v>
      </c>
      <c r="C871" s="20" t="s">
        <v>1782</v>
      </c>
      <c r="D871" s="19" t="s">
        <v>1356</v>
      </c>
      <c r="E871" s="53"/>
      <c r="F871" s="115">
        <v>333.99</v>
      </c>
      <c r="G871" s="19" t="s">
        <v>1356</v>
      </c>
      <c r="H871" s="54">
        <v>1.55</v>
      </c>
      <c r="I871" s="54">
        <v>1.1246980000000002</v>
      </c>
      <c r="J871" s="59">
        <v>0.42530199999999985</v>
      </c>
    </row>
    <row r="872" spans="1:10" ht="30" customHeight="1" x14ac:dyDescent="0.25">
      <c r="A872" s="8"/>
      <c r="B872" s="20" t="s">
        <v>1782</v>
      </c>
      <c r="C872" s="20" t="s">
        <v>1782</v>
      </c>
      <c r="D872" s="19" t="s">
        <v>1358</v>
      </c>
      <c r="E872" s="53"/>
      <c r="F872" s="115">
        <v>460.47</v>
      </c>
      <c r="G872" s="19" t="s">
        <v>1358</v>
      </c>
      <c r="H872" s="54">
        <v>0.36</v>
      </c>
      <c r="I872" s="54">
        <v>0.50889299999999993</v>
      </c>
      <c r="J872" s="59">
        <v>-0.14889299999999994</v>
      </c>
    </row>
    <row r="873" spans="1:10" ht="30" customHeight="1" x14ac:dyDescent="0.25">
      <c r="A873" s="8"/>
      <c r="B873" s="20" t="s">
        <v>1782</v>
      </c>
      <c r="C873" s="20" t="s">
        <v>1782</v>
      </c>
      <c r="D873" s="19" t="s">
        <v>1360</v>
      </c>
      <c r="E873" s="53"/>
      <c r="F873" s="115">
        <v>333.99</v>
      </c>
      <c r="G873" s="19" t="s">
        <v>1360</v>
      </c>
      <c r="H873" s="54">
        <v>1.66</v>
      </c>
      <c r="I873" s="54">
        <v>1.60179</v>
      </c>
      <c r="J873" s="59">
        <v>5.8209999999999873E-2</v>
      </c>
    </row>
    <row r="874" spans="1:10" ht="30" customHeight="1" x14ac:dyDescent="0.25">
      <c r="A874" s="8"/>
      <c r="B874" s="20" t="s">
        <v>1782</v>
      </c>
      <c r="C874" s="20" t="s">
        <v>1782</v>
      </c>
      <c r="D874" s="19" t="s">
        <v>1362</v>
      </c>
      <c r="E874" s="53"/>
      <c r="F874" s="115">
        <v>553.95000000000005</v>
      </c>
      <c r="G874" s="19" t="s">
        <v>1362</v>
      </c>
      <c r="H874" s="54">
        <v>1.5E-3</v>
      </c>
      <c r="I874" s="54">
        <v>9.4499999999999998E-4</v>
      </c>
      <c r="J874" s="59">
        <v>5.5500000000000005E-4</v>
      </c>
    </row>
    <row r="875" spans="1:10" s="11" customFormat="1" ht="30" customHeight="1" x14ac:dyDescent="0.25">
      <c r="A875" s="8"/>
      <c r="B875" s="20" t="s">
        <v>1782</v>
      </c>
      <c r="C875" s="20" t="s">
        <v>1782</v>
      </c>
      <c r="D875" s="19" t="s">
        <v>1364</v>
      </c>
      <c r="E875" s="52"/>
      <c r="F875" s="115">
        <v>553.95000000000005</v>
      </c>
      <c r="G875" s="19" t="s">
        <v>1364</v>
      </c>
      <c r="H875" s="54">
        <v>1E-3</v>
      </c>
      <c r="I875" s="54">
        <v>1.1999999999999999E-4</v>
      </c>
      <c r="J875" s="59">
        <v>8.8000000000000003E-4</v>
      </c>
    </row>
    <row r="876" spans="1:10" ht="30" customHeight="1" x14ac:dyDescent="0.25">
      <c r="A876" s="8"/>
      <c r="B876" s="20" t="s">
        <v>1782</v>
      </c>
      <c r="C876" s="20" t="s">
        <v>1782</v>
      </c>
      <c r="D876" s="19" t="s">
        <v>1366</v>
      </c>
      <c r="E876" s="53"/>
      <c r="F876" s="115">
        <v>574.19000000000005</v>
      </c>
      <c r="G876" s="19" t="s">
        <v>1366</v>
      </c>
      <c r="H876" s="54">
        <v>8.9999999999999985E-6</v>
      </c>
      <c r="I876" s="54">
        <v>8.599999999999999E-5</v>
      </c>
      <c r="J876" s="59">
        <v>-7.6999999999999988E-5</v>
      </c>
    </row>
    <row r="877" spans="1:10" ht="30" customHeight="1" x14ac:dyDescent="0.25">
      <c r="A877" s="8"/>
      <c r="B877" s="20" t="s">
        <v>1782</v>
      </c>
      <c r="C877" s="20" t="s">
        <v>1782</v>
      </c>
      <c r="D877" s="19" t="s">
        <v>1368</v>
      </c>
      <c r="E877" s="53"/>
      <c r="F877" s="115">
        <v>553.95000000000005</v>
      </c>
      <c r="G877" s="19" t="s">
        <v>1368</v>
      </c>
      <c r="H877" s="54">
        <v>1.4999999999999999E-4</v>
      </c>
      <c r="I877" s="54">
        <v>5.8999999999999998E-5</v>
      </c>
      <c r="J877" s="59">
        <v>9.0999999999999989E-5</v>
      </c>
    </row>
    <row r="878" spans="1:10" ht="30" customHeight="1" x14ac:dyDescent="0.25">
      <c r="A878" s="8"/>
      <c r="B878" s="20" t="s">
        <v>1782</v>
      </c>
      <c r="C878" s="20" t="s">
        <v>1782</v>
      </c>
      <c r="D878" s="19" t="s">
        <v>1369</v>
      </c>
      <c r="E878" s="53"/>
      <c r="F878" s="115">
        <v>553.95000000000005</v>
      </c>
      <c r="G878" s="19" t="s">
        <v>1369</v>
      </c>
      <c r="H878" s="54">
        <v>1.2999999999999999E-3</v>
      </c>
      <c r="I878" s="54">
        <v>9.8099999999999988E-4</v>
      </c>
      <c r="J878" s="59">
        <v>3.1900000000000006E-4</v>
      </c>
    </row>
    <row r="879" spans="1:10" ht="30" customHeight="1" x14ac:dyDescent="0.25">
      <c r="A879" s="8"/>
      <c r="B879" s="20" t="s">
        <v>1782</v>
      </c>
      <c r="C879" s="20" t="s">
        <v>1782</v>
      </c>
      <c r="D879" s="19" t="s">
        <v>27</v>
      </c>
      <c r="E879" s="53"/>
      <c r="F879" s="115">
        <v>553.95000000000005</v>
      </c>
      <c r="G879" s="19" t="s">
        <v>27</v>
      </c>
      <c r="H879" s="54">
        <v>2.0000000000000001E-4</v>
      </c>
      <c r="I879" s="54">
        <v>4.0400000000000001E-4</v>
      </c>
      <c r="J879" s="59">
        <v>-2.04E-4</v>
      </c>
    </row>
    <row r="880" spans="1:10" ht="30" customHeight="1" x14ac:dyDescent="0.25">
      <c r="A880" s="8"/>
      <c r="B880" s="20" t="s">
        <v>1782</v>
      </c>
      <c r="C880" s="20" t="s">
        <v>1782</v>
      </c>
      <c r="D880" s="19" t="s">
        <v>81</v>
      </c>
      <c r="E880" s="53"/>
      <c r="F880" s="115">
        <v>553.95000000000005</v>
      </c>
      <c r="G880" s="19" t="s">
        <v>81</v>
      </c>
      <c r="H880" s="54">
        <v>2.5000000000000001E-3</v>
      </c>
      <c r="I880" s="54">
        <v>2.7E-4</v>
      </c>
      <c r="J880" s="59">
        <v>2.2300000000000002E-3</v>
      </c>
    </row>
    <row r="881" spans="1:11" ht="30" customHeight="1" x14ac:dyDescent="0.25">
      <c r="A881" s="8"/>
      <c r="B881" s="20" t="s">
        <v>1782</v>
      </c>
      <c r="C881" s="20" t="s">
        <v>1782</v>
      </c>
      <c r="D881" s="19" t="s">
        <v>1373</v>
      </c>
      <c r="E881" s="53"/>
      <c r="F881" s="115">
        <v>574.19000000000005</v>
      </c>
      <c r="G881" s="19" t="s">
        <v>1373</v>
      </c>
      <c r="H881" s="54">
        <v>4.7999999999999996E-4</v>
      </c>
      <c r="I881" s="54">
        <v>3.2499999999999999E-4</v>
      </c>
      <c r="J881" s="59">
        <v>1.5499999999999997E-4</v>
      </c>
    </row>
    <row r="882" spans="1:11" ht="30" customHeight="1" x14ac:dyDescent="0.25">
      <c r="A882" s="8"/>
      <c r="B882" s="20" t="s">
        <v>1782</v>
      </c>
      <c r="C882" s="20" t="s">
        <v>1782</v>
      </c>
      <c r="D882" s="19" t="s">
        <v>1771</v>
      </c>
      <c r="E882" s="53"/>
      <c r="F882" s="115">
        <v>460.47</v>
      </c>
      <c r="G882" s="19" t="s">
        <v>1771</v>
      </c>
      <c r="H882" s="54">
        <v>0.3</v>
      </c>
      <c r="I882" s="54">
        <v>0.332424</v>
      </c>
      <c r="J882" s="59">
        <v>-3.2424000000000008E-2</v>
      </c>
    </row>
    <row r="883" spans="1:11" ht="30" customHeight="1" x14ac:dyDescent="0.25">
      <c r="A883" s="8"/>
      <c r="B883" s="20" t="s">
        <v>1782</v>
      </c>
      <c r="C883" s="20" t="s">
        <v>1782</v>
      </c>
      <c r="D883" s="19" t="s">
        <v>1770</v>
      </c>
      <c r="E883" s="53"/>
      <c r="F883" s="115">
        <v>460.47</v>
      </c>
      <c r="G883" s="19" t="s">
        <v>1770</v>
      </c>
      <c r="H883" s="54">
        <v>0.1</v>
      </c>
      <c r="I883" s="54">
        <v>0.176709</v>
      </c>
      <c r="J883" s="59">
        <v>-7.6708999999999999E-2</v>
      </c>
    </row>
    <row r="884" spans="1:11" ht="30" customHeight="1" x14ac:dyDescent="0.25">
      <c r="A884" s="8"/>
      <c r="B884" s="20" t="s">
        <v>1782</v>
      </c>
      <c r="C884" s="20" t="s">
        <v>1782</v>
      </c>
      <c r="D884" s="19" t="s">
        <v>1772</v>
      </c>
      <c r="E884" s="53"/>
      <c r="F884" s="115">
        <v>460.47</v>
      </c>
      <c r="G884" s="19" t="s">
        <v>1772</v>
      </c>
      <c r="H884" s="54">
        <v>0.04</v>
      </c>
      <c r="I884" s="54">
        <v>4.1849999999999998E-2</v>
      </c>
      <c r="J884" s="59">
        <v>-1.8499999999999975E-3</v>
      </c>
    </row>
    <row r="885" spans="1:11" s="13" customFormat="1" ht="30" customHeight="1" x14ac:dyDescent="0.25">
      <c r="A885" s="102"/>
      <c r="B885" s="20" t="s">
        <v>1782</v>
      </c>
      <c r="C885" s="20" t="s">
        <v>1782</v>
      </c>
      <c r="D885" s="19" t="s">
        <v>1342</v>
      </c>
      <c r="E885" s="103"/>
      <c r="F885" s="115">
        <v>574.19000000000005</v>
      </c>
      <c r="G885" s="19" t="s">
        <v>1342</v>
      </c>
      <c r="H885" s="54">
        <v>4.0000000000000003E-5</v>
      </c>
      <c r="I885" s="54">
        <v>1.9000000000000001E-5</v>
      </c>
      <c r="J885" s="80">
        <v>2.1000000000000002E-5</v>
      </c>
      <c r="K885" s="63"/>
    </row>
    <row r="886" spans="1:11" ht="48" customHeight="1" x14ac:dyDescent="0.25">
      <c r="A886" s="8"/>
      <c r="B886" s="20" t="s">
        <v>1782</v>
      </c>
      <c r="C886" s="20" t="s">
        <v>1782</v>
      </c>
      <c r="D886" s="19" t="s">
        <v>1773</v>
      </c>
      <c r="E886" s="53"/>
      <c r="F886" s="115">
        <v>460.47</v>
      </c>
      <c r="G886" s="19" t="s">
        <v>1773</v>
      </c>
      <c r="H886" s="54">
        <v>0.13</v>
      </c>
      <c r="I886" s="54">
        <v>0.13146100000000002</v>
      </c>
      <c r="J886" s="59">
        <v>-1.4610000000000178E-3</v>
      </c>
    </row>
    <row r="887" spans="1:11" ht="47.25" customHeight="1" x14ac:dyDescent="0.25">
      <c r="A887" s="8"/>
      <c r="B887" s="20" t="s">
        <v>1782</v>
      </c>
      <c r="C887" s="20" t="s">
        <v>1782</v>
      </c>
      <c r="D887" s="19" t="s">
        <v>1774</v>
      </c>
      <c r="E887" s="53"/>
      <c r="F887" s="115">
        <v>500.99</v>
      </c>
      <c r="G887" s="19" t="s">
        <v>1774</v>
      </c>
      <c r="H887" s="54">
        <v>6.0000000000000001E-3</v>
      </c>
      <c r="I887" s="54">
        <v>5.6150000000000002E-3</v>
      </c>
      <c r="J887" s="59">
        <v>3.8499999999999993E-4</v>
      </c>
    </row>
    <row r="888" spans="1:11" ht="61.5" customHeight="1" x14ac:dyDescent="0.25">
      <c r="A888" s="8"/>
      <c r="B888" s="20" t="s">
        <v>1782</v>
      </c>
      <c r="C888" s="20" t="s">
        <v>1782</v>
      </c>
      <c r="D888" s="19" t="s">
        <v>1775</v>
      </c>
      <c r="E888" s="53"/>
      <c r="F888" s="115">
        <v>460.47</v>
      </c>
      <c r="G888" s="19" t="s">
        <v>1775</v>
      </c>
      <c r="H888" s="54">
        <v>0.02</v>
      </c>
      <c r="I888" s="54">
        <v>4.1398999999999998E-2</v>
      </c>
      <c r="J888" s="59">
        <v>-2.1398999999999998E-2</v>
      </c>
    </row>
    <row r="889" spans="1:11" ht="51.75" customHeight="1" x14ac:dyDescent="0.25">
      <c r="A889" s="8"/>
      <c r="B889" s="20" t="s">
        <v>1782</v>
      </c>
      <c r="C889" s="20" t="s">
        <v>1782</v>
      </c>
      <c r="D889" s="19" t="s">
        <v>1776</v>
      </c>
      <c r="E889" s="53"/>
      <c r="F889" s="115">
        <v>460.47</v>
      </c>
      <c r="G889" s="19" t="s">
        <v>1776</v>
      </c>
      <c r="H889" s="54">
        <v>8.0000000000000002E-3</v>
      </c>
      <c r="I889" s="54">
        <v>3.5417999999999998E-2</v>
      </c>
      <c r="J889" s="59">
        <v>-2.7417999999999998E-2</v>
      </c>
    </row>
    <row r="890" spans="1:11" ht="63.75" customHeight="1" x14ac:dyDescent="0.25">
      <c r="A890" s="8"/>
      <c r="B890" s="20" t="s">
        <v>1782</v>
      </c>
      <c r="C890" s="20" t="s">
        <v>1782</v>
      </c>
      <c r="D890" s="19" t="s">
        <v>1777</v>
      </c>
      <c r="E890" s="53"/>
      <c r="F890" s="115">
        <v>460.47</v>
      </c>
      <c r="G890" s="19" t="s">
        <v>1777</v>
      </c>
      <c r="H890" s="54">
        <v>3.9E-2</v>
      </c>
      <c r="I890" s="54">
        <v>3.3286999999999997E-2</v>
      </c>
      <c r="J890" s="59">
        <v>5.7130000000000028E-3</v>
      </c>
    </row>
    <row r="891" spans="1:11" ht="72.75" customHeight="1" x14ac:dyDescent="0.25">
      <c r="A891" s="8"/>
      <c r="B891" s="20" t="s">
        <v>1782</v>
      </c>
      <c r="C891" s="20" t="s">
        <v>1782</v>
      </c>
      <c r="D891" s="19" t="s">
        <v>1778</v>
      </c>
      <c r="E891" s="53"/>
      <c r="F891" s="115">
        <v>500.99</v>
      </c>
      <c r="G891" s="19" t="s">
        <v>1778</v>
      </c>
      <c r="H891" s="54">
        <v>1.2999999999999999E-2</v>
      </c>
      <c r="I891" s="54">
        <v>5.5330000000000006E-3</v>
      </c>
      <c r="J891" s="59">
        <v>7.4669999999999988E-3</v>
      </c>
    </row>
    <row r="892" spans="1:11" s="17" customFormat="1" ht="75" customHeight="1" x14ac:dyDescent="0.25">
      <c r="A892" s="8"/>
      <c r="B892" s="20" t="s">
        <v>1782</v>
      </c>
      <c r="C892" s="20" t="s">
        <v>1782</v>
      </c>
      <c r="D892" s="19" t="s">
        <v>1779</v>
      </c>
      <c r="E892" s="31"/>
      <c r="F892" s="115">
        <v>460.47</v>
      </c>
      <c r="G892" s="19" t="s">
        <v>1779</v>
      </c>
      <c r="H892" s="54">
        <v>2.4E-2</v>
      </c>
      <c r="I892" s="54">
        <v>1.7576000000000001E-2</v>
      </c>
      <c r="J892" s="60">
        <v>6.4239999999999992E-3</v>
      </c>
    </row>
    <row r="893" spans="1:11" ht="30" customHeight="1" x14ac:dyDescent="0.25">
      <c r="A893" s="8"/>
      <c r="B893" s="20" t="s">
        <v>1782</v>
      </c>
      <c r="C893" s="20" t="s">
        <v>1782</v>
      </c>
      <c r="D893" s="19" t="s">
        <v>1386</v>
      </c>
      <c r="E893" s="53"/>
      <c r="F893" s="115">
        <v>553.95000000000005</v>
      </c>
      <c r="G893" s="19" t="s">
        <v>1386</v>
      </c>
      <c r="H893" s="54">
        <v>6.4999999999999997E-4</v>
      </c>
      <c r="I893" s="54">
        <v>1E-3</v>
      </c>
      <c r="J893" s="59">
        <v>-3.5000000000000005E-4</v>
      </c>
    </row>
    <row r="894" spans="1:11" ht="30" customHeight="1" x14ac:dyDescent="0.25">
      <c r="A894" s="8"/>
      <c r="B894" s="20" t="s">
        <v>1782</v>
      </c>
      <c r="C894" s="20" t="s">
        <v>1782</v>
      </c>
      <c r="D894" s="19" t="s">
        <v>1368</v>
      </c>
      <c r="E894" s="53"/>
      <c r="F894" s="115">
        <v>553.95000000000005</v>
      </c>
      <c r="G894" s="19" t="s">
        <v>1368</v>
      </c>
      <c r="H894" s="54">
        <v>8.9999999999999998E-4</v>
      </c>
      <c r="I894" s="54">
        <v>7.0999999999999991E-4</v>
      </c>
      <c r="J894" s="59">
        <v>1.9000000000000006E-4</v>
      </c>
    </row>
    <row r="895" spans="1:11" ht="32.25" customHeight="1" x14ac:dyDescent="0.25">
      <c r="A895" s="8"/>
      <c r="B895" s="20" t="s">
        <v>1782</v>
      </c>
      <c r="C895" s="20" t="s">
        <v>1782</v>
      </c>
      <c r="D895" s="19" t="s">
        <v>1388</v>
      </c>
      <c r="E895" s="53"/>
      <c r="F895" s="115">
        <v>553.95000000000005</v>
      </c>
      <c r="G895" s="19" t="s">
        <v>1388</v>
      </c>
      <c r="H895" s="54">
        <v>2.9999999999999997E-4</v>
      </c>
      <c r="I895" s="54">
        <v>1.7000000000000001E-4</v>
      </c>
      <c r="J895" s="59">
        <v>1.2999999999999996E-4</v>
      </c>
    </row>
    <row r="896" spans="1:11" s="13" customFormat="1" ht="30" customHeight="1" x14ac:dyDescent="0.25">
      <c r="A896" s="102"/>
      <c r="B896" s="20" t="s">
        <v>1782</v>
      </c>
      <c r="C896" s="20" t="s">
        <v>1782</v>
      </c>
      <c r="D896" s="19" t="s">
        <v>79</v>
      </c>
      <c r="E896" s="103"/>
      <c r="F896" s="115">
        <v>553.95000000000005</v>
      </c>
      <c r="G896" s="19" t="s">
        <v>79</v>
      </c>
      <c r="H896" s="54">
        <v>2.8E-3</v>
      </c>
      <c r="I896" s="54">
        <v>2.3319999999999999E-3</v>
      </c>
      <c r="J896" s="80">
        <v>4.680000000000001E-4</v>
      </c>
    </row>
    <row r="897" spans="1:10" s="11" customFormat="1" ht="34.5" customHeight="1" x14ac:dyDescent="0.25">
      <c r="A897" s="8"/>
      <c r="B897" s="20" t="s">
        <v>1782</v>
      </c>
      <c r="C897" s="20" t="s">
        <v>1782</v>
      </c>
      <c r="D897" s="19" t="s">
        <v>1784</v>
      </c>
      <c r="E897" s="52"/>
      <c r="F897" s="115">
        <v>460.47</v>
      </c>
      <c r="G897" s="19" t="s">
        <v>1784</v>
      </c>
      <c r="H897" s="54">
        <v>0.11</v>
      </c>
      <c r="I897" s="54">
        <v>8.0599999999999991E-2</v>
      </c>
      <c r="J897" s="80">
        <v>2.9400000000000009E-2</v>
      </c>
    </row>
    <row r="898" spans="1:10" ht="30" customHeight="1" x14ac:dyDescent="0.25">
      <c r="A898" s="8"/>
      <c r="B898" s="20" t="s">
        <v>1782</v>
      </c>
      <c r="C898" s="20" t="s">
        <v>1782</v>
      </c>
      <c r="D898" s="19" t="s">
        <v>1785</v>
      </c>
      <c r="E898" s="53"/>
      <c r="F898" s="115">
        <v>460.47</v>
      </c>
      <c r="G898" s="19" t="s">
        <v>1785</v>
      </c>
      <c r="H898" s="54">
        <v>7.4999999999999997E-2</v>
      </c>
      <c r="I898" s="54">
        <v>9.3511999999999998E-2</v>
      </c>
      <c r="J898" s="80">
        <v>-1.8512000000000001E-2</v>
      </c>
    </row>
    <row r="899" spans="1:10" ht="30" customHeight="1" x14ac:dyDescent="0.25">
      <c r="A899" s="8"/>
      <c r="B899" s="20" t="s">
        <v>1782</v>
      </c>
      <c r="C899" s="20" t="s">
        <v>1782</v>
      </c>
      <c r="D899" s="19" t="s">
        <v>1393</v>
      </c>
      <c r="E899" s="53"/>
      <c r="F899" s="115">
        <v>500.99</v>
      </c>
      <c r="G899" s="19" t="s">
        <v>1393</v>
      </c>
      <c r="H899" s="54">
        <v>0.08</v>
      </c>
      <c r="I899" s="54">
        <v>5.2156999999999995E-2</v>
      </c>
      <c r="J899" s="80">
        <v>2.7843000000000007E-2</v>
      </c>
    </row>
    <row r="900" spans="1:10" s="13" customFormat="1" ht="30" customHeight="1" x14ac:dyDescent="0.25">
      <c r="A900" s="102"/>
      <c r="B900" s="20" t="s">
        <v>1782</v>
      </c>
      <c r="C900" s="20" t="s">
        <v>1782</v>
      </c>
      <c r="D900" s="19" t="s">
        <v>1395</v>
      </c>
      <c r="E900" s="101"/>
      <c r="F900" s="115">
        <v>333.99</v>
      </c>
      <c r="G900" s="19" t="s">
        <v>1395</v>
      </c>
      <c r="H900" s="54">
        <v>1.2</v>
      </c>
      <c r="I900" s="54">
        <v>1.175173</v>
      </c>
      <c r="J900" s="80">
        <v>2.4826999999999932E-2</v>
      </c>
    </row>
    <row r="901" spans="1:10" ht="30" customHeight="1" x14ac:dyDescent="0.25">
      <c r="A901" s="8"/>
      <c r="B901" s="20" t="s">
        <v>1782</v>
      </c>
      <c r="C901" s="20" t="s">
        <v>1782</v>
      </c>
      <c r="D901" s="19" t="s">
        <v>1397</v>
      </c>
      <c r="E901" s="53"/>
      <c r="F901" s="115">
        <v>553.95000000000005</v>
      </c>
      <c r="G901" s="19" t="s">
        <v>1397</v>
      </c>
      <c r="H901" s="54">
        <v>1E-4</v>
      </c>
      <c r="I901" s="54">
        <v>4.6E-5</v>
      </c>
      <c r="J901" s="59">
        <v>5.4000000000000005E-5</v>
      </c>
    </row>
    <row r="902" spans="1:10" ht="30" customHeight="1" x14ac:dyDescent="0.25">
      <c r="A902" s="8"/>
      <c r="B902" s="20" t="s">
        <v>1782</v>
      </c>
      <c r="C902" s="20" t="s">
        <v>1782</v>
      </c>
      <c r="D902" s="19" t="s">
        <v>1398</v>
      </c>
      <c r="E902" s="53"/>
      <c r="F902" s="115">
        <v>574.19000000000005</v>
      </c>
      <c r="G902" s="19" t="s">
        <v>1398</v>
      </c>
      <c r="H902" s="54">
        <v>1.4999999999999999E-5</v>
      </c>
      <c r="I902" s="54">
        <v>2.8E-5</v>
      </c>
      <c r="J902" s="59">
        <v>-1.3000000000000001E-5</v>
      </c>
    </row>
    <row r="903" spans="1:10" s="11" customFormat="1" ht="30" customHeight="1" x14ac:dyDescent="0.25">
      <c r="A903" s="8"/>
      <c r="B903" s="20" t="s">
        <v>1782</v>
      </c>
      <c r="C903" s="20" t="s">
        <v>1782</v>
      </c>
      <c r="D903" s="19" t="s">
        <v>1399</v>
      </c>
      <c r="E903" s="52"/>
      <c r="F903" s="115">
        <v>574.19000000000005</v>
      </c>
      <c r="G903" s="19" t="s">
        <v>1399</v>
      </c>
      <c r="H903" s="54">
        <v>2.9999999999999997E-4</v>
      </c>
      <c r="I903" s="54">
        <v>8.7000000000000001E-5</v>
      </c>
      <c r="J903" s="59">
        <v>2.1299999999999997E-4</v>
      </c>
    </row>
    <row r="904" spans="1:10" ht="30" customHeight="1" x14ac:dyDescent="0.25">
      <c r="A904" s="8"/>
      <c r="B904" s="20" t="s">
        <v>1782</v>
      </c>
      <c r="C904" s="20" t="s">
        <v>1782</v>
      </c>
      <c r="D904" s="19" t="s">
        <v>1401</v>
      </c>
      <c r="E904" s="53"/>
      <c r="F904" s="115">
        <v>574.19000000000005</v>
      </c>
      <c r="G904" s="19" t="s">
        <v>1401</v>
      </c>
      <c r="H904" s="54">
        <v>2.5000000000000001E-4</v>
      </c>
      <c r="I904" s="54">
        <v>2.6000000000000003E-4</v>
      </c>
      <c r="J904" s="59">
        <v>-1.0000000000000026E-5</v>
      </c>
    </row>
    <row r="905" spans="1:10" ht="30" customHeight="1" x14ac:dyDescent="0.25">
      <c r="A905" s="8"/>
      <c r="B905" s="20" t="s">
        <v>1782</v>
      </c>
      <c r="C905" s="20" t="s">
        <v>1782</v>
      </c>
      <c r="D905" s="29" t="s">
        <v>1403</v>
      </c>
      <c r="E905" s="53"/>
      <c r="F905" s="22">
        <v>574.19000000000005</v>
      </c>
      <c r="G905" s="29" t="s">
        <v>1403</v>
      </c>
      <c r="H905" s="54">
        <v>1E-4</v>
      </c>
      <c r="I905" s="54">
        <v>2.3E-5</v>
      </c>
      <c r="J905" s="59">
        <v>7.7000000000000001E-5</v>
      </c>
    </row>
    <row r="906" spans="1:10" ht="30" customHeight="1" x14ac:dyDescent="0.25">
      <c r="A906" s="8"/>
      <c r="B906" s="20" t="s">
        <v>1782</v>
      </c>
      <c r="C906" s="20" t="s">
        <v>1782</v>
      </c>
      <c r="D906" s="19" t="s">
        <v>1318</v>
      </c>
      <c r="E906" s="53"/>
      <c r="F906" s="115">
        <v>574.19000000000005</v>
      </c>
      <c r="G906" s="19" t="s">
        <v>1318</v>
      </c>
      <c r="H906" s="54">
        <v>5.0000000000000001E-4</v>
      </c>
      <c r="I906" s="54">
        <v>4.8999999999999998E-4</v>
      </c>
      <c r="J906" s="59">
        <v>1.0000000000000026E-5</v>
      </c>
    </row>
    <row r="907" spans="1:10" s="13" customFormat="1" ht="30" customHeight="1" x14ac:dyDescent="0.25">
      <c r="A907" s="102"/>
      <c r="B907" s="20" t="s">
        <v>1782</v>
      </c>
      <c r="C907" s="20" t="s">
        <v>1782</v>
      </c>
      <c r="D907" s="19" t="s">
        <v>82</v>
      </c>
      <c r="E907" s="103"/>
      <c r="F907" s="115">
        <v>553.95000000000005</v>
      </c>
      <c r="G907" s="19" t="s">
        <v>82</v>
      </c>
      <c r="H907" s="54">
        <v>2.0000000000000001E-4</v>
      </c>
      <c r="I907" s="54">
        <v>1.2999999999999999E-5</v>
      </c>
      <c r="J907" s="80">
        <v>1.8700000000000002E-4</v>
      </c>
    </row>
    <row r="908" spans="1:10" ht="30" customHeight="1" x14ac:dyDescent="0.25">
      <c r="A908" s="8"/>
      <c r="B908" s="20" t="s">
        <v>1782</v>
      </c>
      <c r="C908" s="20" t="s">
        <v>1782</v>
      </c>
      <c r="D908" s="19" t="s">
        <v>1407</v>
      </c>
      <c r="E908" s="53"/>
      <c r="F908" s="115">
        <v>553.95000000000005</v>
      </c>
      <c r="G908" s="19" t="s">
        <v>1407</v>
      </c>
      <c r="H908" s="54">
        <v>5.0000000000000001E-4</v>
      </c>
      <c r="I908" s="54">
        <v>2.5000000000000001E-4</v>
      </c>
      <c r="J908" s="59">
        <v>2.5000000000000001E-4</v>
      </c>
    </row>
    <row r="909" spans="1:10" ht="30" customHeight="1" x14ac:dyDescent="0.25">
      <c r="A909" s="8"/>
      <c r="B909" s="20" t="s">
        <v>1782</v>
      </c>
      <c r="C909" s="20" t="s">
        <v>1782</v>
      </c>
      <c r="D909" s="19" t="s">
        <v>1409</v>
      </c>
      <c r="E909" s="53"/>
      <c r="F909" s="115">
        <v>500.99</v>
      </c>
      <c r="G909" s="19" t="s">
        <v>1409</v>
      </c>
      <c r="H909" s="54">
        <v>5.0000000000000001E-3</v>
      </c>
      <c r="I909" s="54">
        <v>9.4590000000000004E-3</v>
      </c>
      <c r="J909" s="59">
        <v>-4.4590000000000003E-3</v>
      </c>
    </row>
    <row r="910" spans="1:10" ht="30" customHeight="1" x14ac:dyDescent="0.25">
      <c r="A910" s="8"/>
      <c r="B910" s="20" t="s">
        <v>1782</v>
      </c>
      <c r="C910" s="20" t="s">
        <v>1782</v>
      </c>
      <c r="D910" s="19" t="s">
        <v>1410</v>
      </c>
      <c r="E910" s="53"/>
      <c r="F910" s="115">
        <v>460.47</v>
      </c>
      <c r="G910" s="19" t="s">
        <v>1410</v>
      </c>
      <c r="H910" s="54">
        <v>8.5000000000000006E-2</v>
      </c>
      <c r="I910" s="54">
        <v>5.2997999999999997E-2</v>
      </c>
      <c r="J910" s="59">
        <v>3.200200000000001E-2</v>
      </c>
    </row>
    <row r="911" spans="1:10" ht="30" customHeight="1" x14ac:dyDescent="0.25">
      <c r="A911" s="8"/>
      <c r="B911" s="20" t="s">
        <v>1782</v>
      </c>
      <c r="C911" s="20" t="s">
        <v>1782</v>
      </c>
      <c r="D911" s="19" t="s">
        <v>1412</v>
      </c>
      <c r="E911" s="53"/>
      <c r="F911" s="115">
        <v>500.99</v>
      </c>
      <c r="G911" s="19" t="s">
        <v>1412</v>
      </c>
      <c r="H911" s="54">
        <v>6.0000000000000001E-3</v>
      </c>
      <c r="I911" s="54">
        <v>5.3569999999999998E-3</v>
      </c>
      <c r="J911" s="59">
        <v>6.4300000000000034E-4</v>
      </c>
    </row>
    <row r="912" spans="1:10" s="13" customFormat="1" ht="30" customHeight="1" x14ac:dyDescent="0.25">
      <c r="A912" s="102"/>
      <c r="B912" s="20" t="s">
        <v>1782</v>
      </c>
      <c r="C912" s="20" t="s">
        <v>1782</v>
      </c>
      <c r="D912" s="19" t="s">
        <v>1414</v>
      </c>
      <c r="E912" s="101"/>
      <c r="F912" s="115">
        <v>500.99</v>
      </c>
      <c r="G912" s="19" t="s">
        <v>1414</v>
      </c>
      <c r="H912" s="54">
        <v>0.01</v>
      </c>
      <c r="I912" s="54">
        <v>1.5377E-2</v>
      </c>
      <c r="J912" s="80">
        <v>-5.3769999999999998E-3</v>
      </c>
    </row>
    <row r="913" spans="1:10" ht="30" customHeight="1" x14ac:dyDescent="0.25">
      <c r="A913" s="8"/>
      <c r="B913" s="20" t="s">
        <v>1782</v>
      </c>
      <c r="C913" s="20" t="s">
        <v>1782</v>
      </c>
      <c r="D913" s="19" t="s">
        <v>83</v>
      </c>
      <c r="E913" s="53"/>
      <c r="F913" s="115">
        <v>553.95000000000005</v>
      </c>
      <c r="G913" s="19" t="s">
        <v>83</v>
      </c>
      <c r="H913" s="54">
        <v>1E-3</v>
      </c>
      <c r="I913" s="54">
        <v>1.098E-3</v>
      </c>
      <c r="J913" s="59">
        <v>-9.7999999999999997E-5</v>
      </c>
    </row>
    <row r="914" spans="1:10" ht="30" customHeight="1" x14ac:dyDescent="0.25">
      <c r="A914" s="8"/>
      <c r="B914" s="20" t="s">
        <v>1782</v>
      </c>
      <c r="C914" s="20" t="s">
        <v>1782</v>
      </c>
      <c r="D914" s="19" t="s">
        <v>1417</v>
      </c>
      <c r="E914" s="53"/>
      <c r="F914" s="115">
        <v>553.95000000000005</v>
      </c>
      <c r="G914" s="19" t="s">
        <v>1417</v>
      </c>
      <c r="H914" s="54">
        <v>5.0000000000000001E-4</v>
      </c>
      <c r="I914" s="54">
        <v>7.0699999999999995E-4</v>
      </c>
      <c r="J914" s="59">
        <v>-2.0699999999999994E-4</v>
      </c>
    </row>
    <row r="915" spans="1:10" ht="30" customHeight="1" x14ac:dyDescent="0.25">
      <c r="A915" s="8"/>
      <c r="B915" s="20" t="s">
        <v>1782</v>
      </c>
      <c r="C915" s="20" t="s">
        <v>1782</v>
      </c>
      <c r="D915" s="19" t="s">
        <v>84</v>
      </c>
      <c r="E915" s="53"/>
      <c r="F915" s="115">
        <v>574.19000000000005</v>
      </c>
      <c r="G915" s="19" t="s">
        <v>84</v>
      </c>
      <c r="H915" s="54">
        <v>2.5000000000000001E-4</v>
      </c>
      <c r="I915" s="54">
        <v>2.7E-4</v>
      </c>
      <c r="J915" s="59">
        <v>-1.9999999999999998E-5</v>
      </c>
    </row>
    <row r="916" spans="1:10" ht="30" customHeight="1" x14ac:dyDescent="0.25">
      <c r="A916" s="8"/>
      <c r="B916" s="16"/>
      <c r="C916" s="99" t="s">
        <v>1783</v>
      </c>
      <c r="D916" s="93"/>
      <c r="E916" s="70"/>
      <c r="F916" s="121"/>
      <c r="G916" s="93"/>
      <c r="H916" s="71">
        <f>SUM(H869:H915)</f>
        <v>6.3375440000000003</v>
      </c>
      <c r="I916" s="71">
        <f t="shared" ref="I916:J916" si="65">SUM(I869:I915)</f>
        <v>6.5637049999999988</v>
      </c>
      <c r="J916" s="71">
        <f t="shared" si="65"/>
        <v>-0.22616100000000031</v>
      </c>
    </row>
    <row r="917" spans="1:10" s="13" customFormat="1" ht="30" customHeight="1" x14ac:dyDescent="0.25">
      <c r="A917" s="102"/>
      <c r="B917" s="20" t="s">
        <v>1786</v>
      </c>
      <c r="C917" s="20" t="s">
        <v>1786</v>
      </c>
      <c r="D917" s="19" t="s">
        <v>1215</v>
      </c>
      <c r="E917" s="101"/>
      <c r="F917" s="115">
        <v>460.47</v>
      </c>
      <c r="G917" s="19" t="s">
        <v>1215</v>
      </c>
      <c r="H917" s="54">
        <v>9.8000000000000004E-2</v>
      </c>
      <c r="I917" s="54">
        <v>1.5425000000000001E-2</v>
      </c>
      <c r="J917" s="80">
        <v>8.257500000000001E-2</v>
      </c>
    </row>
    <row r="918" spans="1:10" ht="30" customHeight="1" x14ac:dyDescent="0.25">
      <c r="A918" s="8"/>
      <c r="B918" s="16"/>
      <c r="C918" s="85" t="s">
        <v>1787</v>
      </c>
      <c r="D918" s="93"/>
      <c r="E918" s="70"/>
      <c r="F918" s="121"/>
      <c r="G918" s="93"/>
      <c r="H918" s="71">
        <f>SUM(H917)</f>
        <v>9.8000000000000004E-2</v>
      </c>
      <c r="I918" s="71">
        <f t="shared" ref="I918:J918" si="66">SUM(I917)</f>
        <v>1.5425000000000001E-2</v>
      </c>
      <c r="J918" s="71">
        <f t="shared" si="66"/>
        <v>8.257500000000001E-2</v>
      </c>
    </row>
    <row r="919" spans="1:10" ht="30" customHeight="1" x14ac:dyDescent="0.25">
      <c r="A919" s="8"/>
      <c r="B919" s="20" t="s">
        <v>1788</v>
      </c>
      <c r="C919" s="20" t="s">
        <v>1788</v>
      </c>
      <c r="D919" s="19" t="s">
        <v>1423</v>
      </c>
      <c r="E919" s="53"/>
      <c r="F919" s="115">
        <v>460.47</v>
      </c>
      <c r="G919" s="19" t="s">
        <v>1423</v>
      </c>
      <c r="H919" s="54">
        <v>0.17</v>
      </c>
      <c r="I919" s="54">
        <v>0.17</v>
      </c>
      <c r="J919" s="59">
        <v>0</v>
      </c>
    </row>
    <row r="920" spans="1:10" s="63" customFormat="1" ht="30" customHeight="1" x14ac:dyDescent="0.25">
      <c r="A920" s="100"/>
      <c r="B920" s="20" t="s">
        <v>1788</v>
      </c>
      <c r="C920" s="20" t="s">
        <v>1788</v>
      </c>
      <c r="D920" s="19" t="s">
        <v>931</v>
      </c>
      <c r="E920" s="101"/>
      <c r="F920" s="115">
        <v>460.47</v>
      </c>
      <c r="G920" s="19" t="s">
        <v>931</v>
      </c>
      <c r="H920" s="54">
        <v>0.05</v>
      </c>
      <c r="I920" s="54">
        <v>3.3970999999999994E-2</v>
      </c>
      <c r="J920" s="80">
        <v>1.6029000000000009E-2</v>
      </c>
    </row>
    <row r="921" spans="1:10" s="63" customFormat="1" ht="30" customHeight="1" x14ac:dyDescent="0.25">
      <c r="A921" s="100"/>
      <c r="B921" s="20" t="s">
        <v>1788</v>
      </c>
      <c r="C921" s="20" t="s">
        <v>1788</v>
      </c>
      <c r="D921" s="19" t="s">
        <v>1425</v>
      </c>
      <c r="E921" s="101"/>
      <c r="F921" s="115">
        <v>460.47</v>
      </c>
      <c r="G921" s="19" t="s">
        <v>1425</v>
      </c>
      <c r="H921" s="54">
        <v>0.33</v>
      </c>
      <c r="I921" s="54">
        <v>0.32541899999999996</v>
      </c>
      <c r="J921" s="80">
        <v>4.5810000000000572E-3</v>
      </c>
    </row>
    <row r="922" spans="1:10" s="81" customFormat="1" ht="30" customHeight="1" x14ac:dyDescent="0.25">
      <c r="A922" s="78"/>
      <c r="B922" s="20" t="s">
        <v>1788</v>
      </c>
      <c r="C922" s="20" t="s">
        <v>1788</v>
      </c>
      <c r="D922" s="19" t="s">
        <v>1423</v>
      </c>
      <c r="E922" s="79"/>
      <c r="F922" s="115">
        <v>460.47</v>
      </c>
      <c r="G922" s="19" t="s">
        <v>1423</v>
      </c>
      <c r="H922" s="54">
        <v>5.5E-2</v>
      </c>
      <c r="I922" s="54">
        <v>3.6179000000000003E-2</v>
      </c>
      <c r="J922" s="80">
        <v>1.8820999999999997E-2</v>
      </c>
    </row>
    <row r="923" spans="1:10" s="81" customFormat="1" ht="30" customHeight="1" x14ac:dyDescent="0.25">
      <c r="A923" s="78"/>
      <c r="B923" s="20" t="s">
        <v>1788</v>
      </c>
      <c r="C923" s="20" t="s">
        <v>1788</v>
      </c>
      <c r="D923" s="19" t="s">
        <v>1427</v>
      </c>
      <c r="E923" s="79"/>
      <c r="F923" s="115">
        <v>553.95000000000005</v>
      </c>
      <c r="G923" s="19" t="s">
        <v>1427</v>
      </c>
      <c r="H923" s="54">
        <v>2.9999999999999997E-4</v>
      </c>
      <c r="I923" s="54">
        <v>1.4000000000000001E-4</v>
      </c>
      <c r="J923" s="80">
        <v>1.5999999999999996E-4</v>
      </c>
    </row>
    <row r="924" spans="1:10" s="81" customFormat="1" ht="30" customHeight="1" x14ac:dyDescent="0.25">
      <c r="A924" s="78"/>
      <c r="B924" s="20" t="s">
        <v>1788</v>
      </c>
      <c r="C924" s="20" t="s">
        <v>1788</v>
      </c>
      <c r="D924" s="19" t="s">
        <v>1429</v>
      </c>
      <c r="E924" s="79"/>
      <c r="F924" s="115">
        <v>553.95000000000005</v>
      </c>
      <c r="G924" s="19" t="s">
        <v>1429</v>
      </c>
      <c r="H924" s="54">
        <v>1E-3</v>
      </c>
      <c r="I924" s="54">
        <v>5.2400000000000005E-4</v>
      </c>
      <c r="J924" s="80">
        <v>4.7599999999999997E-4</v>
      </c>
    </row>
    <row r="925" spans="1:10" s="81" customFormat="1" ht="30" customHeight="1" x14ac:dyDescent="0.25">
      <c r="A925" s="78"/>
      <c r="B925" s="95"/>
      <c r="C925" s="85" t="s">
        <v>1789</v>
      </c>
      <c r="D925" s="93"/>
      <c r="E925" s="70"/>
      <c r="F925" s="121"/>
      <c r="G925" s="93"/>
      <c r="H925" s="71">
        <f>SUM(H919:H924)</f>
        <v>0.60630000000000006</v>
      </c>
      <c r="I925" s="71">
        <f t="shared" ref="I925:J925" si="67">SUM(I919:I924)</f>
        <v>0.56623299999999999</v>
      </c>
      <c r="J925" s="71">
        <f t="shared" si="67"/>
        <v>4.0067000000000061E-2</v>
      </c>
    </row>
    <row r="926" spans="1:10" ht="30" customHeight="1" x14ac:dyDescent="0.25">
      <c r="A926" s="8"/>
      <c r="B926" s="20" t="s">
        <v>1790</v>
      </c>
      <c r="C926" s="20" t="s">
        <v>1790</v>
      </c>
      <c r="D926" s="19" t="s">
        <v>1432</v>
      </c>
      <c r="E926" s="53"/>
      <c r="F926" s="115">
        <v>553.95000000000005</v>
      </c>
      <c r="G926" s="19" t="s">
        <v>1432</v>
      </c>
      <c r="H926" s="54">
        <v>2.0000000000000001E-4</v>
      </c>
      <c r="I926" s="54">
        <v>1.4999999999999999E-4</v>
      </c>
      <c r="J926" s="59">
        <v>0</v>
      </c>
    </row>
    <row r="927" spans="1:10" ht="30" customHeight="1" x14ac:dyDescent="0.25">
      <c r="A927" s="8"/>
      <c r="B927" s="20" t="s">
        <v>1790</v>
      </c>
      <c r="C927" s="20" t="s">
        <v>1790</v>
      </c>
      <c r="D927" s="19" t="s">
        <v>1434</v>
      </c>
      <c r="E927" s="53"/>
      <c r="F927" s="115">
        <v>500.99</v>
      </c>
      <c r="G927" s="19" t="s">
        <v>1434</v>
      </c>
      <c r="H927" s="54">
        <v>1.2E-2</v>
      </c>
      <c r="I927" s="54">
        <v>2.1273E-2</v>
      </c>
      <c r="J927" s="59">
        <v>-9.273E-3</v>
      </c>
    </row>
    <row r="928" spans="1:10" ht="43.5" customHeight="1" x14ac:dyDescent="0.25">
      <c r="A928" s="8"/>
      <c r="B928" s="20" t="s">
        <v>1790</v>
      </c>
      <c r="C928" s="20" t="s">
        <v>1790</v>
      </c>
      <c r="D928" s="19" t="s">
        <v>1436</v>
      </c>
      <c r="E928" s="53"/>
      <c r="F928" s="115">
        <v>460.47</v>
      </c>
      <c r="G928" s="19" t="s">
        <v>1436</v>
      </c>
      <c r="H928" s="54">
        <v>1.4999999999999999E-2</v>
      </c>
      <c r="I928" s="54">
        <v>1.4999999999999999E-2</v>
      </c>
      <c r="J928" s="59">
        <v>0</v>
      </c>
    </row>
    <row r="929" spans="1:10" ht="51.75" customHeight="1" x14ac:dyDescent="0.25">
      <c r="A929" s="8"/>
      <c r="B929" s="20" t="s">
        <v>1790</v>
      </c>
      <c r="C929" s="20" t="s">
        <v>1790</v>
      </c>
      <c r="D929" s="29" t="s">
        <v>1438</v>
      </c>
      <c r="E929" s="53"/>
      <c r="F929" s="22">
        <v>500.99</v>
      </c>
      <c r="G929" s="29" t="s">
        <v>1438</v>
      </c>
      <c r="H929" s="54">
        <v>2E-3</v>
      </c>
      <c r="I929" s="54">
        <v>2E-3</v>
      </c>
      <c r="J929" s="59">
        <v>0</v>
      </c>
    </row>
    <row r="930" spans="1:10" ht="69" customHeight="1" x14ac:dyDescent="0.25">
      <c r="A930" s="8"/>
      <c r="B930" s="20" t="s">
        <v>1790</v>
      </c>
      <c r="C930" s="20" t="s">
        <v>1790</v>
      </c>
      <c r="D930" s="19" t="s">
        <v>1440</v>
      </c>
      <c r="E930" s="53"/>
      <c r="F930" s="115">
        <v>460.47</v>
      </c>
      <c r="G930" s="19" t="s">
        <v>1440</v>
      </c>
      <c r="H930" s="54">
        <v>8.5000000000000006E-2</v>
      </c>
      <c r="I930" s="54">
        <v>4.5579000000000001E-2</v>
      </c>
      <c r="J930" s="59">
        <v>3.9421000000000005E-2</v>
      </c>
    </row>
    <row r="931" spans="1:10" s="11" customFormat="1" ht="48" customHeight="1" x14ac:dyDescent="0.25">
      <c r="A931" s="8"/>
      <c r="B931" s="20" t="s">
        <v>1790</v>
      </c>
      <c r="C931" s="20" t="s">
        <v>1790</v>
      </c>
      <c r="D931" s="19"/>
      <c r="E931" s="52"/>
      <c r="F931" s="115">
        <v>460.47</v>
      </c>
      <c r="G931" s="19"/>
      <c r="H931" s="54">
        <v>0.01</v>
      </c>
      <c r="I931" s="54">
        <v>9.5069999999999998E-3</v>
      </c>
      <c r="J931" s="59">
        <v>4.9300000000000038E-4</v>
      </c>
    </row>
    <row r="932" spans="1:10" ht="30" customHeight="1" x14ac:dyDescent="0.25">
      <c r="A932" s="8"/>
      <c r="B932" s="20" t="s">
        <v>1790</v>
      </c>
      <c r="C932" s="20" t="s">
        <v>1790</v>
      </c>
      <c r="D932" s="19" t="s">
        <v>1436</v>
      </c>
      <c r="E932" s="53"/>
      <c r="F932" s="115">
        <v>460.47</v>
      </c>
      <c r="G932" s="19" t="s">
        <v>1436</v>
      </c>
      <c r="H932" s="54">
        <v>0.01</v>
      </c>
      <c r="I932" s="54">
        <v>9.8000000000000014E-3</v>
      </c>
      <c r="J932" s="59">
        <v>1.9999999999999879E-4</v>
      </c>
    </row>
    <row r="933" spans="1:10" ht="30" customHeight="1" x14ac:dyDescent="0.25">
      <c r="A933" s="8"/>
      <c r="B933" s="20" t="s">
        <v>1790</v>
      </c>
      <c r="C933" s="20" t="s">
        <v>1790</v>
      </c>
      <c r="D933" s="19" t="s">
        <v>1438</v>
      </c>
      <c r="E933" s="53"/>
      <c r="F933" s="115">
        <v>500.99</v>
      </c>
      <c r="G933" s="19" t="s">
        <v>1438</v>
      </c>
      <c r="H933" s="54">
        <v>1E-3</v>
      </c>
      <c r="I933" s="54">
        <v>1.92E-4</v>
      </c>
      <c r="J933" s="59">
        <v>8.0800000000000002E-4</v>
      </c>
    </row>
    <row r="934" spans="1:10" ht="30" customHeight="1" x14ac:dyDescent="0.25">
      <c r="A934" s="8"/>
      <c r="B934" s="20" t="s">
        <v>1790</v>
      </c>
      <c r="C934" s="20" t="s">
        <v>1790</v>
      </c>
      <c r="D934" s="19" t="s">
        <v>1443</v>
      </c>
      <c r="E934" s="53"/>
      <c r="F934" s="115">
        <v>553.95000000000005</v>
      </c>
      <c r="G934" s="19" t="s">
        <v>1443</v>
      </c>
      <c r="H934" s="54">
        <v>2.0999999999999999E-3</v>
      </c>
      <c r="I934" s="54">
        <v>2.0899999999999998E-3</v>
      </c>
      <c r="J934" s="59">
        <v>0</v>
      </c>
    </row>
    <row r="935" spans="1:10" ht="30" customHeight="1" x14ac:dyDescent="0.25">
      <c r="A935" s="8"/>
      <c r="B935" s="20" t="s">
        <v>1790</v>
      </c>
      <c r="C935" s="20" t="s">
        <v>1790</v>
      </c>
      <c r="D935" s="19" t="s">
        <v>1445</v>
      </c>
      <c r="E935" s="53"/>
      <c r="F935" s="115">
        <v>574.19000000000005</v>
      </c>
      <c r="G935" s="19" t="s">
        <v>1445</v>
      </c>
      <c r="H935" s="54">
        <v>1E-4</v>
      </c>
      <c r="I935" s="54">
        <v>1E-4</v>
      </c>
      <c r="J935" s="59">
        <v>0</v>
      </c>
    </row>
    <row r="936" spans="1:10" ht="30" customHeight="1" x14ac:dyDescent="0.25">
      <c r="A936" s="8"/>
      <c r="B936" s="20" t="s">
        <v>1790</v>
      </c>
      <c r="C936" s="20" t="s">
        <v>1790</v>
      </c>
      <c r="D936" s="19" t="s">
        <v>80</v>
      </c>
      <c r="E936" s="53"/>
      <c r="F936" s="115">
        <v>574.19000000000005</v>
      </c>
      <c r="G936" s="19" t="s">
        <v>80</v>
      </c>
      <c r="H936" s="54">
        <v>1E-4</v>
      </c>
      <c r="I936" s="54">
        <v>5.5999999999999999E-5</v>
      </c>
      <c r="J936" s="59">
        <v>0</v>
      </c>
    </row>
    <row r="937" spans="1:10" ht="30" customHeight="1" x14ac:dyDescent="0.25">
      <c r="A937" s="8"/>
      <c r="B937" s="20" t="s">
        <v>1790</v>
      </c>
      <c r="C937" s="20" t="s">
        <v>1790</v>
      </c>
      <c r="D937" s="19" t="s">
        <v>1446</v>
      </c>
      <c r="E937" s="53"/>
      <c r="F937" s="115">
        <v>500.99</v>
      </c>
      <c r="G937" s="19" t="s">
        <v>1446</v>
      </c>
      <c r="H937" s="54">
        <v>2E-3</v>
      </c>
      <c r="I937" s="54">
        <v>1.2880000000000001E-2</v>
      </c>
      <c r="J937" s="59">
        <v>-1.0880000000000001E-2</v>
      </c>
    </row>
    <row r="938" spans="1:10" ht="30" customHeight="1" x14ac:dyDescent="0.25">
      <c r="A938" s="8"/>
      <c r="B938" s="20" t="s">
        <v>1790</v>
      </c>
      <c r="C938" s="20" t="s">
        <v>1790</v>
      </c>
      <c r="D938" s="19" t="s">
        <v>1448</v>
      </c>
      <c r="E938" s="53"/>
      <c r="F938" s="115">
        <v>553.95000000000005</v>
      </c>
      <c r="G938" s="19" t="s">
        <v>1448</v>
      </c>
      <c r="H938" s="54">
        <v>2E-3</v>
      </c>
      <c r="I938" s="54">
        <v>1.7600000000000001E-3</v>
      </c>
      <c r="J938" s="59">
        <v>2.3999999999999998E-4</v>
      </c>
    </row>
    <row r="939" spans="1:10" ht="30" customHeight="1" x14ac:dyDescent="0.25">
      <c r="A939" s="8"/>
      <c r="B939" s="20" t="s">
        <v>1790</v>
      </c>
      <c r="C939" s="20" t="s">
        <v>1790</v>
      </c>
      <c r="D939" s="19" t="s">
        <v>1450</v>
      </c>
      <c r="E939" s="53"/>
      <c r="F939" s="115">
        <v>574.19000000000005</v>
      </c>
      <c r="G939" s="19" t="s">
        <v>1450</v>
      </c>
      <c r="H939" s="54">
        <v>2.0000000000000001E-4</v>
      </c>
      <c r="I939" s="54">
        <v>5.0000000000000002E-5</v>
      </c>
      <c r="J939" s="59">
        <v>1.5000000000000001E-4</v>
      </c>
    </row>
    <row r="940" spans="1:10" ht="30" customHeight="1" x14ac:dyDescent="0.25">
      <c r="A940" s="8"/>
      <c r="B940" s="20" t="s">
        <v>1790</v>
      </c>
      <c r="C940" s="20" t="s">
        <v>1790</v>
      </c>
      <c r="D940" s="19" t="s">
        <v>1452</v>
      </c>
      <c r="E940" s="53"/>
      <c r="F940" s="115">
        <v>553.95000000000005</v>
      </c>
      <c r="G940" s="19" t="s">
        <v>1452</v>
      </c>
      <c r="H940" s="54">
        <v>5.9999999999999995E-4</v>
      </c>
      <c r="I940" s="54">
        <v>1E-4</v>
      </c>
      <c r="J940" s="59">
        <v>4.999999999999999E-4</v>
      </c>
    </row>
    <row r="941" spans="1:10" s="13" customFormat="1" ht="30" customHeight="1" x14ac:dyDescent="0.25">
      <c r="A941" s="8"/>
      <c r="B941" s="20" t="s">
        <v>1790</v>
      </c>
      <c r="C941" s="20" t="s">
        <v>1790</v>
      </c>
      <c r="D941" s="19" t="s">
        <v>1791</v>
      </c>
      <c r="E941" s="103"/>
      <c r="F941" s="115">
        <v>553.95000000000005</v>
      </c>
      <c r="G941" s="19" t="s">
        <v>1791</v>
      </c>
      <c r="H941" s="54">
        <v>8.1999999999999998E-4</v>
      </c>
      <c r="I941" s="54">
        <v>1.639E-3</v>
      </c>
      <c r="J941" s="59">
        <v>-8.1900000000000007E-4</v>
      </c>
    </row>
    <row r="942" spans="1:10" ht="30" customHeight="1" x14ac:dyDescent="0.25">
      <c r="A942" s="8"/>
      <c r="B942" s="20" t="s">
        <v>1790</v>
      </c>
      <c r="C942" s="20" t="s">
        <v>1790</v>
      </c>
      <c r="D942" s="19" t="s">
        <v>1792</v>
      </c>
      <c r="E942" s="53"/>
      <c r="F942" s="115">
        <v>553.95000000000005</v>
      </c>
      <c r="G942" s="19" t="s">
        <v>1792</v>
      </c>
      <c r="H942" s="54">
        <v>2.0000000000000001E-4</v>
      </c>
      <c r="I942" s="54">
        <v>2.0000000000000001E-4</v>
      </c>
      <c r="J942" s="59">
        <v>0</v>
      </c>
    </row>
    <row r="943" spans="1:10" ht="30" customHeight="1" x14ac:dyDescent="0.25">
      <c r="A943" s="8"/>
      <c r="B943" s="20" t="s">
        <v>1790</v>
      </c>
      <c r="C943" s="20" t="s">
        <v>1790</v>
      </c>
      <c r="D943" s="19" t="s">
        <v>1793</v>
      </c>
      <c r="E943" s="53"/>
      <c r="F943" s="115">
        <v>553.95000000000005</v>
      </c>
      <c r="G943" s="19" t="s">
        <v>1793</v>
      </c>
      <c r="H943" s="54">
        <v>6.9999999999999999E-4</v>
      </c>
      <c r="I943" s="54">
        <v>2.0000000000000001E-4</v>
      </c>
      <c r="J943" s="59">
        <v>5.0000000000000001E-4</v>
      </c>
    </row>
    <row r="944" spans="1:10" ht="30" customHeight="1" x14ac:dyDescent="0.25">
      <c r="A944" s="8"/>
      <c r="B944" s="20" t="s">
        <v>1790</v>
      </c>
      <c r="C944" s="20" t="s">
        <v>1790</v>
      </c>
      <c r="D944" s="19" t="s">
        <v>1457</v>
      </c>
      <c r="E944" s="53"/>
      <c r="F944" s="115">
        <v>553.95000000000005</v>
      </c>
      <c r="G944" s="19" t="s">
        <v>1457</v>
      </c>
      <c r="H944" s="54">
        <v>1E-4</v>
      </c>
      <c r="I944" s="54">
        <v>2.9999999999999997E-5</v>
      </c>
      <c r="J944" s="59">
        <v>7.0000000000000007E-5</v>
      </c>
    </row>
    <row r="945" spans="1:10" ht="30" customHeight="1" x14ac:dyDescent="0.25">
      <c r="A945" s="8"/>
      <c r="B945" s="20" t="s">
        <v>1790</v>
      </c>
      <c r="C945" s="20" t="s">
        <v>1790</v>
      </c>
      <c r="D945" s="19" t="s">
        <v>1458</v>
      </c>
      <c r="E945" s="53"/>
      <c r="F945" s="115">
        <v>553.95000000000005</v>
      </c>
      <c r="G945" s="19" t="s">
        <v>1458</v>
      </c>
      <c r="H945" s="54">
        <v>5.9999999999999995E-5</v>
      </c>
      <c r="I945" s="54">
        <v>2.6499999999999999E-4</v>
      </c>
      <c r="J945" s="59">
        <v>-2.05E-4</v>
      </c>
    </row>
    <row r="946" spans="1:10" ht="30" customHeight="1" x14ac:dyDescent="0.25">
      <c r="A946" s="8"/>
      <c r="B946" s="16"/>
      <c r="C946" s="85" t="s">
        <v>1794</v>
      </c>
      <c r="D946" s="93"/>
      <c r="E946" s="70"/>
      <c r="F946" s="121"/>
      <c r="G946" s="93"/>
      <c r="H946" s="71">
        <f>SUM(H926:H945)</f>
        <v>0.14417999999999997</v>
      </c>
      <c r="I946" s="71">
        <f t="shared" ref="I946:J946" si="68">SUM(I926:I945)</f>
        <v>0.12287100000000001</v>
      </c>
      <c r="J946" s="71">
        <f t="shared" si="68"/>
        <v>2.1205000000000005E-2</v>
      </c>
    </row>
    <row r="947" spans="1:10" ht="30" customHeight="1" x14ac:dyDescent="0.25">
      <c r="A947" s="8"/>
      <c r="B947" s="20" t="s">
        <v>1795</v>
      </c>
      <c r="C947" s="20" t="s">
        <v>1795</v>
      </c>
      <c r="D947" s="19" t="s">
        <v>806</v>
      </c>
      <c r="E947" s="53"/>
      <c r="F947" s="115">
        <v>460.47</v>
      </c>
      <c r="G947" s="19" t="s">
        <v>806</v>
      </c>
      <c r="H947" s="54">
        <v>2.1000000000000001E-2</v>
      </c>
      <c r="I947" s="54">
        <v>2.2422999999999998E-2</v>
      </c>
      <c r="J947" s="59">
        <v>-1.4229999999999972E-3</v>
      </c>
    </row>
    <row r="948" spans="1:10" ht="30" customHeight="1" x14ac:dyDescent="0.25">
      <c r="A948" s="8"/>
      <c r="B948" s="20" t="s">
        <v>1795</v>
      </c>
      <c r="C948" s="20" t="s">
        <v>1795</v>
      </c>
      <c r="D948" s="19" t="s">
        <v>1462</v>
      </c>
      <c r="E948" s="53"/>
      <c r="F948" s="115">
        <v>333.99</v>
      </c>
      <c r="G948" s="19" t="s">
        <v>1462</v>
      </c>
      <c r="H948" s="54">
        <v>1.01</v>
      </c>
      <c r="I948" s="54">
        <v>1.1198159999999999</v>
      </c>
      <c r="J948" s="59">
        <v>-0.10981599999999991</v>
      </c>
    </row>
    <row r="949" spans="1:10" ht="30" customHeight="1" x14ac:dyDescent="0.25">
      <c r="A949" s="8"/>
      <c r="B949" s="16"/>
      <c r="C949" s="85" t="s">
        <v>1796</v>
      </c>
      <c r="D949" s="93"/>
      <c r="E949" s="70"/>
      <c r="F949" s="121"/>
      <c r="G949" s="93"/>
      <c r="H949" s="71">
        <f>SUM(H947:H948)</f>
        <v>1.0309999999999999</v>
      </c>
      <c r="I949" s="71">
        <f t="shared" ref="I949:J949" si="69">SUM(I947:I948)</f>
        <v>1.142239</v>
      </c>
      <c r="J949" s="71">
        <f t="shared" si="69"/>
        <v>-0.11123899999999991</v>
      </c>
    </row>
    <row r="950" spans="1:10" ht="30" customHeight="1" x14ac:dyDescent="0.25">
      <c r="A950" s="8"/>
      <c r="B950" s="20" t="s">
        <v>1797</v>
      </c>
      <c r="C950" s="20" t="s">
        <v>1797</v>
      </c>
      <c r="D950" s="19" t="s">
        <v>1465</v>
      </c>
      <c r="E950" s="53"/>
      <c r="F950" s="115">
        <v>333.99</v>
      </c>
      <c r="G950" s="19" t="s">
        <v>1465</v>
      </c>
      <c r="H950" s="54">
        <v>0.45</v>
      </c>
      <c r="I950" s="54">
        <v>0.30602499999999999</v>
      </c>
      <c r="J950" s="59">
        <v>0.14397500000000002</v>
      </c>
    </row>
    <row r="951" spans="1:10" ht="30" customHeight="1" x14ac:dyDescent="0.25">
      <c r="A951" s="8"/>
      <c r="B951" s="16"/>
      <c r="C951" s="85" t="s">
        <v>1798</v>
      </c>
      <c r="D951" s="93"/>
      <c r="E951" s="70"/>
      <c r="F951" s="121"/>
      <c r="G951" s="93"/>
      <c r="H951" s="71">
        <f>SUM(H950)</f>
        <v>0.45</v>
      </c>
      <c r="I951" s="71">
        <f t="shared" ref="I951:J951" si="70">SUM(I950)</f>
        <v>0.30602499999999999</v>
      </c>
      <c r="J951" s="71">
        <f t="shared" si="70"/>
        <v>0.14397500000000002</v>
      </c>
    </row>
    <row r="952" spans="1:10" ht="30" customHeight="1" x14ac:dyDescent="0.25">
      <c r="A952" s="8"/>
      <c r="B952" s="20" t="s">
        <v>1799</v>
      </c>
      <c r="C952" s="20" t="s">
        <v>1799</v>
      </c>
      <c r="D952" s="19" t="s">
        <v>1227</v>
      </c>
      <c r="E952" s="53"/>
      <c r="F952" s="115">
        <v>500.99</v>
      </c>
      <c r="G952" s="19" t="s">
        <v>1227</v>
      </c>
      <c r="H952" s="54">
        <v>1.2E-2</v>
      </c>
      <c r="I952" s="54">
        <v>7.6400000000000001E-3</v>
      </c>
      <c r="J952" s="59">
        <v>4.3600000000000002E-3</v>
      </c>
    </row>
    <row r="953" spans="1:10" ht="30" customHeight="1" x14ac:dyDescent="0.25">
      <c r="A953" s="8"/>
      <c r="B953" s="20" t="s">
        <v>1799</v>
      </c>
      <c r="C953" s="20" t="s">
        <v>1799</v>
      </c>
      <c r="D953" s="19" t="s">
        <v>1469</v>
      </c>
      <c r="E953" s="53"/>
      <c r="F953" s="115">
        <v>222.66</v>
      </c>
      <c r="G953" s="19" t="s">
        <v>1469</v>
      </c>
      <c r="H953" s="54">
        <v>9.1999999999999993</v>
      </c>
      <c r="I953" s="54">
        <v>7.9354080000000007</v>
      </c>
      <c r="J953" s="59">
        <v>1.2645919999999986</v>
      </c>
    </row>
    <row r="954" spans="1:10" ht="30" customHeight="1" x14ac:dyDescent="0.25">
      <c r="A954" s="8"/>
      <c r="B954" s="20" t="s">
        <v>1799</v>
      </c>
      <c r="C954" s="20" t="s">
        <v>1799</v>
      </c>
      <c r="D954" s="19" t="s">
        <v>75</v>
      </c>
      <c r="E954" s="53"/>
      <c r="F954" s="115">
        <v>553.95000000000005</v>
      </c>
      <c r="G954" s="19" t="s">
        <v>75</v>
      </c>
      <c r="H954" s="54">
        <v>1.4E-3</v>
      </c>
      <c r="I954" s="54">
        <v>1.5E-3</v>
      </c>
      <c r="J954" s="59">
        <v>-1.0000000000000005E-4</v>
      </c>
    </row>
    <row r="955" spans="1:10" ht="30" customHeight="1" x14ac:dyDescent="0.25">
      <c r="A955" s="8"/>
      <c r="B955" s="20" t="s">
        <v>1799</v>
      </c>
      <c r="C955" s="20" t="s">
        <v>1799</v>
      </c>
      <c r="D955" s="19" t="s">
        <v>1472</v>
      </c>
      <c r="E955" s="53"/>
      <c r="F955" s="115">
        <v>460.47</v>
      </c>
      <c r="G955" s="19" t="s">
        <v>1472</v>
      </c>
      <c r="H955" s="54">
        <v>0.28000000000000003</v>
      </c>
      <c r="I955" s="54">
        <v>0.252085</v>
      </c>
      <c r="J955" s="59">
        <v>2.7915000000000023E-2</v>
      </c>
    </row>
    <row r="956" spans="1:10" ht="30" customHeight="1" x14ac:dyDescent="0.25">
      <c r="A956" s="8"/>
      <c r="B956" s="16"/>
      <c r="C956" s="85" t="s">
        <v>1800</v>
      </c>
      <c r="D956" s="93"/>
      <c r="E956" s="70"/>
      <c r="F956" s="121"/>
      <c r="G956" s="93"/>
      <c r="H956" s="71">
        <f>SUM(H952:H955)</f>
        <v>9.4933999999999994</v>
      </c>
      <c r="I956" s="71">
        <f t="shared" ref="I956:J956" si="71">SUM(I952:I955)</f>
        <v>8.1966330000000003</v>
      </c>
      <c r="J956" s="71">
        <f t="shared" si="71"/>
        <v>1.2967669999999987</v>
      </c>
    </row>
    <row r="957" spans="1:10" ht="30" customHeight="1" x14ac:dyDescent="0.25">
      <c r="A957" s="8"/>
      <c r="B957" s="20" t="s">
        <v>1801</v>
      </c>
      <c r="C957" s="20" t="s">
        <v>1801</v>
      </c>
      <c r="D957" s="19" t="s">
        <v>1475</v>
      </c>
      <c r="E957" s="53"/>
      <c r="F957" s="115">
        <v>574.19000000000005</v>
      </c>
      <c r="G957" s="19" t="s">
        <v>1475</v>
      </c>
      <c r="H957" s="54">
        <v>2.9999999999999997E-4</v>
      </c>
      <c r="I957" s="54">
        <v>1.7999999999999998E-4</v>
      </c>
      <c r="J957" s="59">
        <v>1.1999999999999999E-4</v>
      </c>
    </row>
    <row r="958" spans="1:10" ht="30" customHeight="1" x14ac:dyDescent="0.25">
      <c r="A958" s="8"/>
      <c r="B958" s="20" t="s">
        <v>1801</v>
      </c>
      <c r="C958" s="20" t="s">
        <v>1801</v>
      </c>
      <c r="D958" s="19" t="s">
        <v>1477</v>
      </c>
      <c r="E958" s="53"/>
      <c r="F958" s="115">
        <v>500.99</v>
      </c>
      <c r="G958" s="19" t="s">
        <v>1477</v>
      </c>
      <c r="H958" s="54">
        <v>1.2E-2</v>
      </c>
      <c r="I958" s="54">
        <v>1.9463000000000001E-2</v>
      </c>
      <c r="J958" s="59">
        <v>-7.4630000000000009E-3</v>
      </c>
    </row>
    <row r="959" spans="1:10" ht="30" customHeight="1" x14ac:dyDescent="0.25">
      <c r="A959" s="8"/>
      <c r="B959" s="20" t="s">
        <v>1801</v>
      </c>
      <c r="C959" s="20" t="s">
        <v>1801</v>
      </c>
      <c r="D959" s="19" t="s">
        <v>789</v>
      </c>
      <c r="E959" s="53"/>
      <c r="F959" s="115">
        <v>333.99</v>
      </c>
      <c r="G959" s="19" t="s">
        <v>789</v>
      </c>
      <c r="H959" s="54">
        <v>1.2</v>
      </c>
      <c r="I959" s="54">
        <v>0.86224800000000001</v>
      </c>
      <c r="J959" s="59">
        <v>0.33775199999999994</v>
      </c>
    </row>
    <row r="960" spans="1:10" ht="30" customHeight="1" x14ac:dyDescent="0.25">
      <c r="A960" s="8"/>
      <c r="B960" s="20" t="s">
        <v>1801</v>
      </c>
      <c r="C960" s="20" t="s">
        <v>1801</v>
      </c>
      <c r="D960" s="19" t="s">
        <v>789</v>
      </c>
      <c r="E960" s="53"/>
      <c r="F960" s="115">
        <v>333.99</v>
      </c>
      <c r="G960" s="19" t="s">
        <v>789</v>
      </c>
      <c r="H960" s="54">
        <v>0.2</v>
      </c>
      <c r="I960" s="54">
        <v>7.1168000000000009E-2</v>
      </c>
      <c r="J960" s="59">
        <v>0.128832</v>
      </c>
    </row>
    <row r="961" spans="1:10" ht="30" customHeight="1" x14ac:dyDescent="0.25">
      <c r="A961" s="8"/>
      <c r="B961" s="16"/>
      <c r="C961" s="85" t="s">
        <v>1802</v>
      </c>
      <c r="D961" s="93"/>
      <c r="E961" s="70"/>
      <c r="F961" s="121"/>
      <c r="G961" s="93"/>
      <c r="H961" s="71">
        <f>SUM(H957:H960)</f>
        <v>1.4122999999999999</v>
      </c>
      <c r="I961" s="71">
        <f t="shared" ref="I961:J961" si="72">SUM(I957:I960)</f>
        <v>0.95305899999999999</v>
      </c>
      <c r="J961" s="71">
        <f t="shared" si="72"/>
        <v>0.45924099999999995</v>
      </c>
    </row>
    <row r="962" spans="1:10" ht="30" customHeight="1" x14ac:dyDescent="0.25">
      <c r="A962" s="8"/>
      <c r="B962" s="20" t="s">
        <v>1803</v>
      </c>
      <c r="C962" s="20" t="s">
        <v>1803</v>
      </c>
      <c r="D962" s="19" t="s">
        <v>1481</v>
      </c>
      <c r="E962" s="53"/>
      <c r="F962" s="115">
        <v>500.99</v>
      </c>
      <c r="G962" s="19" t="s">
        <v>1481</v>
      </c>
      <c r="H962" s="54">
        <v>0.04</v>
      </c>
      <c r="I962" s="54">
        <v>3.8014000000000006E-2</v>
      </c>
      <c r="J962" s="59">
        <v>1.9859999999999947E-3</v>
      </c>
    </row>
    <row r="963" spans="1:10" ht="30" customHeight="1" x14ac:dyDescent="0.25">
      <c r="A963" s="8"/>
      <c r="B963" s="20" t="s">
        <v>1803</v>
      </c>
      <c r="C963" s="20" t="s">
        <v>1803</v>
      </c>
      <c r="D963" s="19" t="s">
        <v>1483</v>
      </c>
      <c r="E963" s="53"/>
      <c r="F963" s="115">
        <v>460.47</v>
      </c>
      <c r="G963" s="19" t="s">
        <v>1483</v>
      </c>
      <c r="H963" s="54">
        <v>0.08</v>
      </c>
      <c r="I963" s="54">
        <v>0.124336</v>
      </c>
      <c r="J963" s="59">
        <v>-4.4336E-2</v>
      </c>
    </row>
    <row r="964" spans="1:10" ht="30" customHeight="1" x14ac:dyDescent="0.25">
      <c r="A964" s="8"/>
      <c r="B964" s="20" t="s">
        <v>1803</v>
      </c>
      <c r="C964" s="20" t="s">
        <v>1803</v>
      </c>
      <c r="D964" s="19" t="s">
        <v>1485</v>
      </c>
      <c r="E964" s="53"/>
      <c r="F964" s="115">
        <v>500.99</v>
      </c>
      <c r="G964" s="19" t="s">
        <v>1485</v>
      </c>
      <c r="H964" s="54">
        <v>1.15E-2</v>
      </c>
      <c r="I964" s="54">
        <v>1.15E-2</v>
      </c>
      <c r="J964" s="59">
        <v>0</v>
      </c>
    </row>
    <row r="965" spans="1:10" ht="30" customHeight="1" x14ac:dyDescent="0.25">
      <c r="A965" s="8"/>
      <c r="B965" s="20" t="s">
        <v>1803</v>
      </c>
      <c r="C965" s="20" t="s">
        <v>1803</v>
      </c>
      <c r="D965" s="19" t="s">
        <v>1487</v>
      </c>
      <c r="E965" s="53"/>
      <c r="F965" s="115">
        <v>553.95000000000005</v>
      </c>
      <c r="G965" s="19" t="s">
        <v>1487</v>
      </c>
      <c r="H965" s="54">
        <v>5.0000000000000001E-4</v>
      </c>
      <c r="I965" s="54">
        <v>2.2100000000000001E-4</v>
      </c>
      <c r="J965" s="59">
        <v>2.7900000000000001E-4</v>
      </c>
    </row>
    <row r="966" spans="1:10" ht="30" customHeight="1" x14ac:dyDescent="0.25">
      <c r="A966" s="8"/>
      <c r="B966" s="20" t="s">
        <v>1803</v>
      </c>
      <c r="C966" s="20" t="s">
        <v>1803</v>
      </c>
      <c r="D966" s="19" t="s">
        <v>1489</v>
      </c>
      <c r="E966" s="53"/>
      <c r="F966" s="115">
        <v>553.95000000000005</v>
      </c>
      <c r="G966" s="19" t="s">
        <v>1489</v>
      </c>
      <c r="H966" s="54">
        <v>5.0000000000000001E-4</v>
      </c>
      <c r="I966" s="54">
        <v>1.1040000000000002E-3</v>
      </c>
      <c r="J966" s="59">
        <v>-6.0400000000000015E-4</v>
      </c>
    </row>
    <row r="967" spans="1:10" ht="30" customHeight="1" x14ac:dyDescent="0.25">
      <c r="A967" s="8"/>
      <c r="B967" s="20" t="s">
        <v>1803</v>
      </c>
      <c r="C967" s="20" t="s">
        <v>1803</v>
      </c>
      <c r="D967" s="19" t="s">
        <v>366</v>
      </c>
      <c r="E967" s="53"/>
      <c r="F967" s="115">
        <v>460.47</v>
      </c>
      <c r="G967" s="19" t="s">
        <v>366</v>
      </c>
      <c r="H967" s="54">
        <v>0.107</v>
      </c>
      <c r="I967" s="54">
        <v>8.3464999999999998E-2</v>
      </c>
      <c r="J967" s="59">
        <v>2.3535E-2</v>
      </c>
    </row>
    <row r="968" spans="1:10" s="18" customFormat="1" ht="30" customHeight="1" x14ac:dyDescent="0.25">
      <c r="A968" s="8"/>
      <c r="B968" s="20" t="s">
        <v>1803</v>
      </c>
      <c r="C968" s="20" t="s">
        <v>1803</v>
      </c>
      <c r="D968" s="19" t="s">
        <v>345</v>
      </c>
      <c r="E968" s="101"/>
      <c r="F968" s="115">
        <v>553.95000000000005</v>
      </c>
      <c r="G968" s="19" t="s">
        <v>345</v>
      </c>
      <c r="H968" s="54">
        <v>8.4999999999999995E-4</v>
      </c>
      <c r="I968" s="54">
        <v>7.0699999999999995E-4</v>
      </c>
      <c r="J968" s="80">
        <v>1.4300000000000001E-4</v>
      </c>
    </row>
    <row r="969" spans="1:10" ht="36.75" customHeight="1" x14ac:dyDescent="0.25">
      <c r="A969" s="8"/>
      <c r="B969" s="20" t="s">
        <v>1803</v>
      </c>
      <c r="C969" s="20" t="s">
        <v>1803</v>
      </c>
      <c r="D969" s="19" t="s">
        <v>1493</v>
      </c>
      <c r="E969" s="53"/>
      <c r="F969" s="115">
        <v>460.47</v>
      </c>
      <c r="G969" s="19" t="s">
        <v>1493</v>
      </c>
      <c r="H969" s="54">
        <v>0.02</v>
      </c>
      <c r="I969" s="54">
        <v>7.6820000000000005E-3</v>
      </c>
      <c r="J969" s="59">
        <v>1.2317999999999999E-2</v>
      </c>
    </row>
    <row r="970" spans="1:10" ht="35.25" customHeight="1" x14ac:dyDescent="0.25">
      <c r="A970" s="8"/>
      <c r="B970" s="20" t="s">
        <v>1803</v>
      </c>
      <c r="C970" s="20" t="s">
        <v>1803</v>
      </c>
      <c r="D970" s="19" t="s">
        <v>1805</v>
      </c>
      <c r="E970" s="53"/>
      <c r="F970" s="115">
        <v>333.99</v>
      </c>
      <c r="G970" s="19" t="s">
        <v>1805</v>
      </c>
      <c r="H970" s="54">
        <v>0.8</v>
      </c>
      <c r="I970" s="54">
        <v>0.83696300000000001</v>
      </c>
      <c r="J970" s="59">
        <v>-3.6962999999999968E-2</v>
      </c>
    </row>
    <row r="971" spans="1:10" ht="41.25" customHeight="1" x14ac:dyDescent="0.25">
      <c r="A971" s="8"/>
      <c r="B971" s="20" t="s">
        <v>1803</v>
      </c>
      <c r="C971" s="20" t="s">
        <v>1803</v>
      </c>
      <c r="D971" s="19" t="s">
        <v>1806</v>
      </c>
      <c r="E971" s="53"/>
      <c r="F971" s="115">
        <v>460.47</v>
      </c>
      <c r="G971" s="19" t="s">
        <v>1806</v>
      </c>
      <c r="H971" s="54">
        <v>0.06</v>
      </c>
      <c r="I971" s="54">
        <v>3.8026000000000004E-2</v>
      </c>
      <c r="J971" s="59">
        <v>2.1973999999999994E-2</v>
      </c>
    </row>
    <row r="972" spans="1:10" ht="41.25" customHeight="1" x14ac:dyDescent="0.25">
      <c r="A972" s="8"/>
      <c r="B972" s="20" t="s">
        <v>1803</v>
      </c>
      <c r="C972" s="20" t="s">
        <v>1803</v>
      </c>
      <c r="D972" s="19" t="s">
        <v>1807</v>
      </c>
      <c r="E972" s="53"/>
      <c r="F972" s="115">
        <v>460.47</v>
      </c>
      <c r="G972" s="19" t="s">
        <v>1807</v>
      </c>
      <c r="H972" s="54">
        <v>3.5000000000000003E-2</v>
      </c>
      <c r="I972" s="54">
        <v>2.6969999999999997E-2</v>
      </c>
      <c r="J972" s="59">
        <v>8.0300000000000059E-3</v>
      </c>
    </row>
    <row r="973" spans="1:10" ht="30" customHeight="1" x14ac:dyDescent="0.25">
      <c r="A973" s="8"/>
      <c r="B973" s="20" t="s">
        <v>1803</v>
      </c>
      <c r="C973" s="20" t="s">
        <v>1803</v>
      </c>
      <c r="D973" s="19" t="s">
        <v>1808</v>
      </c>
      <c r="E973" s="53"/>
      <c r="F973" s="115">
        <v>553.95000000000005</v>
      </c>
      <c r="G973" s="19" t="s">
        <v>1808</v>
      </c>
      <c r="H973" s="54">
        <v>5.1999999999999998E-3</v>
      </c>
      <c r="I973" s="54">
        <v>3.7139999999999999E-3</v>
      </c>
      <c r="J973" s="59">
        <v>1.4859999999999999E-3</v>
      </c>
    </row>
    <row r="974" spans="1:10" s="13" customFormat="1" ht="33.75" customHeight="1" x14ac:dyDescent="0.25">
      <c r="A974" s="8"/>
      <c r="B974" s="20" t="s">
        <v>1803</v>
      </c>
      <c r="C974" s="20" t="s">
        <v>1803</v>
      </c>
      <c r="D974" s="19" t="s">
        <v>1809</v>
      </c>
      <c r="E974" s="103"/>
      <c r="F974" s="115">
        <v>553.95000000000005</v>
      </c>
      <c r="G974" s="19" t="s">
        <v>1809</v>
      </c>
      <c r="H974" s="54">
        <v>5.9999999999999995E-4</v>
      </c>
      <c r="I974" s="54">
        <v>3.1E-4</v>
      </c>
      <c r="J974" s="80">
        <v>2.8999999999999995E-4</v>
      </c>
    </row>
    <row r="975" spans="1:10" ht="40.5" customHeight="1" x14ac:dyDescent="0.25">
      <c r="A975" s="8"/>
      <c r="B975" s="20" t="s">
        <v>1803</v>
      </c>
      <c r="C975" s="20" t="s">
        <v>1803</v>
      </c>
      <c r="D975" s="19" t="s">
        <v>1498</v>
      </c>
      <c r="E975" s="53"/>
      <c r="F975" s="115">
        <v>460.47</v>
      </c>
      <c r="G975" s="19" t="s">
        <v>1498</v>
      </c>
      <c r="H975" s="54">
        <v>0.1</v>
      </c>
      <c r="I975" s="54">
        <v>8.6277000000000006E-2</v>
      </c>
      <c r="J975" s="59">
        <v>1.3722999999999999E-2</v>
      </c>
    </row>
    <row r="976" spans="1:10" ht="52.5" customHeight="1" x14ac:dyDescent="0.25">
      <c r="A976" s="8"/>
      <c r="B976" s="20" t="s">
        <v>1803</v>
      </c>
      <c r="C976" s="20" t="s">
        <v>1803</v>
      </c>
      <c r="D976" s="19" t="s">
        <v>1499</v>
      </c>
      <c r="E976" s="53"/>
      <c r="F976" s="115">
        <v>500.99</v>
      </c>
      <c r="G976" s="19" t="s">
        <v>1499</v>
      </c>
      <c r="H976" s="54">
        <v>0.01</v>
      </c>
      <c r="I976" s="54">
        <v>5.9240000000000004E-3</v>
      </c>
      <c r="J976" s="59">
        <v>4.0759999999999998E-3</v>
      </c>
    </row>
    <row r="977" spans="1:10" ht="48" customHeight="1" x14ac:dyDescent="0.25">
      <c r="A977" s="8"/>
      <c r="B977" s="20" t="s">
        <v>1803</v>
      </c>
      <c r="C977" s="20" t="s">
        <v>1803</v>
      </c>
      <c r="D977" s="19" t="s">
        <v>1500</v>
      </c>
      <c r="E977" s="53"/>
      <c r="F977" s="115">
        <v>500.99</v>
      </c>
      <c r="G977" s="19" t="s">
        <v>1500</v>
      </c>
      <c r="H977" s="54">
        <v>1.6E-2</v>
      </c>
      <c r="I977" s="54">
        <v>7.9260000000000008E-3</v>
      </c>
      <c r="J977" s="59">
        <v>8.0739999999999996E-3</v>
      </c>
    </row>
    <row r="978" spans="1:10" ht="47.25" customHeight="1" x14ac:dyDescent="0.25">
      <c r="A978" s="8"/>
      <c r="B978" s="20" t="s">
        <v>1803</v>
      </c>
      <c r="C978" s="20" t="s">
        <v>1803</v>
      </c>
      <c r="D978" s="19" t="s">
        <v>1810</v>
      </c>
      <c r="E978" s="53"/>
      <c r="F978" s="115">
        <v>460.47</v>
      </c>
      <c r="G978" s="19" t="s">
        <v>1810</v>
      </c>
      <c r="H978" s="54">
        <v>1.9E-2</v>
      </c>
      <c r="I978" s="54">
        <v>2.4829E-2</v>
      </c>
      <c r="J978" s="59">
        <v>-5.8290000000000008E-3</v>
      </c>
    </row>
    <row r="979" spans="1:10" ht="30" customHeight="1" x14ac:dyDescent="0.25">
      <c r="A979" s="8"/>
      <c r="B979" s="20" t="s">
        <v>1803</v>
      </c>
      <c r="C979" s="20" t="s">
        <v>1803</v>
      </c>
      <c r="D979" s="19" t="s">
        <v>1503</v>
      </c>
      <c r="E979" s="53"/>
      <c r="F979" s="115">
        <v>460.47</v>
      </c>
      <c r="G979" s="19" t="s">
        <v>1503</v>
      </c>
      <c r="H979" s="54">
        <v>0.12</v>
      </c>
      <c r="I979" s="54">
        <v>9.1711000000000001E-2</v>
      </c>
      <c r="J979" s="59">
        <v>2.8288999999999995E-2</v>
      </c>
    </row>
    <row r="980" spans="1:10" s="13" customFormat="1" ht="30" customHeight="1" x14ac:dyDescent="0.25">
      <c r="A980" s="102"/>
      <c r="B980" s="20" t="s">
        <v>1803</v>
      </c>
      <c r="C980" s="20" t="s">
        <v>1803</v>
      </c>
      <c r="D980" s="19" t="s">
        <v>1505</v>
      </c>
      <c r="E980" s="101"/>
      <c r="F980" s="115">
        <v>460.47</v>
      </c>
      <c r="G980" s="19" t="s">
        <v>1505</v>
      </c>
      <c r="H980" s="54">
        <v>0.1</v>
      </c>
      <c r="I980" s="54">
        <v>0.17536600000000002</v>
      </c>
      <c r="J980" s="80">
        <v>-7.5366000000000016E-2</v>
      </c>
    </row>
    <row r="981" spans="1:10" ht="46.5" customHeight="1" x14ac:dyDescent="0.25">
      <c r="A981" s="8"/>
      <c r="B981" s="20" t="s">
        <v>1803</v>
      </c>
      <c r="C981" s="20" t="s">
        <v>1803</v>
      </c>
      <c r="D981" s="19" t="s">
        <v>1507</v>
      </c>
      <c r="E981" s="53"/>
      <c r="F981" s="115">
        <v>574.19000000000005</v>
      </c>
      <c r="G981" s="19" t="s">
        <v>1507</v>
      </c>
      <c r="H981" s="54">
        <v>5.0000000000000002E-5</v>
      </c>
      <c r="I981" s="54">
        <v>3.5000000000000004E-5</v>
      </c>
      <c r="J981" s="59">
        <v>1.4999999999999999E-5</v>
      </c>
    </row>
    <row r="982" spans="1:10" ht="50.25" customHeight="1" x14ac:dyDescent="0.25">
      <c r="A982" s="8"/>
      <c r="B982" s="20" t="s">
        <v>1803</v>
      </c>
      <c r="C982" s="20" t="s">
        <v>1803</v>
      </c>
      <c r="D982" s="19" t="s">
        <v>1509</v>
      </c>
      <c r="E982" s="53"/>
      <c r="F982" s="115">
        <v>460.47</v>
      </c>
      <c r="G982" s="19" t="s">
        <v>1509</v>
      </c>
      <c r="H982" s="54">
        <v>8.5000000000000006E-2</v>
      </c>
      <c r="I982" s="54">
        <v>5.0258000000000004E-2</v>
      </c>
      <c r="J982" s="59">
        <v>3.4742000000000002E-2</v>
      </c>
    </row>
    <row r="983" spans="1:10" ht="39.75" customHeight="1" x14ac:dyDescent="0.25">
      <c r="A983" s="8"/>
      <c r="B983" s="20" t="s">
        <v>1803</v>
      </c>
      <c r="C983" s="20" t="s">
        <v>1803</v>
      </c>
      <c r="D983" s="19" t="s">
        <v>1511</v>
      </c>
      <c r="E983" s="53"/>
      <c r="F983" s="115">
        <v>574.19000000000005</v>
      </c>
      <c r="G983" s="19" t="s">
        <v>1511</v>
      </c>
      <c r="H983" s="54">
        <v>8.0000000000000004E-4</v>
      </c>
      <c r="I983" s="54">
        <v>6.69E-4</v>
      </c>
      <c r="J983" s="59">
        <v>1.3100000000000004E-4</v>
      </c>
    </row>
    <row r="984" spans="1:10" ht="39" customHeight="1" x14ac:dyDescent="0.25">
      <c r="A984" s="8"/>
      <c r="B984" s="20" t="s">
        <v>1803</v>
      </c>
      <c r="C984" s="20" t="s">
        <v>1803</v>
      </c>
      <c r="D984" s="19" t="s">
        <v>1513</v>
      </c>
      <c r="E984" s="53"/>
      <c r="F984" s="115">
        <v>500.99</v>
      </c>
      <c r="G984" s="19" t="s">
        <v>1513</v>
      </c>
      <c r="H984" s="54">
        <v>3.0000000000000001E-3</v>
      </c>
      <c r="I984" s="54">
        <v>2.222E-3</v>
      </c>
      <c r="J984" s="59">
        <v>7.7800000000000005E-4</v>
      </c>
    </row>
    <row r="985" spans="1:10" ht="42" customHeight="1" x14ac:dyDescent="0.25">
      <c r="A985" s="8"/>
      <c r="B985" s="20" t="s">
        <v>1803</v>
      </c>
      <c r="C985" s="20" t="s">
        <v>1803</v>
      </c>
      <c r="D985" s="19" t="s">
        <v>1481</v>
      </c>
      <c r="E985" s="53"/>
      <c r="F985" s="115">
        <v>500.99</v>
      </c>
      <c r="G985" s="19" t="s">
        <v>1481</v>
      </c>
      <c r="H985" s="54">
        <v>0.03</v>
      </c>
      <c r="I985" s="54">
        <v>2.462E-2</v>
      </c>
      <c r="J985" s="59">
        <v>5.3799999999999994E-3</v>
      </c>
    </row>
    <row r="986" spans="1:10" ht="53.25" customHeight="1" x14ac:dyDescent="0.25">
      <c r="A986" s="8"/>
      <c r="B986" s="20" t="s">
        <v>1803</v>
      </c>
      <c r="C986" s="20" t="s">
        <v>1803</v>
      </c>
      <c r="D986" s="19" t="s">
        <v>1515</v>
      </c>
      <c r="E986" s="53"/>
      <c r="F986" s="115">
        <v>500.99</v>
      </c>
      <c r="G986" s="19" t="s">
        <v>1515</v>
      </c>
      <c r="H986" s="54">
        <v>5.0000000000000001E-3</v>
      </c>
      <c r="I986" s="54">
        <v>3.1589999999999999E-3</v>
      </c>
      <c r="J986" s="59">
        <v>1.8410000000000002E-3</v>
      </c>
    </row>
    <row r="987" spans="1:10" ht="39.75" customHeight="1" x14ac:dyDescent="0.25">
      <c r="A987" s="8"/>
      <c r="B987" s="20" t="s">
        <v>1803</v>
      </c>
      <c r="C987" s="20" t="s">
        <v>1803</v>
      </c>
      <c r="D987" s="19" t="s">
        <v>1517</v>
      </c>
      <c r="E987" s="53"/>
      <c r="F987" s="115">
        <v>460.47</v>
      </c>
      <c r="G987" s="19" t="s">
        <v>1517</v>
      </c>
      <c r="H987" s="54">
        <v>7.0000000000000007E-2</v>
      </c>
      <c r="I987" s="54">
        <v>9.6569000000000002E-2</v>
      </c>
      <c r="J987" s="59">
        <v>-2.6568999999999995E-2</v>
      </c>
    </row>
    <row r="988" spans="1:10" ht="61.5" customHeight="1" x14ac:dyDescent="0.25">
      <c r="A988" s="8"/>
      <c r="B988" s="20" t="s">
        <v>1803</v>
      </c>
      <c r="C988" s="20" t="s">
        <v>1803</v>
      </c>
      <c r="D988" s="19" t="s">
        <v>1518</v>
      </c>
      <c r="E988" s="53"/>
      <c r="F988" s="115">
        <v>553.95000000000005</v>
      </c>
      <c r="G988" s="19" t="s">
        <v>1518</v>
      </c>
      <c r="H988" s="54">
        <v>3.7499999999999999E-3</v>
      </c>
      <c r="I988" s="54">
        <v>4.2900000000000002E-4</v>
      </c>
      <c r="J988" s="59">
        <v>3.3209999999999997E-3</v>
      </c>
    </row>
    <row r="989" spans="1:10" ht="48.75" customHeight="1" x14ac:dyDescent="0.25">
      <c r="A989" s="8"/>
      <c r="B989" s="20" t="s">
        <v>1803</v>
      </c>
      <c r="C989" s="20" t="s">
        <v>1803</v>
      </c>
      <c r="D989" s="19" t="s">
        <v>1520</v>
      </c>
      <c r="E989" s="53"/>
      <c r="F989" s="115">
        <v>553.95000000000005</v>
      </c>
      <c r="G989" s="19" t="s">
        <v>1520</v>
      </c>
      <c r="H989" s="54">
        <v>5.0000000000000001E-4</v>
      </c>
      <c r="I989" s="54">
        <v>8.7000000000000001E-4</v>
      </c>
      <c r="J989" s="59">
        <v>-3.6999999999999999E-4</v>
      </c>
    </row>
    <row r="990" spans="1:10" s="11" customFormat="1" ht="60.75" customHeight="1" x14ac:dyDescent="0.25">
      <c r="A990" s="8"/>
      <c r="B990" s="20" t="s">
        <v>1803</v>
      </c>
      <c r="C990" s="20" t="s">
        <v>1803</v>
      </c>
      <c r="D990" s="19" t="s">
        <v>219</v>
      </c>
      <c r="E990" s="52"/>
      <c r="F990" s="115">
        <v>460.47</v>
      </c>
      <c r="G990" s="19" t="s">
        <v>219</v>
      </c>
      <c r="H990" s="54">
        <v>5.0000000000000001E-3</v>
      </c>
      <c r="I990" s="54">
        <v>6.705E-3</v>
      </c>
      <c r="J990" s="59">
        <v>-1.7049999999999999E-3</v>
      </c>
    </row>
    <row r="991" spans="1:10" ht="50.25" customHeight="1" x14ac:dyDescent="0.25">
      <c r="A991" s="8"/>
      <c r="B991" s="20" t="s">
        <v>1803</v>
      </c>
      <c r="C991" s="20" t="s">
        <v>1803</v>
      </c>
      <c r="D991" s="19" t="s">
        <v>1523</v>
      </c>
      <c r="E991" s="53"/>
      <c r="F991" s="115">
        <v>553.95000000000005</v>
      </c>
      <c r="G991" s="19" t="s">
        <v>1523</v>
      </c>
      <c r="H991" s="54">
        <v>1.5E-3</v>
      </c>
      <c r="I991" s="54">
        <v>1.5989999999999999E-3</v>
      </c>
      <c r="J991" s="59">
        <v>-9.8999999999999913E-5</v>
      </c>
    </row>
    <row r="992" spans="1:10" ht="19.5" customHeight="1" x14ac:dyDescent="0.25">
      <c r="A992" s="8"/>
      <c r="B992" s="16"/>
      <c r="C992" s="85" t="s">
        <v>1804</v>
      </c>
      <c r="D992" s="93"/>
      <c r="E992" s="70"/>
      <c r="F992" s="121"/>
      <c r="G992" s="93"/>
      <c r="H992" s="71">
        <f>SUM(H962:H991)</f>
        <v>1.73075</v>
      </c>
      <c r="I992" s="71">
        <f t="shared" ref="I992:J992" si="73">SUM(I962:I991)</f>
        <v>1.7521800000000001</v>
      </c>
      <c r="J992" s="71">
        <f t="shared" si="73"/>
        <v>-2.1429999999999987E-2</v>
      </c>
    </row>
    <row r="993" spans="1:10" s="11" customFormat="1" ht="30" customHeight="1" x14ac:dyDescent="0.25">
      <c r="A993" s="8"/>
      <c r="B993" s="20" t="s">
        <v>1811</v>
      </c>
      <c r="C993" s="20" t="s">
        <v>1811</v>
      </c>
      <c r="D993" s="19" t="s">
        <v>806</v>
      </c>
      <c r="E993" s="52"/>
      <c r="F993" s="115">
        <v>500.99</v>
      </c>
      <c r="G993" s="19" t="s">
        <v>806</v>
      </c>
      <c r="H993" s="54">
        <v>0.02</v>
      </c>
      <c r="I993" s="54">
        <v>8.4920000000000013E-3</v>
      </c>
      <c r="J993" s="59">
        <v>1.1507999999999999E-2</v>
      </c>
    </row>
    <row r="994" spans="1:10" ht="30" customHeight="1" x14ac:dyDescent="0.25">
      <c r="A994" s="8"/>
      <c r="B994" s="20" t="s">
        <v>1811</v>
      </c>
      <c r="C994" s="20" t="s">
        <v>1811</v>
      </c>
      <c r="D994" s="19" t="s">
        <v>1526</v>
      </c>
      <c r="E994" s="53"/>
      <c r="F994" s="115">
        <v>574.19000000000005</v>
      </c>
      <c r="G994" s="19" t="s">
        <v>1526</v>
      </c>
      <c r="H994" s="54">
        <v>2.9999999999999997E-4</v>
      </c>
      <c r="I994" s="54">
        <v>1.3700000000000002E-4</v>
      </c>
      <c r="J994" s="59">
        <v>1.6299999999999995E-4</v>
      </c>
    </row>
    <row r="995" spans="1:10" ht="30" customHeight="1" x14ac:dyDescent="0.25">
      <c r="A995" s="8"/>
      <c r="B995" s="20" t="s">
        <v>1811</v>
      </c>
      <c r="C995" s="20" t="s">
        <v>1811</v>
      </c>
      <c r="D995" s="19" t="s">
        <v>1528</v>
      </c>
      <c r="E995" s="53"/>
      <c r="F995" s="115">
        <v>553.95000000000005</v>
      </c>
      <c r="G995" s="19" t="s">
        <v>1528</v>
      </c>
      <c r="H995" s="54">
        <v>5.0000000000000001E-4</v>
      </c>
      <c r="I995" s="54">
        <v>7.67E-4</v>
      </c>
      <c r="J995" s="59">
        <v>-2.6699999999999998E-4</v>
      </c>
    </row>
    <row r="996" spans="1:10" ht="30" customHeight="1" x14ac:dyDescent="0.25">
      <c r="A996" s="8"/>
      <c r="B996" s="20" t="s">
        <v>1811</v>
      </c>
      <c r="C996" s="20" t="s">
        <v>1811</v>
      </c>
      <c r="D996" s="19" t="s">
        <v>1530</v>
      </c>
      <c r="E996" s="53"/>
      <c r="F996" s="115">
        <v>553.95000000000005</v>
      </c>
      <c r="G996" s="19" t="s">
        <v>1530</v>
      </c>
      <c r="H996" s="54">
        <v>4.0000000000000002E-4</v>
      </c>
      <c r="I996" s="54">
        <v>4.3599999999999997E-4</v>
      </c>
      <c r="J996" s="59">
        <v>-3.5999999999999953E-5</v>
      </c>
    </row>
    <row r="997" spans="1:10" ht="30" customHeight="1" x14ac:dyDescent="0.25">
      <c r="A997" s="8"/>
      <c r="B997" s="20" t="s">
        <v>1811</v>
      </c>
      <c r="C997" s="20" t="s">
        <v>1811</v>
      </c>
      <c r="D997" s="19" t="s">
        <v>1386</v>
      </c>
      <c r="E997" s="53"/>
      <c r="F997" s="115">
        <v>574.19000000000005</v>
      </c>
      <c r="G997" s="19" t="s">
        <v>1386</v>
      </c>
      <c r="H997" s="54">
        <v>2.9999999999999997E-4</v>
      </c>
      <c r="I997" s="54">
        <v>2.0000000000000001E-4</v>
      </c>
      <c r="J997" s="59">
        <v>9.9999999999999964E-5</v>
      </c>
    </row>
    <row r="998" spans="1:10" ht="20.25" customHeight="1" x14ac:dyDescent="0.25">
      <c r="A998" s="8"/>
      <c r="B998" s="16"/>
      <c r="C998" s="85" t="s">
        <v>1812</v>
      </c>
      <c r="D998" s="93"/>
      <c r="E998" s="70"/>
      <c r="F998" s="121"/>
      <c r="G998" s="93"/>
      <c r="H998" s="71">
        <f>SUM(H993:H997)</f>
        <v>2.1500000000000005E-2</v>
      </c>
      <c r="I998" s="71">
        <f t="shared" ref="I998:J998" si="74">SUM(I993:I997)</f>
        <v>1.0032000000000003E-2</v>
      </c>
      <c r="J998" s="71">
        <f t="shared" si="74"/>
        <v>1.1467999999999999E-2</v>
      </c>
    </row>
    <row r="999" spans="1:10" ht="30" customHeight="1" x14ac:dyDescent="0.25">
      <c r="A999" s="8"/>
      <c r="B999" s="20" t="s">
        <v>1813</v>
      </c>
      <c r="C999" s="20" t="s">
        <v>1813</v>
      </c>
      <c r="D999" s="19" t="s">
        <v>1534</v>
      </c>
      <c r="E999" s="53"/>
      <c r="F999" s="115">
        <v>500.99</v>
      </c>
      <c r="G999" s="19" t="s">
        <v>1534</v>
      </c>
      <c r="H999" s="54">
        <v>8.9999999999999993E-3</v>
      </c>
      <c r="I999" s="54">
        <v>1.3560000000000001E-2</v>
      </c>
      <c r="J999" s="59">
        <v>-4.5600000000000016E-3</v>
      </c>
    </row>
    <row r="1000" spans="1:10" s="17" customFormat="1" ht="30" customHeight="1" x14ac:dyDescent="0.25">
      <c r="A1000" s="8"/>
      <c r="B1000" s="20" t="s">
        <v>1813</v>
      </c>
      <c r="C1000" s="20" t="s">
        <v>1813</v>
      </c>
      <c r="D1000" s="19" t="s">
        <v>618</v>
      </c>
      <c r="E1000" s="31"/>
      <c r="F1000" s="115">
        <v>460.47</v>
      </c>
      <c r="G1000" s="19" t="s">
        <v>618</v>
      </c>
      <c r="H1000" s="54">
        <v>0.05</v>
      </c>
      <c r="I1000" s="54">
        <v>2.5173999999999998E-2</v>
      </c>
      <c r="J1000" s="60">
        <v>2.4826000000000004E-2</v>
      </c>
    </row>
    <row r="1001" spans="1:10" ht="30" customHeight="1" x14ac:dyDescent="0.25">
      <c r="A1001" s="8"/>
      <c r="B1001" s="20" t="s">
        <v>1813</v>
      </c>
      <c r="C1001" s="20" t="s">
        <v>1813</v>
      </c>
      <c r="D1001" s="19" t="s">
        <v>1815</v>
      </c>
      <c r="E1001" s="53"/>
      <c r="F1001" s="115">
        <v>460.47</v>
      </c>
      <c r="G1001" s="19" t="s">
        <v>1815</v>
      </c>
      <c r="H1001" s="54">
        <v>0.06</v>
      </c>
      <c r="I1001" s="54">
        <v>0.111513</v>
      </c>
      <c r="J1001" s="59">
        <v>-5.1513000000000003E-2</v>
      </c>
    </row>
    <row r="1002" spans="1:10" ht="30" customHeight="1" x14ac:dyDescent="0.25">
      <c r="A1002" s="8"/>
      <c r="B1002" s="20" t="s">
        <v>1813</v>
      </c>
      <c r="C1002" s="20" t="s">
        <v>1813</v>
      </c>
      <c r="D1002" s="19" t="s">
        <v>1816</v>
      </c>
      <c r="E1002" s="53"/>
      <c r="F1002" s="115">
        <v>460.47</v>
      </c>
      <c r="G1002" s="19" t="s">
        <v>1816</v>
      </c>
      <c r="H1002" s="54">
        <v>0.03</v>
      </c>
      <c r="I1002" s="54">
        <v>2.7597E-2</v>
      </c>
      <c r="J1002" s="59">
        <v>2.4029999999999989E-3</v>
      </c>
    </row>
    <row r="1003" spans="1:10" s="13" customFormat="1" ht="30" customHeight="1" x14ac:dyDescent="0.25">
      <c r="A1003" s="102"/>
      <c r="B1003" s="20" t="s">
        <v>1813</v>
      </c>
      <c r="C1003" s="20" t="s">
        <v>1813</v>
      </c>
      <c r="D1003" s="19" t="s">
        <v>1817</v>
      </c>
      <c r="E1003" s="103"/>
      <c r="F1003" s="115">
        <v>500.99</v>
      </c>
      <c r="G1003" s="19" t="s">
        <v>1817</v>
      </c>
      <c r="H1003" s="54">
        <v>4.1000000000000003E-3</v>
      </c>
      <c r="I1003" s="54">
        <v>4.0629999999999998E-3</v>
      </c>
      <c r="J1003" s="80">
        <v>0</v>
      </c>
    </row>
    <row r="1004" spans="1:10" ht="30" customHeight="1" x14ac:dyDescent="0.25">
      <c r="A1004" s="8"/>
      <c r="B1004" s="20" t="s">
        <v>1813</v>
      </c>
      <c r="C1004" s="20" t="s">
        <v>1813</v>
      </c>
      <c r="D1004" s="19" t="s">
        <v>47</v>
      </c>
      <c r="E1004" s="53"/>
      <c r="F1004" s="115">
        <v>553.95000000000005</v>
      </c>
      <c r="G1004" s="19" t="s">
        <v>47</v>
      </c>
      <c r="H1004" s="54">
        <v>5.0000000000000001E-4</v>
      </c>
      <c r="I1004" s="54">
        <v>6.0300000000000002E-4</v>
      </c>
      <c r="J1004" s="59">
        <v>-1.0300000000000001E-4</v>
      </c>
    </row>
    <row r="1005" spans="1:10" ht="30" customHeight="1" x14ac:dyDescent="0.25">
      <c r="A1005" s="8"/>
      <c r="B1005" s="20" t="s">
        <v>1813</v>
      </c>
      <c r="C1005" s="20" t="s">
        <v>1813</v>
      </c>
      <c r="D1005" s="19" t="s">
        <v>1534</v>
      </c>
      <c r="E1005" s="53"/>
      <c r="F1005" s="115">
        <v>553.95000000000005</v>
      </c>
      <c r="G1005" s="19" t="s">
        <v>1534</v>
      </c>
      <c r="H1005" s="54">
        <v>1E-3</v>
      </c>
      <c r="I1005" s="54">
        <v>4.4000000000000002E-4</v>
      </c>
      <c r="J1005" s="59">
        <v>5.5999999999999995E-4</v>
      </c>
    </row>
    <row r="1006" spans="1:10" ht="30" customHeight="1" x14ac:dyDescent="0.25">
      <c r="A1006" s="8"/>
      <c r="B1006" s="20" t="s">
        <v>1813</v>
      </c>
      <c r="C1006" s="20" t="s">
        <v>1813</v>
      </c>
      <c r="D1006" s="19" t="s">
        <v>85</v>
      </c>
      <c r="E1006" s="53"/>
      <c r="F1006" s="115">
        <v>500.99</v>
      </c>
      <c r="G1006" s="19" t="s">
        <v>85</v>
      </c>
      <c r="H1006" s="54">
        <v>4.0000000000000001E-3</v>
      </c>
      <c r="I1006" s="54">
        <v>1.155E-3</v>
      </c>
      <c r="J1006" s="59">
        <v>2.8450000000000003E-3</v>
      </c>
    </row>
    <row r="1007" spans="1:10" ht="30" customHeight="1" x14ac:dyDescent="0.25">
      <c r="A1007" s="8"/>
      <c r="B1007" s="20" t="s">
        <v>1813</v>
      </c>
      <c r="C1007" s="20" t="s">
        <v>1813</v>
      </c>
      <c r="D1007" s="19" t="s">
        <v>49</v>
      </c>
      <c r="E1007" s="53"/>
      <c r="F1007" s="115">
        <v>553.95000000000005</v>
      </c>
      <c r="G1007" s="19" t="s">
        <v>49</v>
      </c>
      <c r="H1007" s="54">
        <v>2.0000000000000001E-4</v>
      </c>
      <c r="I1007" s="54">
        <v>5.2099999999999998E-4</v>
      </c>
      <c r="J1007" s="59">
        <v>-3.21E-4</v>
      </c>
    </row>
    <row r="1008" spans="1:10" ht="30" customHeight="1" x14ac:dyDescent="0.25">
      <c r="A1008" s="8"/>
      <c r="B1008" s="20" t="s">
        <v>1813</v>
      </c>
      <c r="C1008" s="20" t="s">
        <v>1813</v>
      </c>
      <c r="D1008" s="19" t="s">
        <v>1544</v>
      </c>
      <c r="E1008" s="53"/>
      <c r="F1008" s="115">
        <v>553.95000000000005</v>
      </c>
      <c r="G1008" s="19" t="s">
        <v>1544</v>
      </c>
      <c r="H1008" s="54">
        <v>1E-3</v>
      </c>
      <c r="I1008" s="54">
        <v>6.2600000000000004E-4</v>
      </c>
      <c r="J1008" s="59">
        <v>3.7399999999999998E-4</v>
      </c>
    </row>
    <row r="1009" spans="1:10" ht="30" customHeight="1" x14ac:dyDescent="0.25">
      <c r="A1009" s="8"/>
      <c r="B1009" s="20" t="s">
        <v>1813</v>
      </c>
      <c r="C1009" s="20" t="s">
        <v>1813</v>
      </c>
      <c r="D1009" s="19" t="s">
        <v>86</v>
      </c>
      <c r="E1009" s="53"/>
      <c r="F1009" s="115">
        <v>553.95000000000005</v>
      </c>
      <c r="G1009" s="19" t="s">
        <v>86</v>
      </c>
      <c r="H1009" s="54">
        <v>1E-4</v>
      </c>
      <c r="I1009" s="54">
        <v>3.97E-4</v>
      </c>
      <c r="J1009" s="59">
        <v>-2.9700000000000001E-4</v>
      </c>
    </row>
    <row r="1010" spans="1:10" s="11" customFormat="1" ht="30" customHeight="1" x14ac:dyDescent="0.25">
      <c r="A1010" s="8"/>
      <c r="B1010" s="20" t="s">
        <v>1813</v>
      </c>
      <c r="C1010" s="20" t="s">
        <v>1813</v>
      </c>
      <c r="D1010" s="19" t="s">
        <v>1547</v>
      </c>
      <c r="E1010" s="52"/>
      <c r="F1010" s="115">
        <v>500.99</v>
      </c>
      <c r="G1010" s="19" t="s">
        <v>1547</v>
      </c>
      <c r="H1010" s="54">
        <v>5.0000000000000001E-3</v>
      </c>
      <c r="I1010" s="54">
        <v>2.1920000000000004E-3</v>
      </c>
      <c r="J1010" s="59">
        <v>2.8079999999999997E-3</v>
      </c>
    </row>
    <row r="1011" spans="1:10" ht="30" customHeight="1" x14ac:dyDescent="0.25">
      <c r="A1011" s="8"/>
      <c r="B1011" s="20" t="s">
        <v>1813</v>
      </c>
      <c r="C1011" s="20" t="s">
        <v>1813</v>
      </c>
      <c r="D1011" s="19" t="s">
        <v>87</v>
      </c>
      <c r="E1011" s="53"/>
      <c r="F1011" s="115">
        <v>553.95000000000005</v>
      </c>
      <c r="G1011" s="19" t="s">
        <v>87</v>
      </c>
      <c r="H1011" s="54">
        <v>2.0000000000000001E-4</v>
      </c>
      <c r="I1011" s="54">
        <v>5.1999999999999997E-5</v>
      </c>
      <c r="J1011" s="59">
        <v>1.4800000000000002E-4</v>
      </c>
    </row>
    <row r="1012" spans="1:10" ht="45" customHeight="1" x14ac:dyDescent="0.25">
      <c r="A1012" s="8"/>
      <c r="B1012" s="20" t="s">
        <v>1813</v>
      </c>
      <c r="C1012" s="20" t="s">
        <v>1813</v>
      </c>
      <c r="D1012" s="19" t="s">
        <v>1550</v>
      </c>
      <c r="E1012" s="53"/>
      <c r="F1012" s="115">
        <v>500.99</v>
      </c>
      <c r="G1012" s="19" t="s">
        <v>1550</v>
      </c>
      <c r="H1012" s="54">
        <v>5.0000000000000001E-3</v>
      </c>
      <c r="I1012" s="54">
        <v>5.2630000000000003E-3</v>
      </c>
      <c r="J1012" s="59">
        <v>-2.6300000000000021E-4</v>
      </c>
    </row>
    <row r="1013" spans="1:10" ht="46.5" customHeight="1" x14ac:dyDescent="0.25">
      <c r="A1013" s="8"/>
      <c r="B1013" s="20" t="s">
        <v>1813</v>
      </c>
      <c r="C1013" s="20" t="s">
        <v>1813</v>
      </c>
      <c r="D1013" s="19" t="s">
        <v>1552</v>
      </c>
      <c r="E1013" s="53"/>
      <c r="F1013" s="115">
        <v>553.95000000000005</v>
      </c>
      <c r="G1013" s="19" t="s">
        <v>1552</v>
      </c>
      <c r="H1013" s="54">
        <v>6.0000000000000001E-3</v>
      </c>
      <c r="I1013" s="54">
        <v>1.3029999999999999E-3</v>
      </c>
      <c r="J1013" s="59">
        <v>4.6969999999999998E-3</v>
      </c>
    </row>
    <row r="1014" spans="1:10" ht="30" customHeight="1" x14ac:dyDescent="0.25">
      <c r="A1014" s="8"/>
      <c r="B1014" s="20" t="s">
        <v>1813</v>
      </c>
      <c r="C1014" s="20" t="s">
        <v>1813</v>
      </c>
      <c r="D1014" s="19" t="s">
        <v>1554</v>
      </c>
      <c r="E1014" s="53"/>
      <c r="F1014" s="115">
        <v>500.99</v>
      </c>
      <c r="G1014" s="19" t="s">
        <v>1554</v>
      </c>
      <c r="H1014" s="54">
        <v>8.9999999999999993E-3</v>
      </c>
      <c r="I1014" s="54">
        <v>1.3000000000000002E-4</v>
      </c>
      <c r="J1014" s="59">
        <v>8.8699999999999994E-3</v>
      </c>
    </row>
    <row r="1015" spans="1:10" ht="30" customHeight="1" x14ac:dyDescent="0.25">
      <c r="A1015" s="8"/>
      <c r="B1015" s="20" t="s">
        <v>1813</v>
      </c>
      <c r="C1015" s="20" t="s">
        <v>1813</v>
      </c>
      <c r="D1015" s="19" t="s">
        <v>1556</v>
      </c>
      <c r="E1015" s="53"/>
      <c r="F1015" s="115">
        <v>500.99</v>
      </c>
      <c r="G1015" s="19" t="s">
        <v>1556</v>
      </c>
      <c r="H1015" s="54">
        <v>9.5980000000000006E-3</v>
      </c>
      <c r="I1015" s="54">
        <v>5.5100000000000006E-4</v>
      </c>
      <c r="J1015" s="59">
        <v>9.0470000000000012E-3</v>
      </c>
    </row>
    <row r="1016" spans="1:10" ht="30" customHeight="1" x14ac:dyDescent="0.25">
      <c r="A1016" s="8"/>
      <c r="B1016" s="20" t="s">
        <v>1813</v>
      </c>
      <c r="C1016" s="20" t="s">
        <v>1813</v>
      </c>
      <c r="D1016" s="19" t="s">
        <v>1558</v>
      </c>
      <c r="E1016" s="53"/>
      <c r="F1016" s="115">
        <v>553.95000000000005</v>
      </c>
      <c r="G1016" s="19" t="s">
        <v>1558</v>
      </c>
      <c r="H1016" s="54">
        <v>4.28E-3</v>
      </c>
      <c r="I1016" s="54">
        <v>3.79E-4</v>
      </c>
      <c r="J1016" s="59">
        <v>3.901E-3</v>
      </c>
    </row>
    <row r="1017" spans="1:10" ht="18" customHeight="1" x14ac:dyDescent="0.25">
      <c r="A1017" s="8"/>
      <c r="B1017" s="16"/>
      <c r="C1017" s="85" t="s">
        <v>1814</v>
      </c>
      <c r="D1017" s="93"/>
      <c r="E1017" s="70"/>
      <c r="F1017" s="93"/>
      <c r="G1017" s="93"/>
      <c r="H1017" s="71">
        <f>SUM(H999:H1016)</f>
        <v>0.19897800000000002</v>
      </c>
      <c r="I1017" s="71">
        <f t="shared" ref="I1017:J1017" si="75">SUM(I999:I1016)</f>
        <v>0.19551899999999994</v>
      </c>
      <c r="J1017" s="71">
        <f t="shared" si="75"/>
        <v>3.4220000000000014E-3</v>
      </c>
    </row>
    <row r="1018" spans="1:10" s="11" customFormat="1" ht="21.75" customHeight="1" x14ac:dyDescent="0.25">
      <c r="A1018" s="8"/>
      <c r="B1018" s="31"/>
      <c r="C1018" s="89"/>
      <c r="D1018" s="92" t="s">
        <v>1818</v>
      </c>
      <c r="E1018" s="90"/>
      <c r="F1018" s="125">
        <v>1231.97</v>
      </c>
      <c r="G1018" s="92"/>
      <c r="H1018" s="66">
        <v>8.7150999999999996</v>
      </c>
      <c r="I1018" s="66">
        <v>8.7150999999999996</v>
      </c>
      <c r="J1018" s="67">
        <v>0</v>
      </c>
    </row>
    <row r="1019" spans="1:10" ht="14.25" customHeight="1" x14ac:dyDescent="0.25">
      <c r="A1019" s="8"/>
      <c r="B1019" s="16"/>
      <c r="C1019" s="153"/>
      <c r="D1019" s="153" t="s">
        <v>108</v>
      </c>
      <c r="E1019" s="153"/>
      <c r="F1019" s="153"/>
      <c r="G1019" s="153"/>
      <c r="H1019" s="153"/>
      <c r="I1019" s="153"/>
      <c r="J1019" s="143">
        <f>J10+J35+J54+J71+J87+J102+J158+J189+J206+J209+J223+J266+J268+J280+J288+J297+J301+J316+J319+J333+J335+J340+J353+J408+J413+J415+J422+J457+J463+J490+J502+J519+J523+J529+J531+J533+J547+J556+J559+J568+J570+J578+J584+J589+J602+J605+J623+J631+J653+J655+J671+J675+J679+J682+J705+J708+J714+J725+J774+J776+J779+J794+J803+J809+J824+J827+J859+J863+J868+J916+J918+J925+J946+J949+J951+J956+J961+J992+J998+J1017</f>
        <v>4.1163020000000001</v>
      </c>
    </row>
    <row r="1020" spans="1:10" x14ac:dyDescent="0.25">
      <c r="C1020" s="39"/>
      <c r="D1020" s="40"/>
      <c r="E1020" s="40"/>
      <c r="F1020" s="40"/>
      <c r="G1020" s="40"/>
      <c r="H1020" s="40"/>
      <c r="I1020" s="40"/>
      <c r="J1020" s="41"/>
    </row>
    <row r="1021" spans="1:10" x14ac:dyDescent="0.25">
      <c r="C1021" s="39"/>
      <c r="D1021" s="39"/>
      <c r="E1021" s="39"/>
      <c r="F1021" s="39"/>
      <c r="G1021" s="39"/>
      <c r="H1021" s="39"/>
      <c r="I1021" s="39"/>
      <c r="J1021" s="41"/>
    </row>
    <row r="1022" spans="1:10" ht="19.5" customHeight="1" x14ac:dyDescent="0.25">
      <c r="C1022" s="39"/>
      <c r="D1022" s="39"/>
      <c r="E1022" s="39"/>
      <c r="F1022" s="39"/>
      <c r="G1022" s="39"/>
      <c r="H1022" s="39"/>
      <c r="I1022" s="39"/>
      <c r="J1022" s="41"/>
    </row>
    <row r="1023" spans="1:10" x14ac:dyDescent="0.25">
      <c r="C1023" s="39"/>
      <c r="D1023" s="39"/>
      <c r="E1023" s="39"/>
      <c r="F1023" s="39"/>
      <c r="G1023" s="39"/>
      <c r="H1023" s="39"/>
      <c r="I1023" s="39"/>
      <c r="J1023" s="41"/>
    </row>
    <row r="1024" spans="1:10" x14ac:dyDescent="0.25">
      <c r="C1024" s="39"/>
      <c r="D1024" s="39"/>
      <c r="E1024" s="39"/>
      <c r="F1024" s="39"/>
      <c r="G1024" s="39"/>
      <c r="H1024" s="39"/>
      <c r="I1024" s="39"/>
      <c r="J1024" s="41"/>
    </row>
  </sheetData>
  <mergeCells count="1">
    <mergeCell ref="B2:I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12"/>
  <sheetViews>
    <sheetView workbookViewId="0">
      <selection activeCell="C8" sqref="C8"/>
    </sheetView>
  </sheetViews>
  <sheetFormatPr defaultRowHeight="15" x14ac:dyDescent="0.25"/>
  <cols>
    <col min="1" max="1" width="6.7109375" style="38" customWidth="1"/>
    <col min="2" max="2" width="38.85546875" style="2" customWidth="1"/>
    <col min="3" max="3" width="36.85546875" style="3" customWidth="1"/>
    <col min="4" max="4" width="49.140625" style="4" customWidth="1"/>
    <col min="5" max="5" width="26.42578125" style="4" customWidth="1"/>
    <col min="6" max="6" width="28" style="4" customWidth="1"/>
    <col min="7" max="7" width="47.5703125" style="4" customWidth="1"/>
    <col min="8" max="8" width="26.7109375" style="4" customWidth="1"/>
    <col min="9" max="9" width="21.85546875" style="4" customWidth="1"/>
    <col min="10" max="10" width="18.7109375" style="5" customWidth="1"/>
    <col min="11" max="253" width="9.140625" style="6"/>
    <col min="254" max="254" width="6.7109375" style="6" customWidth="1"/>
    <col min="255" max="255" width="48.42578125" style="6" customWidth="1"/>
    <col min="256" max="256" width="33.28515625" style="6" customWidth="1"/>
    <col min="257" max="257" width="56" style="6" customWidth="1"/>
    <col min="258" max="258" width="25.42578125" style="6" customWidth="1"/>
    <col min="259" max="259" width="24.5703125" style="6" customWidth="1"/>
    <col min="260" max="509" width="9.140625" style="6"/>
    <col min="510" max="510" width="6.7109375" style="6" customWidth="1"/>
    <col min="511" max="511" width="48.42578125" style="6" customWidth="1"/>
    <col min="512" max="512" width="33.28515625" style="6" customWidth="1"/>
    <col min="513" max="513" width="56" style="6" customWidth="1"/>
    <col min="514" max="514" width="25.42578125" style="6" customWidth="1"/>
    <col min="515" max="515" width="24.5703125" style="6" customWidth="1"/>
    <col min="516" max="765" width="9.140625" style="6"/>
    <col min="766" max="766" width="6.7109375" style="6" customWidth="1"/>
    <col min="767" max="767" width="48.42578125" style="6" customWidth="1"/>
    <col min="768" max="768" width="33.28515625" style="6" customWidth="1"/>
    <col min="769" max="769" width="56" style="6" customWidth="1"/>
    <col min="770" max="770" width="25.42578125" style="6" customWidth="1"/>
    <col min="771" max="771" width="24.5703125" style="6" customWidth="1"/>
    <col min="772" max="1021" width="9.140625" style="6"/>
    <col min="1022" max="1022" width="6.7109375" style="6" customWidth="1"/>
    <col min="1023" max="1023" width="48.42578125" style="6" customWidth="1"/>
    <col min="1024" max="1024" width="33.28515625" style="6" customWidth="1"/>
    <col min="1025" max="1025" width="56" style="6" customWidth="1"/>
    <col min="1026" max="1026" width="25.42578125" style="6" customWidth="1"/>
    <col min="1027" max="1027" width="24.5703125" style="6" customWidth="1"/>
    <col min="1028" max="1277" width="9.140625" style="6"/>
    <col min="1278" max="1278" width="6.7109375" style="6" customWidth="1"/>
    <col min="1279" max="1279" width="48.42578125" style="6" customWidth="1"/>
    <col min="1280" max="1280" width="33.28515625" style="6" customWidth="1"/>
    <col min="1281" max="1281" width="56" style="6" customWidth="1"/>
    <col min="1282" max="1282" width="25.42578125" style="6" customWidth="1"/>
    <col min="1283" max="1283" width="24.5703125" style="6" customWidth="1"/>
    <col min="1284" max="1533" width="9.140625" style="6"/>
    <col min="1534" max="1534" width="6.7109375" style="6" customWidth="1"/>
    <col min="1535" max="1535" width="48.42578125" style="6" customWidth="1"/>
    <col min="1536" max="1536" width="33.28515625" style="6" customWidth="1"/>
    <col min="1537" max="1537" width="56" style="6" customWidth="1"/>
    <col min="1538" max="1538" width="25.42578125" style="6" customWidth="1"/>
    <col min="1539" max="1539" width="24.5703125" style="6" customWidth="1"/>
    <col min="1540" max="1789" width="9.140625" style="6"/>
    <col min="1790" max="1790" width="6.7109375" style="6" customWidth="1"/>
    <col min="1791" max="1791" width="48.42578125" style="6" customWidth="1"/>
    <col min="1792" max="1792" width="33.28515625" style="6" customWidth="1"/>
    <col min="1793" max="1793" width="56" style="6" customWidth="1"/>
    <col min="1794" max="1794" width="25.42578125" style="6" customWidth="1"/>
    <col min="1795" max="1795" width="24.5703125" style="6" customWidth="1"/>
    <col min="1796" max="2045" width="9.140625" style="6"/>
    <col min="2046" max="2046" width="6.7109375" style="6" customWidth="1"/>
    <col min="2047" max="2047" width="48.42578125" style="6" customWidth="1"/>
    <col min="2048" max="2048" width="33.28515625" style="6" customWidth="1"/>
    <col min="2049" max="2049" width="56" style="6" customWidth="1"/>
    <col min="2050" max="2050" width="25.42578125" style="6" customWidth="1"/>
    <col min="2051" max="2051" width="24.5703125" style="6" customWidth="1"/>
    <col min="2052" max="2301" width="9.140625" style="6"/>
    <col min="2302" max="2302" width="6.7109375" style="6" customWidth="1"/>
    <col min="2303" max="2303" width="48.42578125" style="6" customWidth="1"/>
    <col min="2304" max="2304" width="33.28515625" style="6" customWidth="1"/>
    <col min="2305" max="2305" width="56" style="6" customWidth="1"/>
    <col min="2306" max="2306" width="25.42578125" style="6" customWidth="1"/>
    <col min="2307" max="2307" width="24.5703125" style="6" customWidth="1"/>
    <col min="2308" max="2557" width="9.140625" style="6"/>
    <col min="2558" max="2558" width="6.7109375" style="6" customWidth="1"/>
    <col min="2559" max="2559" width="48.42578125" style="6" customWidth="1"/>
    <col min="2560" max="2560" width="33.28515625" style="6" customWidth="1"/>
    <col min="2561" max="2561" width="56" style="6" customWidth="1"/>
    <col min="2562" max="2562" width="25.42578125" style="6" customWidth="1"/>
    <col min="2563" max="2563" width="24.5703125" style="6" customWidth="1"/>
    <col min="2564" max="2813" width="9.140625" style="6"/>
    <col min="2814" max="2814" width="6.7109375" style="6" customWidth="1"/>
    <col min="2815" max="2815" width="48.42578125" style="6" customWidth="1"/>
    <col min="2816" max="2816" width="33.28515625" style="6" customWidth="1"/>
    <col min="2817" max="2817" width="56" style="6" customWidth="1"/>
    <col min="2818" max="2818" width="25.42578125" style="6" customWidth="1"/>
    <col min="2819" max="2819" width="24.5703125" style="6" customWidth="1"/>
    <col min="2820" max="3069" width="9.140625" style="6"/>
    <col min="3070" max="3070" width="6.7109375" style="6" customWidth="1"/>
    <col min="3071" max="3071" width="48.42578125" style="6" customWidth="1"/>
    <col min="3072" max="3072" width="33.28515625" style="6" customWidth="1"/>
    <col min="3073" max="3073" width="56" style="6" customWidth="1"/>
    <col min="3074" max="3074" width="25.42578125" style="6" customWidth="1"/>
    <col min="3075" max="3075" width="24.5703125" style="6" customWidth="1"/>
    <col min="3076" max="3325" width="9.140625" style="6"/>
    <col min="3326" max="3326" width="6.7109375" style="6" customWidth="1"/>
    <col min="3327" max="3327" width="48.42578125" style="6" customWidth="1"/>
    <col min="3328" max="3328" width="33.28515625" style="6" customWidth="1"/>
    <col min="3329" max="3329" width="56" style="6" customWidth="1"/>
    <col min="3330" max="3330" width="25.42578125" style="6" customWidth="1"/>
    <col min="3331" max="3331" width="24.5703125" style="6" customWidth="1"/>
    <col min="3332" max="3581" width="9.140625" style="6"/>
    <col min="3582" max="3582" width="6.7109375" style="6" customWidth="1"/>
    <col min="3583" max="3583" width="48.42578125" style="6" customWidth="1"/>
    <col min="3584" max="3584" width="33.28515625" style="6" customWidth="1"/>
    <col min="3585" max="3585" width="56" style="6" customWidth="1"/>
    <col min="3586" max="3586" width="25.42578125" style="6" customWidth="1"/>
    <col min="3587" max="3587" width="24.5703125" style="6" customWidth="1"/>
    <col min="3588" max="3837" width="9.140625" style="6"/>
    <col min="3838" max="3838" width="6.7109375" style="6" customWidth="1"/>
    <col min="3839" max="3839" width="48.42578125" style="6" customWidth="1"/>
    <col min="3840" max="3840" width="33.28515625" style="6" customWidth="1"/>
    <col min="3841" max="3841" width="56" style="6" customWidth="1"/>
    <col min="3842" max="3842" width="25.42578125" style="6" customWidth="1"/>
    <col min="3843" max="3843" width="24.5703125" style="6" customWidth="1"/>
    <col min="3844" max="4093" width="9.140625" style="6"/>
    <col min="4094" max="4094" width="6.7109375" style="6" customWidth="1"/>
    <col min="4095" max="4095" width="48.42578125" style="6" customWidth="1"/>
    <col min="4096" max="4096" width="33.28515625" style="6" customWidth="1"/>
    <col min="4097" max="4097" width="56" style="6" customWidth="1"/>
    <col min="4098" max="4098" width="25.42578125" style="6" customWidth="1"/>
    <col min="4099" max="4099" width="24.5703125" style="6" customWidth="1"/>
    <col min="4100" max="4349" width="9.140625" style="6"/>
    <col min="4350" max="4350" width="6.7109375" style="6" customWidth="1"/>
    <col min="4351" max="4351" width="48.42578125" style="6" customWidth="1"/>
    <col min="4352" max="4352" width="33.28515625" style="6" customWidth="1"/>
    <col min="4353" max="4353" width="56" style="6" customWidth="1"/>
    <col min="4354" max="4354" width="25.42578125" style="6" customWidth="1"/>
    <col min="4355" max="4355" width="24.5703125" style="6" customWidth="1"/>
    <col min="4356" max="4605" width="9.140625" style="6"/>
    <col min="4606" max="4606" width="6.7109375" style="6" customWidth="1"/>
    <col min="4607" max="4607" width="48.42578125" style="6" customWidth="1"/>
    <col min="4608" max="4608" width="33.28515625" style="6" customWidth="1"/>
    <col min="4609" max="4609" width="56" style="6" customWidth="1"/>
    <col min="4610" max="4610" width="25.42578125" style="6" customWidth="1"/>
    <col min="4611" max="4611" width="24.5703125" style="6" customWidth="1"/>
    <col min="4612" max="4861" width="9.140625" style="6"/>
    <col min="4862" max="4862" width="6.7109375" style="6" customWidth="1"/>
    <col min="4863" max="4863" width="48.42578125" style="6" customWidth="1"/>
    <col min="4864" max="4864" width="33.28515625" style="6" customWidth="1"/>
    <col min="4865" max="4865" width="56" style="6" customWidth="1"/>
    <col min="4866" max="4866" width="25.42578125" style="6" customWidth="1"/>
    <col min="4867" max="4867" width="24.5703125" style="6" customWidth="1"/>
    <col min="4868" max="5117" width="9.140625" style="6"/>
    <col min="5118" max="5118" width="6.7109375" style="6" customWidth="1"/>
    <col min="5119" max="5119" width="48.42578125" style="6" customWidth="1"/>
    <col min="5120" max="5120" width="33.28515625" style="6" customWidth="1"/>
    <col min="5121" max="5121" width="56" style="6" customWidth="1"/>
    <col min="5122" max="5122" width="25.42578125" style="6" customWidth="1"/>
    <col min="5123" max="5123" width="24.5703125" style="6" customWidth="1"/>
    <col min="5124" max="5373" width="9.140625" style="6"/>
    <col min="5374" max="5374" width="6.7109375" style="6" customWidth="1"/>
    <col min="5375" max="5375" width="48.42578125" style="6" customWidth="1"/>
    <col min="5376" max="5376" width="33.28515625" style="6" customWidth="1"/>
    <col min="5377" max="5377" width="56" style="6" customWidth="1"/>
    <col min="5378" max="5378" width="25.42578125" style="6" customWidth="1"/>
    <col min="5379" max="5379" width="24.5703125" style="6" customWidth="1"/>
    <col min="5380" max="5629" width="9.140625" style="6"/>
    <col min="5630" max="5630" width="6.7109375" style="6" customWidth="1"/>
    <col min="5631" max="5631" width="48.42578125" style="6" customWidth="1"/>
    <col min="5632" max="5632" width="33.28515625" style="6" customWidth="1"/>
    <col min="5633" max="5633" width="56" style="6" customWidth="1"/>
    <col min="5634" max="5634" width="25.42578125" style="6" customWidth="1"/>
    <col min="5635" max="5635" width="24.5703125" style="6" customWidth="1"/>
    <col min="5636" max="5885" width="9.140625" style="6"/>
    <col min="5886" max="5886" width="6.7109375" style="6" customWidth="1"/>
    <col min="5887" max="5887" width="48.42578125" style="6" customWidth="1"/>
    <col min="5888" max="5888" width="33.28515625" style="6" customWidth="1"/>
    <col min="5889" max="5889" width="56" style="6" customWidth="1"/>
    <col min="5890" max="5890" width="25.42578125" style="6" customWidth="1"/>
    <col min="5891" max="5891" width="24.5703125" style="6" customWidth="1"/>
    <col min="5892" max="6141" width="9.140625" style="6"/>
    <col min="6142" max="6142" width="6.7109375" style="6" customWidth="1"/>
    <col min="6143" max="6143" width="48.42578125" style="6" customWidth="1"/>
    <col min="6144" max="6144" width="33.28515625" style="6" customWidth="1"/>
    <col min="6145" max="6145" width="56" style="6" customWidth="1"/>
    <col min="6146" max="6146" width="25.42578125" style="6" customWidth="1"/>
    <col min="6147" max="6147" width="24.5703125" style="6" customWidth="1"/>
    <col min="6148" max="6397" width="9.140625" style="6"/>
    <col min="6398" max="6398" width="6.7109375" style="6" customWidth="1"/>
    <col min="6399" max="6399" width="48.42578125" style="6" customWidth="1"/>
    <col min="6400" max="6400" width="33.28515625" style="6" customWidth="1"/>
    <col min="6401" max="6401" width="56" style="6" customWidth="1"/>
    <col min="6402" max="6402" width="25.42578125" style="6" customWidth="1"/>
    <col min="6403" max="6403" width="24.5703125" style="6" customWidth="1"/>
    <col min="6404" max="6653" width="9.140625" style="6"/>
    <col min="6654" max="6654" width="6.7109375" style="6" customWidth="1"/>
    <col min="6655" max="6655" width="48.42578125" style="6" customWidth="1"/>
    <col min="6656" max="6656" width="33.28515625" style="6" customWidth="1"/>
    <col min="6657" max="6657" width="56" style="6" customWidth="1"/>
    <col min="6658" max="6658" width="25.42578125" style="6" customWidth="1"/>
    <col min="6659" max="6659" width="24.5703125" style="6" customWidth="1"/>
    <col min="6660" max="6909" width="9.140625" style="6"/>
    <col min="6910" max="6910" width="6.7109375" style="6" customWidth="1"/>
    <col min="6911" max="6911" width="48.42578125" style="6" customWidth="1"/>
    <col min="6912" max="6912" width="33.28515625" style="6" customWidth="1"/>
    <col min="6913" max="6913" width="56" style="6" customWidth="1"/>
    <col min="6914" max="6914" width="25.42578125" style="6" customWidth="1"/>
    <col min="6915" max="6915" width="24.5703125" style="6" customWidth="1"/>
    <col min="6916" max="7165" width="9.140625" style="6"/>
    <col min="7166" max="7166" width="6.7109375" style="6" customWidth="1"/>
    <col min="7167" max="7167" width="48.42578125" style="6" customWidth="1"/>
    <col min="7168" max="7168" width="33.28515625" style="6" customWidth="1"/>
    <col min="7169" max="7169" width="56" style="6" customWidth="1"/>
    <col min="7170" max="7170" width="25.42578125" style="6" customWidth="1"/>
    <col min="7171" max="7171" width="24.5703125" style="6" customWidth="1"/>
    <col min="7172" max="7421" width="9.140625" style="6"/>
    <col min="7422" max="7422" width="6.7109375" style="6" customWidth="1"/>
    <col min="7423" max="7423" width="48.42578125" style="6" customWidth="1"/>
    <col min="7424" max="7424" width="33.28515625" style="6" customWidth="1"/>
    <col min="7425" max="7425" width="56" style="6" customWidth="1"/>
    <col min="7426" max="7426" width="25.42578125" style="6" customWidth="1"/>
    <col min="7427" max="7427" width="24.5703125" style="6" customWidth="1"/>
    <col min="7428" max="7677" width="9.140625" style="6"/>
    <col min="7678" max="7678" width="6.7109375" style="6" customWidth="1"/>
    <col min="7679" max="7679" width="48.42578125" style="6" customWidth="1"/>
    <col min="7680" max="7680" width="33.28515625" style="6" customWidth="1"/>
    <col min="7681" max="7681" width="56" style="6" customWidth="1"/>
    <col min="7682" max="7682" width="25.42578125" style="6" customWidth="1"/>
    <col min="7683" max="7683" width="24.5703125" style="6" customWidth="1"/>
    <col min="7684" max="7933" width="9.140625" style="6"/>
    <col min="7934" max="7934" width="6.7109375" style="6" customWidth="1"/>
    <col min="7935" max="7935" width="48.42578125" style="6" customWidth="1"/>
    <col min="7936" max="7936" width="33.28515625" style="6" customWidth="1"/>
    <col min="7937" max="7937" width="56" style="6" customWidth="1"/>
    <col min="7938" max="7938" width="25.42578125" style="6" customWidth="1"/>
    <col min="7939" max="7939" width="24.5703125" style="6" customWidth="1"/>
    <col min="7940" max="8189" width="9.140625" style="6"/>
    <col min="8190" max="8190" width="6.7109375" style="6" customWidth="1"/>
    <col min="8191" max="8191" width="48.42578125" style="6" customWidth="1"/>
    <col min="8192" max="8192" width="33.28515625" style="6" customWidth="1"/>
    <col min="8193" max="8193" width="56" style="6" customWidth="1"/>
    <col min="8194" max="8194" width="25.42578125" style="6" customWidth="1"/>
    <col min="8195" max="8195" width="24.5703125" style="6" customWidth="1"/>
    <col min="8196" max="8445" width="9.140625" style="6"/>
    <col min="8446" max="8446" width="6.7109375" style="6" customWidth="1"/>
    <col min="8447" max="8447" width="48.42578125" style="6" customWidth="1"/>
    <col min="8448" max="8448" width="33.28515625" style="6" customWidth="1"/>
    <col min="8449" max="8449" width="56" style="6" customWidth="1"/>
    <col min="8450" max="8450" width="25.42578125" style="6" customWidth="1"/>
    <col min="8451" max="8451" width="24.5703125" style="6" customWidth="1"/>
    <col min="8452" max="8701" width="9.140625" style="6"/>
    <col min="8702" max="8702" width="6.7109375" style="6" customWidth="1"/>
    <col min="8703" max="8703" width="48.42578125" style="6" customWidth="1"/>
    <col min="8704" max="8704" width="33.28515625" style="6" customWidth="1"/>
    <col min="8705" max="8705" width="56" style="6" customWidth="1"/>
    <col min="8706" max="8706" width="25.42578125" style="6" customWidth="1"/>
    <col min="8707" max="8707" width="24.5703125" style="6" customWidth="1"/>
    <col min="8708" max="8957" width="9.140625" style="6"/>
    <col min="8958" max="8958" width="6.7109375" style="6" customWidth="1"/>
    <col min="8959" max="8959" width="48.42578125" style="6" customWidth="1"/>
    <col min="8960" max="8960" width="33.28515625" style="6" customWidth="1"/>
    <col min="8961" max="8961" width="56" style="6" customWidth="1"/>
    <col min="8962" max="8962" width="25.42578125" style="6" customWidth="1"/>
    <col min="8963" max="8963" width="24.5703125" style="6" customWidth="1"/>
    <col min="8964" max="9213" width="9.140625" style="6"/>
    <col min="9214" max="9214" width="6.7109375" style="6" customWidth="1"/>
    <col min="9215" max="9215" width="48.42578125" style="6" customWidth="1"/>
    <col min="9216" max="9216" width="33.28515625" style="6" customWidth="1"/>
    <col min="9217" max="9217" width="56" style="6" customWidth="1"/>
    <col min="9218" max="9218" width="25.42578125" style="6" customWidth="1"/>
    <col min="9219" max="9219" width="24.5703125" style="6" customWidth="1"/>
    <col min="9220" max="9469" width="9.140625" style="6"/>
    <col min="9470" max="9470" width="6.7109375" style="6" customWidth="1"/>
    <col min="9471" max="9471" width="48.42578125" style="6" customWidth="1"/>
    <col min="9472" max="9472" width="33.28515625" style="6" customWidth="1"/>
    <col min="9473" max="9473" width="56" style="6" customWidth="1"/>
    <col min="9474" max="9474" width="25.42578125" style="6" customWidth="1"/>
    <col min="9475" max="9475" width="24.5703125" style="6" customWidth="1"/>
    <col min="9476" max="9725" width="9.140625" style="6"/>
    <col min="9726" max="9726" width="6.7109375" style="6" customWidth="1"/>
    <col min="9727" max="9727" width="48.42578125" style="6" customWidth="1"/>
    <col min="9728" max="9728" width="33.28515625" style="6" customWidth="1"/>
    <col min="9729" max="9729" width="56" style="6" customWidth="1"/>
    <col min="9730" max="9730" width="25.42578125" style="6" customWidth="1"/>
    <col min="9731" max="9731" width="24.5703125" style="6" customWidth="1"/>
    <col min="9732" max="9981" width="9.140625" style="6"/>
    <col min="9982" max="9982" width="6.7109375" style="6" customWidth="1"/>
    <col min="9983" max="9983" width="48.42578125" style="6" customWidth="1"/>
    <col min="9984" max="9984" width="33.28515625" style="6" customWidth="1"/>
    <col min="9985" max="9985" width="56" style="6" customWidth="1"/>
    <col min="9986" max="9986" width="25.42578125" style="6" customWidth="1"/>
    <col min="9987" max="9987" width="24.5703125" style="6" customWidth="1"/>
    <col min="9988" max="10237" width="9.140625" style="6"/>
    <col min="10238" max="10238" width="6.7109375" style="6" customWidth="1"/>
    <col min="10239" max="10239" width="48.42578125" style="6" customWidth="1"/>
    <col min="10240" max="10240" width="33.28515625" style="6" customWidth="1"/>
    <col min="10241" max="10241" width="56" style="6" customWidth="1"/>
    <col min="10242" max="10242" width="25.42578125" style="6" customWidth="1"/>
    <col min="10243" max="10243" width="24.5703125" style="6" customWidth="1"/>
    <col min="10244" max="10493" width="9.140625" style="6"/>
    <col min="10494" max="10494" width="6.7109375" style="6" customWidth="1"/>
    <col min="10495" max="10495" width="48.42578125" style="6" customWidth="1"/>
    <col min="10496" max="10496" width="33.28515625" style="6" customWidth="1"/>
    <col min="10497" max="10497" width="56" style="6" customWidth="1"/>
    <col min="10498" max="10498" width="25.42578125" style="6" customWidth="1"/>
    <col min="10499" max="10499" width="24.5703125" style="6" customWidth="1"/>
    <col min="10500" max="10749" width="9.140625" style="6"/>
    <col min="10750" max="10750" width="6.7109375" style="6" customWidth="1"/>
    <col min="10751" max="10751" width="48.42578125" style="6" customWidth="1"/>
    <col min="10752" max="10752" width="33.28515625" style="6" customWidth="1"/>
    <col min="10753" max="10753" width="56" style="6" customWidth="1"/>
    <col min="10754" max="10754" width="25.42578125" style="6" customWidth="1"/>
    <col min="10755" max="10755" width="24.5703125" style="6" customWidth="1"/>
    <col min="10756" max="11005" width="9.140625" style="6"/>
    <col min="11006" max="11006" width="6.7109375" style="6" customWidth="1"/>
    <col min="11007" max="11007" width="48.42578125" style="6" customWidth="1"/>
    <col min="11008" max="11008" width="33.28515625" style="6" customWidth="1"/>
    <col min="11009" max="11009" width="56" style="6" customWidth="1"/>
    <col min="11010" max="11010" width="25.42578125" style="6" customWidth="1"/>
    <col min="11011" max="11011" width="24.5703125" style="6" customWidth="1"/>
    <col min="11012" max="11261" width="9.140625" style="6"/>
    <col min="11262" max="11262" width="6.7109375" style="6" customWidth="1"/>
    <col min="11263" max="11263" width="48.42578125" style="6" customWidth="1"/>
    <col min="11264" max="11264" width="33.28515625" style="6" customWidth="1"/>
    <col min="11265" max="11265" width="56" style="6" customWidth="1"/>
    <col min="11266" max="11266" width="25.42578125" style="6" customWidth="1"/>
    <col min="11267" max="11267" width="24.5703125" style="6" customWidth="1"/>
    <col min="11268" max="11517" width="9.140625" style="6"/>
    <col min="11518" max="11518" width="6.7109375" style="6" customWidth="1"/>
    <col min="11519" max="11519" width="48.42578125" style="6" customWidth="1"/>
    <col min="11520" max="11520" width="33.28515625" style="6" customWidth="1"/>
    <col min="11521" max="11521" width="56" style="6" customWidth="1"/>
    <col min="11522" max="11522" width="25.42578125" style="6" customWidth="1"/>
    <col min="11523" max="11523" width="24.5703125" style="6" customWidth="1"/>
    <col min="11524" max="11773" width="9.140625" style="6"/>
    <col min="11774" max="11774" width="6.7109375" style="6" customWidth="1"/>
    <col min="11775" max="11775" width="48.42578125" style="6" customWidth="1"/>
    <col min="11776" max="11776" width="33.28515625" style="6" customWidth="1"/>
    <col min="11777" max="11777" width="56" style="6" customWidth="1"/>
    <col min="11778" max="11778" width="25.42578125" style="6" customWidth="1"/>
    <col min="11779" max="11779" width="24.5703125" style="6" customWidth="1"/>
    <col min="11780" max="12029" width="9.140625" style="6"/>
    <col min="12030" max="12030" width="6.7109375" style="6" customWidth="1"/>
    <col min="12031" max="12031" width="48.42578125" style="6" customWidth="1"/>
    <col min="12032" max="12032" width="33.28515625" style="6" customWidth="1"/>
    <col min="12033" max="12033" width="56" style="6" customWidth="1"/>
    <col min="12034" max="12034" width="25.42578125" style="6" customWidth="1"/>
    <col min="12035" max="12035" width="24.5703125" style="6" customWidth="1"/>
    <col min="12036" max="12285" width="9.140625" style="6"/>
    <col min="12286" max="12286" width="6.7109375" style="6" customWidth="1"/>
    <col min="12287" max="12287" width="48.42578125" style="6" customWidth="1"/>
    <col min="12288" max="12288" width="33.28515625" style="6" customWidth="1"/>
    <col min="12289" max="12289" width="56" style="6" customWidth="1"/>
    <col min="12290" max="12290" width="25.42578125" style="6" customWidth="1"/>
    <col min="12291" max="12291" width="24.5703125" style="6" customWidth="1"/>
    <col min="12292" max="12541" width="9.140625" style="6"/>
    <col min="12542" max="12542" width="6.7109375" style="6" customWidth="1"/>
    <col min="12543" max="12543" width="48.42578125" style="6" customWidth="1"/>
    <col min="12544" max="12544" width="33.28515625" style="6" customWidth="1"/>
    <col min="12545" max="12545" width="56" style="6" customWidth="1"/>
    <col min="12546" max="12546" width="25.42578125" style="6" customWidth="1"/>
    <col min="12547" max="12547" width="24.5703125" style="6" customWidth="1"/>
    <col min="12548" max="12797" width="9.140625" style="6"/>
    <col min="12798" max="12798" width="6.7109375" style="6" customWidth="1"/>
    <col min="12799" max="12799" width="48.42578125" style="6" customWidth="1"/>
    <col min="12800" max="12800" width="33.28515625" style="6" customWidth="1"/>
    <col min="12801" max="12801" width="56" style="6" customWidth="1"/>
    <col min="12802" max="12802" width="25.42578125" style="6" customWidth="1"/>
    <col min="12803" max="12803" width="24.5703125" style="6" customWidth="1"/>
    <col min="12804" max="13053" width="9.140625" style="6"/>
    <col min="13054" max="13054" width="6.7109375" style="6" customWidth="1"/>
    <col min="13055" max="13055" width="48.42578125" style="6" customWidth="1"/>
    <col min="13056" max="13056" width="33.28515625" style="6" customWidth="1"/>
    <col min="13057" max="13057" width="56" style="6" customWidth="1"/>
    <col min="13058" max="13058" width="25.42578125" style="6" customWidth="1"/>
    <col min="13059" max="13059" width="24.5703125" style="6" customWidth="1"/>
    <col min="13060" max="13309" width="9.140625" style="6"/>
    <col min="13310" max="13310" width="6.7109375" style="6" customWidth="1"/>
    <col min="13311" max="13311" width="48.42578125" style="6" customWidth="1"/>
    <col min="13312" max="13312" width="33.28515625" style="6" customWidth="1"/>
    <col min="13313" max="13313" width="56" style="6" customWidth="1"/>
    <col min="13314" max="13314" width="25.42578125" style="6" customWidth="1"/>
    <col min="13315" max="13315" width="24.5703125" style="6" customWidth="1"/>
    <col min="13316" max="13565" width="9.140625" style="6"/>
    <col min="13566" max="13566" width="6.7109375" style="6" customWidth="1"/>
    <col min="13567" max="13567" width="48.42578125" style="6" customWidth="1"/>
    <col min="13568" max="13568" width="33.28515625" style="6" customWidth="1"/>
    <col min="13569" max="13569" width="56" style="6" customWidth="1"/>
    <col min="13570" max="13570" width="25.42578125" style="6" customWidth="1"/>
    <col min="13571" max="13571" width="24.5703125" style="6" customWidth="1"/>
    <col min="13572" max="13821" width="9.140625" style="6"/>
    <col min="13822" max="13822" width="6.7109375" style="6" customWidth="1"/>
    <col min="13823" max="13823" width="48.42578125" style="6" customWidth="1"/>
    <col min="13824" max="13824" width="33.28515625" style="6" customWidth="1"/>
    <col min="13825" max="13825" width="56" style="6" customWidth="1"/>
    <col min="13826" max="13826" width="25.42578125" style="6" customWidth="1"/>
    <col min="13827" max="13827" width="24.5703125" style="6" customWidth="1"/>
    <col min="13828" max="14077" width="9.140625" style="6"/>
    <col min="14078" max="14078" width="6.7109375" style="6" customWidth="1"/>
    <col min="14079" max="14079" width="48.42578125" style="6" customWidth="1"/>
    <col min="14080" max="14080" width="33.28515625" style="6" customWidth="1"/>
    <col min="14081" max="14081" width="56" style="6" customWidth="1"/>
    <col min="14082" max="14082" width="25.42578125" style="6" customWidth="1"/>
    <col min="14083" max="14083" width="24.5703125" style="6" customWidth="1"/>
    <col min="14084" max="14333" width="9.140625" style="6"/>
    <col min="14334" max="14334" width="6.7109375" style="6" customWidth="1"/>
    <col min="14335" max="14335" width="48.42578125" style="6" customWidth="1"/>
    <col min="14336" max="14336" width="33.28515625" style="6" customWidth="1"/>
    <col min="14337" max="14337" width="56" style="6" customWidth="1"/>
    <col min="14338" max="14338" width="25.42578125" style="6" customWidth="1"/>
    <col min="14339" max="14339" width="24.5703125" style="6" customWidth="1"/>
    <col min="14340" max="14589" width="9.140625" style="6"/>
    <col min="14590" max="14590" width="6.7109375" style="6" customWidth="1"/>
    <col min="14591" max="14591" width="48.42578125" style="6" customWidth="1"/>
    <col min="14592" max="14592" width="33.28515625" style="6" customWidth="1"/>
    <col min="14593" max="14593" width="56" style="6" customWidth="1"/>
    <col min="14594" max="14594" width="25.42578125" style="6" customWidth="1"/>
    <col min="14595" max="14595" width="24.5703125" style="6" customWidth="1"/>
    <col min="14596" max="14845" width="9.140625" style="6"/>
    <col min="14846" max="14846" width="6.7109375" style="6" customWidth="1"/>
    <col min="14847" max="14847" width="48.42578125" style="6" customWidth="1"/>
    <col min="14848" max="14848" width="33.28515625" style="6" customWidth="1"/>
    <col min="14849" max="14849" width="56" style="6" customWidth="1"/>
    <col min="14850" max="14850" width="25.42578125" style="6" customWidth="1"/>
    <col min="14851" max="14851" width="24.5703125" style="6" customWidth="1"/>
    <col min="14852" max="15101" width="9.140625" style="6"/>
    <col min="15102" max="15102" width="6.7109375" style="6" customWidth="1"/>
    <col min="15103" max="15103" width="48.42578125" style="6" customWidth="1"/>
    <col min="15104" max="15104" width="33.28515625" style="6" customWidth="1"/>
    <col min="15105" max="15105" width="56" style="6" customWidth="1"/>
    <col min="15106" max="15106" width="25.42578125" style="6" customWidth="1"/>
    <col min="15107" max="15107" width="24.5703125" style="6" customWidth="1"/>
    <col min="15108" max="15357" width="9.140625" style="6"/>
    <col min="15358" max="15358" width="6.7109375" style="6" customWidth="1"/>
    <col min="15359" max="15359" width="48.42578125" style="6" customWidth="1"/>
    <col min="15360" max="15360" width="33.28515625" style="6" customWidth="1"/>
    <col min="15361" max="15361" width="56" style="6" customWidth="1"/>
    <col min="15362" max="15362" width="25.42578125" style="6" customWidth="1"/>
    <col min="15363" max="15363" width="24.5703125" style="6" customWidth="1"/>
    <col min="15364" max="15613" width="9.140625" style="6"/>
    <col min="15614" max="15614" width="6.7109375" style="6" customWidth="1"/>
    <col min="15615" max="15615" width="48.42578125" style="6" customWidth="1"/>
    <col min="15616" max="15616" width="33.28515625" style="6" customWidth="1"/>
    <col min="15617" max="15617" width="56" style="6" customWidth="1"/>
    <col min="15618" max="15618" width="25.42578125" style="6" customWidth="1"/>
    <col min="15619" max="15619" width="24.5703125" style="6" customWidth="1"/>
    <col min="15620" max="15869" width="9.140625" style="6"/>
    <col min="15870" max="15870" width="6.7109375" style="6" customWidth="1"/>
    <col min="15871" max="15871" width="48.42578125" style="6" customWidth="1"/>
    <col min="15872" max="15872" width="33.28515625" style="6" customWidth="1"/>
    <col min="15873" max="15873" width="56" style="6" customWidth="1"/>
    <col min="15874" max="15874" width="25.42578125" style="6" customWidth="1"/>
    <col min="15875" max="15875" width="24.5703125" style="6" customWidth="1"/>
    <col min="15876" max="16125" width="9.140625" style="6"/>
    <col min="16126" max="16126" width="6.7109375" style="6" customWidth="1"/>
    <col min="16127" max="16127" width="48.42578125" style="6" customWidth="1"/>
    <col min="16128" max="16128" width="33.28515625" style="6" customWidth="1"/>
    <col min="16129" max="16129" width="56" style="6" customWidth="1"/>
    <col min="16130" max="16130" width="25.42578125" style="6" customWidth="1"/>
    <col min="16131" max="16131" width="24.5703125" style="6" customWidth="1"/>
    <col min="16132" max="16384" width="9.140625" style="6"/>
  </cols>
  <sheetData>
    <row r="2" spans="1:10" x14ac:dyDescent="0.25">
      <c r="A2" s="1"/>
      <c r="B2" s="183" t="s">
        <v>1560</v>
      </c>
      <c r="C2" s="184"/>
      <c r="D2" s="184"/>
      <c r="E2" s="184"/>
      <c r="F2" s="184"/>
      <c r="G2" s="184"/>
      <c r="H2" s="184"/>
      <c r="I2" s="184"/>
      <c r="J2" s="44"/>
    </row>
    <row r="3" spans="1:10" ht="36.75" x14ac:dyDescent="0.25">
      <c r="A3" s="1"/>
      <c r="B3" s="184"/>
      <c r="C3" s="184"/>
      <c r="D3" s="184"/>
      <c r="E3" s="184"/>
      <c r="F3" s="184"/>
      <c r="G3" s="184"/>
      <c r="H3" s="184"/>
      <c r="I3" s="184"/>
      <c r="J3" s="42" t="s">
        <v>1561</v>
      </c>
    </row>
    <row r="4" spans="1:10" ht="15.75" thickBot="1" x14ac:dyDescent="0.3">
      <c r="A4" s="1"/>
      <c r="B4" s="185"/>
      <c r="C4" s="185"/>
      <c r="D4" s="185"/>
      <c r="E4" s="185"/>
      <c r="F4" s="185"/>
      <c r="G4" s="185"/>
      <c r="H4" s="185"/>
      <c r="I4" s="185"/>
    </row>
    <row r="5" spans="1:10" s="45" customFormat="1" ht="90" x14ac:dyDescent="0.25">
      <c r="A5" s="47" t="s">
        <v>114</v>
      </c>
      <c r="B5" s="46" t="s">
        <v>0</v>
      </c>
      <c r="C5" s="46" t="s">
        <v>1</v>
      </c>
      <c r="D5" s="46" t="s">
        <v>2</v>
      </c>
      <c r="E5" s="46" t="s">
        <v>109</v>
      </c>
      <c r="F5" s="46" t="s">
        <v>110</v>
      </c>
      <c r="G5" s="46" t="s">
        <v>111</v>
      </c>
      <c r="H5" s="46" t="s">
        <v>112</v>
      </c>
      <c r="I5" s="46" t="s">
        <v>113</v>
      </c>
      <c r="J5" s="46" t="s">
        <v>3</v>
      </c>
    </row>
    <row r="6" spans="1:10" s="51" customFormat="1" x14ac:dyDescent="0.25">
      <c r="A6" s="48">
        <v>1</v>
      </c>
      <c r="B6" s="49">
        <v>2</v>
      </c>
      <c r="C6" s="5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7">
        <v>10</v>
      </c>
    </row>
    <row r="7" spans="1:10" s="11" customFormat="1" ht="30" x14ac:dyDescent="0.25">
      <c r="A7" s="8"/>
      <c r="B7" s="9" t="s">
        <v>1594</v>
      </c>
      <c r="C7" s="9" t="s">
        <v>1594</v>
      </c>
      <c r="D7" s="10" t="s">
        <v>1827</v>
      </c>
      <c r="E7" s="52"/>
      <c r="F7" s="20">
        <v>333.99</v>
      </c>
      <c r="G7" s="10" t="s">
        <v>115</v>
      </c>
      <c r="H7" s="54">
        <v>1</v>
      </c>
      <c r="I7" s="54">
        <v>0.64385500000000007</v>
      </c>
      <c r="J7" s="59">
        <v>0.35614499999999999</v>
      </c>
    </row>
    <row r="8" spans="1:10" s="11" customFormat="1" ht="30" x14ac:dyDescent="0.25">
      <c r="A8" s="8"/>
      <c r="B8" s="9" t="s">
        <v>1594</v>
      </c>
      <c r="C8" s="9" t="s">
        <v>1594</v>
      </c>
      <c r="D8" s="10" t="s">
        <v>1827</v>
      </c>
      <c r="E8" s="52"/>
      <c r="F8" s="20">
        <v>333.99</v>
      </c>
      <c r="G8" s="10" t="s">
        <v>116</v>
      </c>
      <c r="H8" s="54">
        <v>0.9</v>
      </c>
      <c r="I8" s="54">
        <v>1.0868659999999999</v>
      </c>
      <c r="J8" s="59">
        <v>-0.18686599999999998</v>
      </c>
    </row>
    <row r="9" spans="1:10" s="11" customFormat="1" ht="30" x14ac:dyDescent="0.25">
      <c r="A9" s="8"/>
      <c r="B9" s="9" t="s">
        <v>1594</v>
      </c>
      <c r="C9" s="9" t="s">
        <v>1594</v>
      </c>
      <c r="D9" s="10" t="s">
        <v>117</v>
      </c>
      <c r="E9" s="52"/>
      <c r="F9" s="20">
        <v>460.47</v>
      </c>
      <c r="G9" s="10" t="s">
        <v>118</v>
      </c>
      <c r="H9" s="54">
        <v>0.1</v>
      </c>
      <c r="I9" s="54">
        <v>8.1328999999999999E-2</v>
      </c>
      <c r="J9" s="59">
        <v>1.8671000000000007E-2</v>
      </c>
    </row>
    <row r="10" spans="1:10" s="62" customFormat="1" x14ac:dyDescent="0.25">
      <c r="A10" s="61"/>
      <c r="B10" s="12"/>
      <c r="C10" s="68" t="s">
        <v>1828</v>
      </c>
      <c r="D10" s="69"/>
      <c r="E10" s="73"/>
      <c r="F10" s="85"/>
      <c r="G10" s="69"/>
      <c r="H10" s="71">
        <v>2</v>
      </c>
      <c r="I10" s="71">
        <v>1.8120499999999999</v>
      </c>
      <c r="J10" s="71">
        <v>0.18795000000000001</v>
      </c>
    </row>
    <row r="11" spans="1:10" s="11" customFormat="1" ht="30" x14ac:dyDescent="0.25">
      <c r="A11" s="8"/>
      <c r="B11" s="9" t="s">
        <v>4</v>
      </c>
      <c r="C11" s="9" t="s">
        <v>4</v>
      </c>
      <c r="D11" s="10" t="s">
        <v>119</v>
      </c>
      <c r="E11" s="52"/>
      <c r="F11" s="20">
        <v>553.95000000000005</v>
      </c>
      <c r="G11" s="10" t="s">
        <v>120</v>
      </c>
      <c r="H11" s="54">
        <v>1E-4</v>
      </c>
      <c r="I11" s="54">
        <v>3.0400000000000002E-4</v>
      </c>
      <c r="J11" s="59">
        <v>-2.04E-4</v>
      </c>
    </row>
    <row r="12" spans="1:10" s="63" customFormat="1" ht="30" x14ac:dyDescent="0.25">
      <c r="A12" s="100"/>
      <c r="B12" s="9" t="s">
        <v>4</v>
      </c>
      <c r="C12" s="9" t="s">
        <v>4</v>
      </c>
      <c r="D12" s="10" t="s">
        <v>121</v>
      </c>
      <c r="E12" s="101"/>
      <c r="F12" s="20">
        <v>553.95000000000005</v>
      </c>
      <c r="G12" s="10" t="s">
        <v>122</v>
      </c>
      <c r="H12" s="54">
        <v>1.1000000000000001E-3</v>
      </c>
      <c r="I12" s="54">
        <v>3.0899999999999998E-4</v>
      </c>
      <c r="J12" s="80">
        <v>7.9100000000000014E-4</v>
      </c>
    </row>
    <row r="13" spans="1:10" ht="30" x14ac:dyDescent="0.25">
      <c r="A13" s="8"/>
      <c r="B13" s="9" t="s">
        <v>4</v>
      </c>
      <c r="C13" s="9" t="s">
        <v>4</v>
      </c>
      <c r="D13" s="10" t="s">
        <v>123</v>
      </c>
      <c r="E13" s="53"/>
      <c r="F13" s="20">
        <v>553.95000000000005</v>
      </c>
      <c r="G13" s="10" t="s">
        <v>124</v>
      </c>
      <c r="H13" s="54">
        <v>2E-3</v>
      </c>
      <c r="I13" s="54">
        <v>1.9499999999999999E-3</v>
      </c>
      <c r="J13" s="59">
        <v>5.0000000000000043E-5</v>
      </c>
    </row>
    <row r="14" spans="1:10" ht="30" x14ac:dyDescent="0.25">
      <c r="A14" s="8"/>
      <c r="B14" s="9" t="s">
        <v>4</v>
      </c>
      <c r="C14" s="9" t="s">
        <v>4</v>
      </c>
      <c r="D14" s="10" t="s">
        <v>6</v>
      </c>
      <c r="E14" s="53"/>
      <c r="F14" s="20">
        <v>574.19000000000005</v>
      </c>
      <c r="G14" s="10" t="s">
        <v>125</v>
      </c>
      <c r="H14" s="54">
        <v>1.4999999999999999E-4</v>
      </c>
      <c r="I14" s="54">
        <v>4.3999999999999999E-5</v>
      </c>
      <c r="J14" s="59">
        <v>1.06E-4</v>
      </c>
    </row>
    <row r="15" spans="1:10" ht="45" x14ac:dyDescent="0.25">
      <c r="A15" s="8"/>
      <c r="B15" s="9" t="s">
        <v>4</v>
      </c>
      <c r="C15" s="9" t="s">
        <v>4</v>
      </c>
      <c r="D15" s="10" t="s">
        <v>126</v>
      </c>
      <c r="E15" s="53"/>
      <c r="F15" s="20">
        <v>553.95000000000005</v>
      </c>
      <c r="G15" s="10" t="s">
        <v>127</v>
      </c>
      <c r="H15" s="54">
        <v>3.0000000000000001E-3</v>
      </c>
      <c r="I15" s="54">
        <v>2.029E-3</v>
      </c>
      <c r="J15" s="59">
        <v>9.7100000000000007E-4</v>
      </c>
    </row>
    <row r="16" spans="1:10" ht="30" x14ac:dyDescent="0.25">
      <c r="A16" s="8"/>
      <c r="B16" s="9" t="s">
        <v>4</v>
      </c>
      <c r="C16" s="9" t="s">
        <v>4</v>
      </c>
      <c r="D16" s="10" t="s">
        <v>1829</v>
      </c>
      <c r="E16" s="53"/>
      <c r="F16" s="20">
        <v>460.47</v>
      </c>
      <c r="G16" s="10" t="s">
        <v>128</v>
      </c>
      <c r="H16" s="54">
        <v>5.3999999999999999E-2</v>
      </c>
      <c r="I16" s="54">
        <v>4.2002999999999999E-2</v>
      </c>
      <c r="J16" s="59">
        <v>1.1997000000000001E-2</v>
      </c>
    </row>
    <row r="17" spans="1:10" ht="30" x14ac:dyDescent="0.25">
      <c r="A17" s="8"/>
      <c r="B17" s="9" t="s">
        <v>4</v>
      </c>
      <c r="C17" s="9" t="s">
        <v>4</v>
      </c>
      <c r="D17" s="10" t="s">
        <v>1829</v>
      </c>
      <c r="E17" s="53"/>
      <c r="F17" s="20">
        <v>460.47</v>
      </c>
      <c r="G17" s="10" t="s">
        <v>129</v>
      </c>
      <c r="H17" s="54">
        <v>8.6999999999999994E-2</v>
      </c>
      <c r="I17" s="54">
        <v>1.2435999999999999E-2</v>
      </c>
      <c r="J17" s="59">
        <v>7.4563999999999991E-2</v>
      </c>
    </row>
    <row r="18" spans="1:10" ht="45" x14ac:dyDescent="0.25">
      <c r="A18" s="8"/>
      <c r="B18" s="9" t="s">
        <v>4</v>
      </c>
      <c r="C18" s="9" t="s">
        <v>4</v>
      </c>
      <c r="D18" s="10" t="s">
        <v>130</v>
      </c>
      <c r="E18" s="53"/>
      <c r="F18" s="20">
        <v>500.99</v>
      </c>
      <c r="G18" s="10" t="s">
        <v>131</v>
      </c>
      <c r="H18" s="54">
        <v>1.4999999999999999E-2</v>
      </c>
      <c r="I18" s="54">
        <v>1.43E-2</v>
      </c>
      <c r="J18" s="59">
        <v>6.9999999999999934E-4</v>
      </c>
    </row>
    <row r="19" spans="1:10" ht="45" x14ac:dyDescent="0.25">
      <c r="A19" s="8"/>
      <c r="B19" s="9" t="s">
        <v>4</v>
      </c>
      <c r="C19" s="9" t="s">
        <v>4</v>
      </c>
      <c r="D19" s="10" t="s">
        <v>132</v>
      </c>
      <c r="E19" s="53"/>
      <c r="F19" s="20">
        <v>500.99</v>
      </c>
      <c r="G19" s="10" t="s">
        <v>133</v>
      </c>
      <c r="H19" s="54">
        <v>3.0000000000000001E-3</v>
      </c>
      <c r="I19" s="54">
        <v>2.9460000000000003E-3</v>
      </c>
      <c r="J19" s="59">
        <v>5.3999999999999829E-5</v>
      </c>
    </row>
    <row r="20" spans="1:10" ht="30" x14ac:dyDescent="0.25">
      <c r="A20" s="8"/>
      <c r="B20" s="9" t="s">
        <v>4</v>
      </c>
      <c r="C20" s="9" t="s">
        <v>4</v>
      </c>
      <c r="D20" s="10" t="s">
        <v>134</v>
      </c>
      <c r="E20" s="53"/>
      <c r="F20" s="20">
        <v>553.95000000000005</v>
      </c>
      <c r="G20" s="10" t="s">
        <v>135</v>
      </c>
      <c r="H20" s="54">
        <v>1.4999999999999999E-4</v>
      </c>
      <c r="I20" s="54">
        <v>1.4199999999999998E-4</v>
      </c>
      <c r="J20" s="59">
        <v>8.0000000000000064E-6</v>
      </c>
    </row>
    <row r="21" spans="1:10" ht="45" x14ac:dyDescent="0.25">
      <c r="A21" s="8"/>
      <c r="B21" s="9" t="s">
        <v>4</v>
      </c>
      <c r="C21" s="9" t="s">
        <v>4</v>
      </c>
      <c r="D21" s="10" t="s">
        <v>136</v>
      </c>
      <c r="E21" s="53"/>
      <c r="F21" s="20">
        <v>500.99</v>
      </c>
      <c r="G21" s="10" t="s">
        <v>137</v>
      </c>
      <c r="H21" s="54">
        <v>1.0999999999999999E-2</v>
      </c>
      <c r="I21" s="54">
        <v>2.1800999999999997E-2</v>
      </c>
      <c r="J21" s="59">
        <v>-1.0800999999999998E-2</v>
      </c>
    </row>
    <row r="22" spans="1:10" ht="30" x14ac:dyDescent="0.25">
      <c r="A22" s="8"/>
      <c r="B22" s="9" t="s">
        <v>4</v>
      </c>
      <c r="C22" s="9" t="s">
        <v>4</v>
      </c>
      <c r="D22" s="10" t="s">
        <v>138</v>
      </c>
      <c r="E22" s="53"/>
      <c r="F22" s="20">
        <v>553.95000000000005</v>
      </c>
      <c r="G22" s="10" t="s">
        <v>139</v>
      </c>
      <c r="H22" s="54">
        <v>5.0000000000000001E-4</v>
      </c>
      <c r="I22" s="54">
        <v>4.6100000000000004E-4</v>
      </c>
      <c r="J22" s="59">
        <v>3.8999999999999979E-5</v>
      </c>
    </row>
    <row r="23" spans="1:10" ht="30" x14ac:dyDescent="0.25">
      <c r="A23" s="8"/>
      <c r="B23" s="9" t="s">
        <v>4</v>
      </c>
      <c r="C23" s="9" t="s">
        <v>4</v>
      </c>
      <c r="D23" s="10" t="s">
        <v>140</v>
      </c>
      <c r="E23" s="53"/>
      <c r="F23" s="20">
        <v>500.99</v>
      </c>
      <c r="G23" s="10" t="s">
        <v>141</v>
      </c>
      <c r="H23" s="54">
        <v>5.0000000000000001E-3</v>
      </c>
      <c r="I23" s="54">
        <v>3.333E-3</v>
      </c>
      <c r="J23" s="59">
        <v>1.6669999999999999E-3</v>
      </c>
    </row>
    <row r="24" spans="1:10" ht="45" x14ac:dyDescent="0.25">
      <c r="A24" s="8"/>
      <c r="B24" s="9" t="s">
        <v>4</v>
      </c>
      <c r="C24" s="9" t="s">
        <v>4</v>
      </c>
      <c r="D24" s="10" t="s">
        <v>142</v>
      </c>
      <c r="E24" s="53"/>
      <c r="F24" s="20">
        <v>553.95000000000005</v>
      </c>
      <c r="G24" s="10" t="s">
        <v>143</v>
      </c>
      <c r="H24" s="54">
        <v>5.0000000000000001E-4</v>
      </c>
      <c r="I24" s="54">
        <v>1.1659999999999999E-3</v>
      </c>
      <c r="J24" s="59">
        <v>-6.6599999999999993E-4</v>
      </c>
    </row>
    <row r="25" spans="1:10" ht="30" x14ac:dyDescent="0.25">
      <c r="A25" s="8"/>
      <c r="B25" s="9" t="s">
        <v>4</v>
      </c>
      <c r="C25" s="9" t="s">
        <v>4</v>
      </c>
      <c r="D25" s="10" t="s">
        <v>5</v>
      </c>
      <c r="E25" s="53"/>
      <c r="F25" s="20">
        <v>553.95000000000005</v>
      </c>
      <c r="G25" s="10" t="s">
        <v>144</v>
      </c>
      <c r="H25" s="54">
        <v>5.0000000000000001E-4</v>
      </c>
      <c r="I25" s="54">
        <v>8.0000000000000004E-4</v>
      </c>
      <c r="J25" s="59">
        <v>-3.0000000000000003E-4</v>
      </c>
    </row>
    <row r="26" spans="1:10" ht="45" x14ac:dyDescent="0.25">
      <c r="A26" s="8"/>
      <c r="B26" s="9" t="s">
        <v>4</v>
      </c>
      <c r="C26" s="9" t="s">
        <v>4</v>
      </c>
      <c r="D26" s="10" t="s">
        <v>145</v>
      </c>
      <c r="E26" s="53"/>
      <c r="F26" s="20">
        <v>553.95000000000005</v>
      </c>
      <c r="G26" s="10" t="s">
        <v>146</v>
      </c>
      <c r="H26" s="54">
        <v>1E-3</v>
      </c>
      <c r="I26" s="54">
        <v>7.8600000000000002E-4</v>
      </c>
      <c r="J26" s="59">
        <v>2.1399999999999997E-4</v>
      </c>
    </row>
    <row r="27" spans="1:10" ht="30" x14ac:dyDescent="0.25">
      <c r="A27" s="8"/>
      <c r="B27" s="9" t="s">
        <v>4</v>
      </c>
      <c r="C27" s="9" t="s">
        <v>4</v>
      </c>
      <c r="D27" s="10" t="s">
        <v>147</v>
      </c>
      <c r="E27" s="53"/>
      <c r="F27" s="20">
        <v>500.99</v>
      </c>
      <c r="G27" s="10" t="s">
        <v>148</v>
      </c>
      <c r="H27" s="54">
        <v>2.5000000000000001E-3</v>
      </c>
      <c r="I27" s="54">
        <v>3.8830000000000002E-3</v>
      </c>
      <c r="J27" s="59">
        <v>-1.3830000000000001E-3</v>
      </c>
    </row>
    <row r="28" spans="1:10" ht="45" x14ac:dyDescent="0.25">
      <c r="A28" s="8"/>
      <c r="B28" s="9" t="s">
        <v>4</v>
      </c>
      <c r="C28" s="9" t="s">
        <v>4</v>
      </c>
      <c r="D28" s="10" t="s">
        <v>149</v>
      </c>
      <c r="E28" s="53"/>
      <c r="F28" s="20">
        <v>574.19000000000005</v>
      </c>
      <c r="G28" s="10" t="s">
        <v>150</v>
      </c>
      <c r="H28" s="54">
        <v>1.4999999999999999E-4</v>
      </c>
      <c r="I28" s="54">
        <v>1.4999999999999999E-5</v>
      </c>
      <c r="J28" s="59">
        <v>1.35E-4</v>
      </c>
    </row>
    <row r="29" spans="1:10" ht="45" x14ac:dyDescent="0.25">
      <c r="A29" s="8"/>
      <c r="B29" s="9" t="s">
        <v>4</v>
      </c>
      <c r="C29" s="9" t="s">
        <v>4</v>
      </c>
      <c r="D29" s="10" t="s">
        <v>151</v>
      </c>
      <c r="E29" s="53"/>
      <c r="F29" s="20">
        <v>553.95000000000005</v>
      </c>
      <c r="G29" s="10" t="s">
        <v>152</v>
      </c>
      <c r="H29" s="54">
        <v>5.0000000000000001E-4</v>
      </c>
      <c r="I29" s="54">
        <v>3.6600000000000001E-4</v>
      </c>
      <c r="J29" s="59">
        <v>1.34E-4</v>
      </c>
    </row>
    <row r="30" spans="1:10" ht="45" x14ac:dyDescent="0.25">
      <c r="A30" s="8"/>
      <c r="B30" s="9" t="s">
        <v>4</v>
      </c>
      <c r="C30" s="9" t="s">
        <v>4</v>
      </c>
      <c r="D30" s="10" t="s">
        <v>153</v>
      </c>
      <c r="E30" s="53"/>
      <c r="F30" s="20">
        <v>460.47</v>
      </c>
      <c r="G30" s="10" t="s">
        <v>154</v>
      </c>
      <c r="H30" s="54">
        <v>0.1731</v>
      </c>
      <c r="I30" s="54">
        <v>0.158581</v>
      </c>
      <c r="J30" s="59">
        <v>1.4519000000000006E-2</v>
      </c>
    </row>
    <row r="31" spans="1:10" ht="30" x14ac:dyDescent="0.25">
      <c r="A31" s="8"/>
      <c r="B31" s="9" t="s">
        <v>4</v>
      </c>
      <c r="C31" s="9" t="s">
        <v>4</v>
      </c>
      <c r="D31" s="10" t="s">
        <v>155</v>
      </c>
      <c r="E31" s="53"/>
      <c r="F31" s="20">
        <v>553.95000000000005</v>
      </c>
      <c r="G31" s="10" t="s">
        <v>156</v>
      </c>
      <c r="H31" s="54">
        <v>1.5E-3</v>
      </c>
      <c r="I31" s="54">
        <v>5.71E-4</v>
      </c>
      <c r="J31" s="59">
        <v>9.2900000000000003E-4</v>
      </c>
    </row>
    <row r="32" spans="1:10" ht="45" x14ac:dyDescent="0.25">
      <c r="A32" s="8"/>
      <c r="B32" s="9" t="s">
        <v>4</v>
      </c>
      <c r="C32" s="9" t="s">
        <v>4</v>
      </c>
      <c r="D32" s="10" t="s">
        <v>157</v>
      </c>
      <c r="E32" s="53"/>
      <c r="F32" s="20">
        <v>460.47</v>
      </c>
      <c r="G32" s="10" t="s">
        <v>158</v>
      </c>
      <c r="H32" s="54">
        <v>0.35</v>
      </c>
      <c r="I32" s="54">
        <v>0.30131599999999997</v>
      </c>
      <c r="J32" s="59">
        <v>4.8684000000000026E-2</v>
      </c>
    </row>
    <row r="33" spans="1:10" ht="45" x14ac:dyDescent="0.25">
      <c r="A33" s="8"/>
      <c r="B33" s="9" t="s">
        <v>4</v>
      </c>
      <c r="C33" s="9" t="s">
        <v>4</v>
      </c>
      <c r="D33" s="10" t="s">
        <v>159</v>
      </c>
      <c r="E33" s="53"/>
      <c r="F33" s="20">
        <v>553.95000000000005</v>
      </c>
      <c r="G33" s="10" t="s">
        <v>160</v>
      </c>
      <c r="H33" s="54">
        <v>1E-3</v>
      </c>
      <c r="I33" s="54">
        <v>1.4790000000000001E-3</v>
      </c>
      <c r="J33" s="59">
        <v>-4.790000000000001E-4</v>
      </c>
    </row>
    <row r="34" spans="1:10" ht="45" x14ac:dyDescent="0.25">
      <c r="A34" s="8"/>
      <c r="B34" s="9" t="s">
        <v>4</v>
      </c>
      <c r="C34" s="9" t="s">
        <v>4</v>
      </c>
      <c r="D34" s="10" t="s">
        <v>161</v>
      </c>
      <c r="E34" s="53"/>
      <c r="F34" s="20">
        <v>460.47</v>
      </c>
      <c r="G34" s="10" t="s">
        <v>162</v>
      </c>
      <c r="H34" s="54">
        <v>3.5999999999999997E-2</v>
      </c>
      <c r="I34" s="54">
        <v>2.9517999999999999E-2</v>
      </c>
      <c r="J34" s="59">
        <v>6.481999999999999E-3</v>
      </c>
    </row>
    <row r="35" spans="1:10" s="62" customFormat="1" x14ac:dyDescent="0.25">
      <c r="A35" s="61"/>
      <c r="B35" s="12"/>
      <c r="C35" s="68" t="s">
        <v>1596</v>
      </c>
      <c r="D35" s="69"/>
      <c r="E35" s="70"/>
      <c r="F35" s="85"/>
      <c r="G35" s="69"/>
      <c r="H35" s="71">
        <v>0.74875000000000014</v>
      </c>
      <c r="I35" s="71">
        <v>0.60053900000000004</v>
      </c>
      <c r="J35" s="71">
        <v>0.14821100000000001</v>
      </c>
    </row>
    <row r="36" spans="1:10" ht="45" x14ac:dyDescent="0.25">
      <c r="A36" s="8"/>
      <c r="B36" s="9" t="s">
        <v>7</v>
      </c>
      <c r="C36" s="9" t="s">
        <v>7</v>
      </c>
      <c r="D36" s="10" t="s">
        <v>11</v>
      </c>
      <c r="E36" s="53"/>
      <c r="F36" s="20">
        <v>553.95000000000005</v>
      </c>
      <c r="G36" s="10" t="s">
        <v>163</v>
      </c>
      <c r="H36" s="54">
        <v>3.8999999999999998E-3</v>
      </c>
      <c r="I36" s="54">
        <v>1.4000000000000001E-4</v>
      </c>
      <c r="J36" s="59">
        <v>3.7599999999999999E-3</v>
      </c>
    </row>
    <row r="37" spans="1:10" ht="30" x14ac:dyDescent="0.25">
      <c r="A37" s="8"/>
      <c r="B37" s="9" t="s">
        <v>7</v>
      </c>
      <c r="C37" s="9" t="s">
        <v>7</v>
      </c>
      <c r="D37" s="10" t="s">
        <v>8</v>
      </c>
      <c r="E37" s="53"/>
      <c r="F37" s="20">
        <v>574.19000000000005</v>
      </c>
      <c r="G37" s="10" t="s">
        <v>164</v>
      </c>
      <c r="H37" s="54">
        <v>1E-4</v>
      </c>
      <c r="I37" s="54">
        <v>8.0000000000000007E-5</v>
      </c>
      <c r="J37" s="59">
        <v>0</v>
      </c>
    </row>
    <row r="38" spans="1:10" ht="30" x14ac:dyDescent="0.25">
      <c r="A38" s="8"/>
      <c r="B38" s="9" t="s">
        <v>7</v>
      </c>
      <c r="C38" s="9" t="s">
        <v>7</v>
      </c>
      <c r="D38" s="10" t="s">
        <v>10</v>
      </c>
      <c r="E38" s="53"/>
      <c r="F38" s="20">
        <v>553.95000000000005</v>
      </c>
      <c r="G38" s="10" t="s">
        <v>166</v>
      </c>
      <c r="H38" s="54">
        <v>2.9999999999999997E-4</v>
      </c>
      <c r="I38" s="54">
        <v>2.9599999999999998E-4</v>
      </c>
      <c r="J38" s="59">
        <v>4.0000000000000032E-6</v>
      </c>
    </row>
    <row r="39" spans="1:10" ht="45" x14ac:dyDescent="0.25">
      <c r="A39" s="8"/>
      <c r="B39" s="9" t="s">
        <v>7</v>
      </c>
      <c r="C39" s="9" t="s">
        <v>7</v>
      </c>
      <c r="D39" s="10" t="s">
        <v>1830</v>
      </c>
      <c r="E39" s="53"/>
      <c r="F39" s="20">
        <v>500.99</v>
      </c>
      <c r="G39" s="10" t="s">
        <v>1831</v>
      </c>
      <c r="H39" s="54">
        <v>1E-3</v>
      </c>
      <c r="I39" s="54">
        <v>5.7299999999999994E-4</v>
      </c>
      <c r="J39" s="59">
        <v>4.2700000000000002E-4</v>
      </c>
    </row>
    <row r="40" spans="1:10" ht="30" x14ac:dyDescent="0.25">
      <c r="A40" s="8"/>
      <c r="B40" s="9" t="s">
        <v>7</v>
      </c>
      <c r="C40" s="9" t="s">
        <v>7</v>
      </c>
      <c r="D40" s="10" t="s">
        <v>1832</v>
      </c>
      <c r="E40" s="53"/>
      <c r="F40" s="20">
        <v>574.19000000000005</v>
      </c>
      <c r="G40" s="10" t="s">
        <v>1833</v>
      </c>
      <c r="H40" s="54">
        <v>1E-4</v>
      </c>
      <c r="I40" s="54">
        <v>5.9999999999999995E-5</v>
      </c>
      <c r="J40" s="59">
        <v>0</v>
      </c>
    </row>
    <row r="41" spans="1:10" ht="45" x14ac:dyDescent="0.25">
      <c r="A41" s="8"/>
      <c r="B41" s="9" t="s">
        <v>7</v>
      </c>
      <c r="C41" s="9" t="s">
        <v>7</v>
      </c>
      <c r="D41" s="10" t="s">
        <v>167</v>
      </c>
      <c r="E41" s="53"/>
      <c r="F41" s="20">
        <v>460.47</v>
      </c>
      <c r="G41" s="10" t="s">
        <v>168</v>
      </c>
      <c r="H41" s="54">
        <v>0.1</v>
      </c>
      <c r="I41" s="54">
        <v>1.1003000000000001E-2</v>
      </c>
      <c r="J41" s="59">
        <v>8.8997000000000007E-2</v>
      </c>
    </row>
    <row r="42" spans="1:10" ht="30" x14ac:dyDescent="0.25">
      <c r="A42" s="8"/>
      <c r="B42" s="9" t="s">
        <v>7</v>
      </c>
      <c r="C42" s="9" t="s">
        <v>7</v>
      </c>
      <c r="D42" s="10" t="s">
        <v>169</v>
      </c>
      <c r="E42" s="53"/>
      <c r="F42" s="20">
        <v>553.95000000000005</v>
      </c>
      <c r="G42" s="10" t="s">
        <v>170</v>
      </c>
      <c r="H42" s="54">
        <v>2.0000000000000001E-4</v>
      </c>
      <c r="I42" s="54">
        <v>3.5099999999999997E-4</v>
      </c>
      <c r="J42" s="59">
        <v>-1.5099999999999996E-4</v>
      </c>
    </row>
    <row r="43" spans="1:10" ht="45" x14ac:dyDescent="0.25">
      <c r="A43" s="8"/>
      <c r="B43" s="9" t="s">
        <v>7</v>
      </c>
      <c r="C43" s="9" t="s">
        <v>7</v>
      </c>
      <c r="D43" s="10" t="s">
        <v>171</v>
      </c>
      <c r="E43" s="53"/>
      <c r="F43" s="20">
        <v>553.95000000000005</v>
      </c>
      <c r="G43" s="10" t="s">
        <v>172</v>
      </c>
      <c r="H43" s="54">
        <v>5.9999999999999995E-4</v>
      </c>
      <c r="I43" s="54">
        <v>4.46E-4</v>
      </c>
      <c r="J43" s="59">
        <v>1.5399999999999998E-4</v>
      </c>
    </row>
    <row r="44" spans="1:10" ht="45" x14ac:dyDescent="0.25">
      <c r="A44" s="8"/>
      <c r="B44" s="9" t="s">
        <v>7</v>
      </c>
      <c r="C44" s="9" t="s">
        <v>7</v>
      </c>
      <c r="D44" s="10" t="s">
        <v>173</v>
      </c>
      <c r="E44" s="53"/>
      <c r="F44" s="20">
        <v>574.19000000000005</v>
      </c>
      <c r="G44" s="10" t="s">
        <v>174</v>
      </c>
      <c r="H44" s="54">
        <v>2.0000000000000001E-4</v>
      </c>
      <c r="I44" s="54">
        <v>4.9000000000000005E-5</v>
      </c>
      <c r="J44" s="59">
        <v>1.5100000000000001E-4</v>
      </c>
    </row>
    <row r="45" spans="1:10" ht="30" x14ac:dyDescent="0.25">
      <c r="A45" s="8"/>
      <c r="B45" s="9" t="s">
        <v>7</v>
      </c>
      <c r="C45" s="9" t="s">
        <v>7</v>
      </c>
      <c r="D45" s="10" t="s">
        <v>9</v>
      </c>
      <c r="E45" s="53"/>
      <c r="F45" s="20">
        <v>500.99</v>
      </c>
      <c r="G45" s="10" t="s">
        <v>175</v>
      </c>
      <c r="H45" s="54">
        <v>0.01</v>
      </c>
      <c r="I45" s="54">
        <v>2.8639999999999998E-3</v>
      </c>
      <c r="J45" s="59">
        <v>7.136E-3</v>
      </c>
    </row>
    <row r="46" spans="1:10" s="11" customFormat="1" ht="30" x14ac:dyDescent="0.25">
      <c r="A46" s="8"/>
      <c r="B46" s="9" t="s">
        <v>7</v>
      </c>
      <c r="C46" s="9" t="s">
        <v>7</v>
      </c>
      <c r="D46" s="10" t="s">
        <v>176</v>
      </c>
      <c r="E46" s="52"/>
      <c r="F46" s="20">
        <v>553.95000000000005</v>
      </c>
      <c r="G46" s="10" t="s">
        <v>177</v>
      </c>
      <c r="H46" s="54">
        <v>2.7000000000000001E-3</v>
      </c>
      <c r="I46" s="54">
        <v>2.52E-4</v>
      </c>
      <c r="J46" s="59">
        <v>2.4480000000000005E-3</v>
      </c>
    </row>
    <row r="47" spans="1:10" ht="45" x14ac:dyDescent="0.25">
      <c r="A47" s="8"/>
      <c r="B47" s="9" t="s">
        <v>7</v>
      </c>
      <c r="C47" s="9" t="s">
        <v>7</v>
      </c>
      <c r="D47" s="10" t="s">
        <v>1936</v>
      </c>
      <c r="E47" s="53"/>
      <c r="F47" s="20">
        <v>553.95000000000005</v>
      </c>
      <c r="G47" s="10" t="s">
        <v>178</v>
      </c>
      <c r="H47" s="54">
        <v>1.6999999999999999E-3</v>
      </c>
      <c r="I47" s="54">
        <v>1.5380000000000001E-3</v>
      </c>
      <c r="J47" s="59">
        <v>1.6199999999999993E-4</v>
      </c>
    </row>
    <row r="48" spans="1:10" ht="45" x14ac:dyDescent="0.25">
      <c r="A48" s="8"/>
      <c r="B48" s="9" t="s">
        <v>7</v>
      </c>
      <c r="C48" s="9" t="s">
        <v>7</v>
      </c>
      <c r="D48" s="10" t="s">
        <v>1937</v>
      </c>
      <c r="E48" s="53"/>
      <c r="F48" s="20">
        <v>553.95000000000005</v>
      </c>
      <c r="G48" s="10" t="s">
        <v>179</v>
      </c>
      <c r="H48" s="54">
        <v>3.0000000000000001E-3</v>
      </c>
      <c r="I48" s="54">
        <v>2.4649999999999997E-3</v>
      </c>
      <c r="J48" s="59">
        <v>5.350000000000001E-4</v>
      </c>
    </row>
    <row r="49" spans="1:10" ht="45" x14ac:dyDescent="0.25">
      <c r="A49" s="8"/>
      <c r="B49" s="9" t="s">
        <v>7</v>
      </c>
      <c r="C49" s="9" t="s">
        <v>7</v>
      </c>
      <c r="D49" s="10" t="s">
        <v>180</v>
      </c>
      <c r="E49" s="53"/>
      <c r="F49" s="20">
        <v>553.95000000000005</v>
      </c>
      <c r="G49" s="10" t="s">
        <v>181</v>
      </c>
      <c r="H49" s="54">
        <v>3.0000000000000001E-3</v>
      </c>
      <c r="I49" s="54">
        <v>2.3610000000000003E-3</v>
      </c>
      <c r="J49" s="59">
        <v>6.3899999999999981E-4</v>
      </c>
    </row>
    <row r="50" spans="1:10" s="63" customFormat="1" ht="45" x14ac:dyDescent="0.25">
      <c r="A50" s="100"/>
      <c r="B50" s="9" t="s">
        <v>7</v>
      </c>
      <c r="C50" s="9" t="s">
        <v>7</v>
      </c>
      <c r="D50" s="10" t="s">
        <v>182</v>
      </c>
      <c r="E50" s="101"/>
      <c r="F50" s="20">
        <v>553.95000000000005</v>
      </c>
      <c r="G50" s="10" t="s">
        <v>183</v>
      </c>
      <c r="H50" s="54">
        <v>2.2000000000000001E-3</v>
      </c>
      <c r="I50" s="54">
        <v>7.0799999999999997E-4</v>
      </c>
      <c r="J50" s="80">
        <v>1.4920000000000003E-3</v>
      </c>
    </row>
    <row r="51" spans="1:10" ht="45" x14ac:dyDescent="0.25">
      <c r="A51" s="8"/>
      <c r="B51" s="9" t="s">
        <v>7</v>
      </c>
      <c r="C51" s="9" t="s">
        <v>7</v>
      </c>
      <c r="D51" s="10" t="s">
        <v>184</v>
      </c>
      <c r="E51" s="53"/>
      <c r="F51" s="20">
        <v>553.95000000000005</v>
      </c>
      <c r="G51" s="10" t="s">
        <v>185</v>
      </c>
      <c r="H51" s="54">
        <v>1.8E-3</v>
      </c>
      <c r="I51" s="54">
        <v>9.1800000000000009E-4</v>
      </c>
      <c r="J51" s="59">
        <v>8.8199999999999997E-4</v>
      </c>
    </row>
    <row r="52" spans="1:10" ht="30" x14ac:dyDescent="0.25">
      <c r="A52" s="8"/>
      <c r="B52" s="9" t="s">
        <v>7</v>
      </c>
      <c r="C52" s="9" t="s">
        <v>7</v>
      </c>
      <c r="D52" s="10" t="s">
        <v>186</v>
      </c>
      <c r="E52" s="53"/>
      <c r="F52" s="20">
        <v>553.95000000000005</v>
      </c>
      <c r="G52" s="10" t="s">
        <v>187</v>
      </c>
      <c r="H52" s="54">
        <v>3.0000000000000001E-3</v>
      </c>
      <c r="I52" s="54">
        <v>6.3199999999999997E-4</v>
      </c>
      <c r="J52" s="59">
        <v>2.3679999999999999E-3</v>
      </c>
    </row>
    <row r="53" spans="1:10" ht="30" x14ac:dyDescent="0.25">
      <c r="A53" s="8"/>
      <c r="B53" s="9" t="s">
        <v>7</v>
      </c>
      <c r="C53" s="9" t="s">
        <v>7</v>
      </c>
      <c r="D53" s="10" t="s">
        <v>1934</v>
      </c>
      <c r="E53" s="53"/>
      <c r="F53" s="20">
        <v>574.19000000000005</v>
      </c>
      <c r="G53" s="10" t="s">
        <v>188</v>
      </c>
      <c r="H53" s="54">
        <v>2.0000000000000001E-4</v>
      </c>
      <c r="I53" s="54">
        <v>9.800000000000001E-5</v>
      </c>
      <c r="J53" s="59">
        <v>1.0200000000000001E-4</v>
      </c>
    </row>
    <row r="54" spans="1:10" s="127" customFormat="1" ht="30" x14ac:dyDescent="0.25">
      <c r="A54" s="126"/>
      <c r="B54" s="9" t="s">
        <v>7</v>
      </c>
      <c r="C54" s="9" t="s">
        <v>7</v>
      </c>
      <c r="D54" s="10" t="s">
        <v>1935</v>
      </c>
      <c r="E54" s="79"/>
      <c r="F54" s="20">
        <v>553.95000000000005</v>
      </c>
      <c r="G54" s="10" t="s">
        <v>189</v>
      </c>
      <c r="H54" s="54">
        <v>1.15E-3</v>
      </c>
      <c r="I54" s="54">
        <v>1.1259999999999998E-3</v>
      </c>
      <c r="J54" s="54">
        <v>2.4000000000000021E-5</v>
      </c>
    </row>
    <row r="55" spans="1:10" ht="30" x14ac:dyDescent="0.25">
      <c r="A55" s="8"/>
      <c r="B55" s="9" t="s">
        <v>12</v>
      </c>
      <c r="C55" s="9" t="s">
        <v>7</v>
      </c>
      <c r="D55" s="10" t="s">
        <v>190</v>
      </c>
      <c r="E55" s="53"/>
      <c r="F55" s="20">
        <v>500.99</v>
      </c>
      <c r="G55" s="10" t="s">
        <v>191</v>
      </c>
      <c r="H55" s="54">
        <v>5.0000000000000001E-4</v>
      </c>
      <c r="I55" s="54">
        <v>3.5E-4</v>
      </c>
      <c r="J55" s="59">
        <v>1.5000000000000001E-4</v>
      </c>
    </row>
    <row r="56" spans="1:10" x14ac:dyDescent="0.25">
      <c r="A56" s="8"/>
      <c r="B56" s="68" t="s">
        <v>12</v>
      </c>
      <c r="C56" s="68" t="s">
        <v>1834</v>
      </c>
      <c r="D56" s="69"/>
      <c r="E56" s="70"/>
      <c r="F56" s="85"/>
      <c r="G56" s="69"/>
      <c r="H56" s="71">
        <v>0.13565000000000002</v>
      </c>
      <c r="I56" s="71">
        <v>2.6309999999999997E-2</v>
      </c>
      <c r="J56" s="72">
        <v>0.10928</v>
      </c>
    </row>
    <row r="57" spans="1:10" ht="30" x14ac:dyDescent="0.25">
      <c r="A57" s="8"/>
      <c r="B57" s="9" t="s">
        <v>12</v>
      </c>
      <c r="C57" s="9" t="s">
        <v>12</v>
      </c>
      <c r="D57" s="10" t="s">
        <v>192</v>
      </c>
      <c r="E57" s="53"/>
      <c r="F57" s="20">
        <v>553.95000000000005</v>
      </c>
      <c r="G57" s="10" t="s">
        <v>193</v>
      </c>
      <c r="H57" s="54">
        <v>2.9999999999999997E-4</v>
      </c>
      <c r="I57" s="54">
        <v>2.9999999999999997E-4</v>
      </c>
      <c r="J57" s="59">
        <v>0</v>
      </c>
    </row>
    <row r="58" spans="1:10" ht="45" x14ac:dyDescent="0.25">
      <c r="A58" s="8"/>
      <c r="B58" s="9" t="s">
        <v>12</v>
      </c>
      <c r="C58" s="9" t="s">
        <v>12</v>
      </c>
      <c r="D58" s="10" t="s">
        <v>194</v>
      </c>
      <c r="E58" s="53"/>
      <c r="F58" s="20">
        <v>333.99</v>
      </c>
      <c r="G58" s="10" t="s">
        <v>195</v>
      </c>
      <c r="H58" s="54">
        <v>0.26</v>
      </c>
      <c r="I58" s="54">
        <v>0.28041500000000003</v>
      </c>
      <c r="J58" s="59">
        <v>-2.041500000000002E-2</v>
      </c>
    </row>
    <row r="59" spans="1:10" ht="30" x14ac:dyDescent="0.25">
      <c r="A59" s="8"/>
      <c r="B59" s="9" t="s">
        <v>12</v>
      </c>
      <c r="C59" s="9" t="s">
        <v>12</v>
      </c>
      <c r="D59" s="10" t="s">
        <v>192</v>
      </c>
      <c r="E59" s="53"/>
      <c r="F59" s="20">
        <v>553.95000000000005</v>
      </c>
      <c r="G59" s="10" t="s">
        <v>193</v>
      </c>
      <c r="H59" s="54">
        <v>6.9999999999999999E-4</v>
      </c>
      <c r="I59" s="54">
        <v>1.8200000000000001E-4</v>
      </c>
      <c r="J59" s="59">
        <v>5.1800000000000001E-4</v>
      </c>
    </row>
    <row r="60" spans="1:10" ht="30" x14ac:dyDescent="0.25">
      <c r="A60" s="8"/>
      <c r="B60" s="9" t="s">
        <v>12</v>
      </c>
      <c r="C60" s="9" t="s">
        <v>12</v>
      </c>
      <c r="D60" s="10" t="s">
        <v>196</v>
      </c>
      <c r="E60" s="53"/>
      <c r="F60" s="20">
        <v>460.47</v>
      </c>
      <c r="G60" s="10" t="s">
        <v>197</v>
      </c>
      <c r="H60" s="54">
        <v>4.5999999999999999E-2</v>
      </c>
      <c r="I60" s="54">
        <v>3.9959000000000001E-2</v>
      </c>
      <c r="J60" s="59">
        <v>6.0409999999999969E-3</v>
      </c>
    </row>
    <row r="61" spans="1:10" ht="30" x14ac:dyDescent="0.25">
      <c r="A61" s="8"/>
      <c r="B61" s="9" t="s">
        <v>12</v>
      </c>
      <c r="C61" s="9" t="s">
        <v>12</v>
      </c>
      <c r="D61" s="10"/>
      <c r="E61" s="53"/>
      <c r="F61" s="20">
        <v>500.99</v>
      </c>
      <c r="G61" s="10" t="s">
        <v>198</v>
      </c>
      <c r="H61" s="54">
        <v>7.0000000000000001E-3</v>
      </c>
      <c r="I61" s="54">
        <v>6.9540000000000001E-3</v>
      </c>
      <c r="J61" s="59">
        <v>4.6000000000000264E-5</v>
      </c>
    </row>
    <row r="62" spans="1:10" ht="30" x14ac:dyDescent="0.25">
      <c r="A62" s="8"/>
      <c r="B62" s="9" t="s">
        <v>12</v>
      </c>
      <c r="C62" s="9" t="s">
        <v>12</v>
      </c>
      <c r="D62" s="10" t="s">
        <v>199</v>
      </c>
      <c r="E62" s="53"/>
      <c r="F62" s="20">
        <v>460.47</v>
      </c>
      <c r="G62" s="10" t="s">
        <v>200</v>
      </c>
      <c r="H62" s="54">
        <v>0.13</v>
      </c>
      <c r="I62" s="54">
        <v>0.13805099999999998</v>
      </c>
      <c r="J62" s="59">
        <v>-8.050999999999987E-3</v>
      </c>
    </row>
    <row r="63" spans="1:10" ht="30" x14ac:dyDescent="0.25">
      <c r="A63" s="8"/>
      <c r="B63" s="9" t="s">
        <v>12</v>
      </c>
      <c r="C63" s="9" t="s">
        <v>12</v>
      </c>
      <c r="D63" s="10" t="s">
        <v>201</v>
      </c>
      <c r="E63" s="53"/>
      <c r="F63" s="20">
        <v>500.99</v>
      </c>
      <c r="G63" s="10" t="s">
        <v>202</v>
      </c>
      <c r="H63" s="54">
        <v>1.5E-3</v>
      </c>
      <c r="I63" s="54">
        <v>6.6300000000000007E-4</v>
      </c>
      <c r="J63" s="59">
        <v>8.3699999999999996E-4</v>
      </c>
    </row>
    <row r="64" spans="1:10" ht="45" x14ac:dyDescent="0.25">
      <c r="A64" s="8"/>
      <c r="B64" s="9" t="s">
        <v>12</v>
      </c>
      <c r="C64" s="9" t="s">
        <v>12</v>
      </c>
      <c r="D64" s="10" t="s">
        <v>203</v>
      </c>
      <c r="E64" s="53"/>
      <c r="F64" s="20">
        <v>500.99</v>
      </c>
      <c r="G64" s="10" t="s">
        <v>204</v>
      </c>
      <c r="H64" s="54">
        <v>3.0000000000000001E-3</v>
      </c>
      <c r="I64" s="54">
        <v>4.5030000000000001E-3</v>
      </c>
      <c r="J64" s="59">
        <v>-1.5030000000000002E-3</v>
      </c>
    </row>
    <row r="65" spans="1:10" ht="45" x14ac:dyDescent="0.25">
      <c r="A65" s="8"/>
      <c r="B65" s="9" t="s">
        <v>12</v>
      </c>
      <c r="C65" s="9" t="s">
        <v>12</v>
      </c>
      <c r="D65" s="10" t="s">
        <v>205</v>
      </c>
      <c r="E65" s="53"/>
      <c r="F65" s="20">
        <v>553.95000000000005</v>
      </c>
      <c r="G65" s="10" t="s">
        <v>206</v>
      </c>
      <c r="H65" s="54">
        <v>5.0000000000000001E-4</v>
      </c>
      <c r="I65" s="54">
        <v>4.06E-4</v>
      </c>
      <c r="J65" s="59">
        <v>9.3999999999999967E-5</v>
      </c>
    </row>
    <row r="66" spans="1:10" ht="45" x14ac:dyDescent="0.25">
      <c r="A66" s="8"/>
      <c r="B66" s="9" t="s">
        <v>12</v>
      </c>
      <c r="C66" s="9" t="s">
        <v>12</v>
      </c>
      <c r="D66" s="10" t="s">
        <v>207</v>
      </c>
      <c r="E66" s="53"/>
      <c r="F66" s="20">
        <v>553.95000000000005</v>
      </c>
      <c r="G66" s="10" t="s">
        <v>208</v>
      </c>
      <c r="H66" s="54">
        <v>1.1000000000000001E-3</v>
      </c>
      <c r="I66" s="54">
        <v>2.0000000000000001E-4</v>
      </c>
      <c r="J66" s="59">
        <v>9.0000000000000008E-4</v>
      </c>
    </row>
    <row r="67" spans="1:10" ht="60" x14ac:dyDescent="0.25">
      <c r="A67" s="8"/>
      <c r="B67" s="9" t="s">
        <v>12</v>
      </c>
      <c r="C67" s="9" t="s">
        <v>12</v>
      </c>
      <c r="D67" s="10" t="s">
        <v>209</v>
      </c>
      <c r="E67" s="53"/>
      <c r="F67" s="20">
        <v>460.47</v>
      </c>
      <c r="G67" s="10" t="s">
        <v>210</v>
      </c>
      <c r="H67" s="54">
        <v>0.2</v>
      </c>
      <c r="I67" s="54">
        <v>7.7364000000000002E-2</v>
      </c>
      <c r="J67" s="59">
        <v>0.122636</v>
      </c>
    </row>
    <row r="68" spans="1:10" ht="30" x14ac:dyDescent="0.25">
      <c r="A68" s="8"/>
      <c r="B68" s="9" t="s">
        <v>12</v>
      </c>
      <c r="C68" s="9" t="s">
        <v>12</v>
      </c>
      <c r="D68" s="10" t="s">
        <v>211</v>
      </c>
      <c r="E68" s="53"/>
      <c r="F68" s="20">
        <v>500.99</v>
      </c>
      <c r="G68" s="10" t="s">
        <v>212</v>
      </c>
      <c r="H68" s="54">
        <v>1.6E-2</v>
      </c>
      <c r="I68" s="54">
        <v>8.1400000000000014E-3</v>
      </c>
      <c r="J68" s="59">
        <v>7.8599999999999989E-3</v>
      </c>
    </row>
    <row r="69" spans="1:10" ht="60" x14ac:dyDescent="0.25">
      <c r="A69" s="8"/>
      <c r="B69" s="9" t="s">
        <v>12</v>
      </c>
      <c r="C69" s="9" t="s">
        <v>12</v>
      </c>
      <c r="D69" s="10" t="s">
        <v>213</v>
      </c>
      <c r="E69" s="53"/>
      <c r="F69" s="20">
        <v>500.99</v>
      </c>
      <c r="G69" s="10" t="s">
        <v>214</v>
      </c>
      <c r="H69" s="54">
        <v>5.0000000000000001E-3</v>
      </c>
      <c r="I69" s="54">
        <v>3.9350000000000001E-3</v>
      </c>
      <c r="J69" s="59">
        <v>1.065E-3</v>
      </c>
    </row>
    <row r="70" spans="1:10" ht="45" x14ac:dyDescent="0.25">
      <c r="A70" s="8"/>
      <c r="B70" s="9" t="s">
        <v>12</v>
      </c>
      <c r="C70" s="9" t="s">
        <v>12</v>
      </c>
      <c r="D70" s="14" t="s">
        <v>215</v>
      </c>
      <c r="E70" s="53"/>
      <c r="F70" s="113">
        <v>553.95000000000005</v>
      </c>
      <c r="G70" s="14" t="s">
        <v>216</v>
      </c>
      <c r="H70" s="54">
        <v>1E-4</v>
      </c>
      <c r="I70" s="54">
        <v>9.2E-5</v>
      </c>
      <c r="J70" s="59">
        <v>8.0000000000000064E-6</v>
      </c>
    </row>
    <row r="71" spans="1:10" s="127" customFormat="1" ht="30" x14ac:dyDescent="0.25">
      <c r="A71" s="126"/>
      <c r="B71" s="9" t="s">
        <v>12</v>
      </c>
      <c r="C71" s="9" t="s">
        <v>12</v>
      </c>
      <c r="D71" s="10" t="s">
        <v>217</v>
      </c>
      <c r="E71" s="79"/>
      <c r="F71" s="20">
        <v>500.99</v>
      </c>
      <c r="G71" s="10" t="s">
        <v>218</v>
      </c>
      <c r="H71" s="54">
        <v>1.9559999999999998E-2</v>
      </c>
      <c r="I71" s="54">
        <v>3.9239999999999995E-3</v>
      </c>
      <c r="J71" s="54">
        <v>1.5636000000000001E-2</v>
      </c>
    </row>
    <row r="72" spans="1:10" ht="30" x14ac:dyDescent="0.25">
      <c r="A72" s="8"/>
      <c r="B72" s="9" t="s">
        <v>12</v>
      </c>
      <c r="C72" s="9" t="s">
        <v>12</v>
      </c>
      <c r="D72" s="10" t="s">
        <v>219</v>
      </c>
      <c r="E72" s="53"/>
      <c r="F72" s="20">
        <v>460.47</v>
      </c>
      <c r="G72" s="10" t="s">
        <v>220</v>
      </c>
      <c r="H72" s="54">
        <v>2.3E-2</v>
      </c>
      <c r="I72" s="54">
        <v>6.319E-3</v>
      </c>
      <c r="J72" s="59">
        <v>1.6681000000000001E-2</v>
      </c>
    </row>
    <row r="73" spans="1:10" x14ac:dyDescent="0.25">
      <c r="A73" s="8"/>
      <c r="B73" s="9"/>
      <c r="C73" s="68" t="s">
        <v>1598</v>
      </c>
      <c r="D73" s="69"/>
      <c r="E73" s="70"/>
      <c r="F73" s="85"/>
      <c r="G73" s="69"/>
      <c r="H73" s="71">
        <v>0.71376000000000006</v>
      </c>
      <c r="I73" s="71">
        <v>0.57140700000000011</v>
      </c>
      <c r="J73" s="72">
        <v>0.14235300000000001</v>
      </c>
    </row>
    <row r="74" spans="1:10" ht="30" x14ac:dyDescent="0.25">
      <c r="A74" s="8"/>
      <c r="B74" s="9" t="s">
        <v>13</v>
      </c>
      <c r="C74" s="9" t="s">
        <v>13</v>
      </c>
      <c r="D74" s="10" t="s">
        <v>221</v>
      </c>
      <c r="E74" s="53"/>
      <c r="F74" s="20">
        <v>553.95000000000005</v>
      </c>
      <c r="G74" s="10" t="s">
        <v>222</v>
      </c>
      <c r="H74" s="54">
        <v>1E-3</v>
      </c>
      <c r="I74" s="54">
        <v>6.3600000000000006E-4</v>
      </c>
      <c r="J74" s="59">
        <v>3.6400000000000001E-4</v>
      </c>
    </row>
    <row r="75" spans="1:10" ht="30" x14ac:dyDescent="0.25">
      <c r="A75" s="8"/>
      <c r="B75" s="9" t="s">
        <v>13</v>
      </c>
      <c r="C75" s="9" t="s">
        <v>13</v>
      </c>
      <c r="D75" s="10" t="s">
        <v>223</v>
      </c>
      <c r="E75" s="53"/>
      <c r="F75" s="20">
        <v>333.99</v>
      </c>
      <c r="G75" s="10" t="s">
        <v>224</v>
      </c>
      <c r="H75" s="54">
        <v>0.65</v>
      </c>
      <c r="I75" s="54">
        <v>0.62706799999999996</v>
      </c>
      <c r="J75" s="59">
        <v>2.2932000000000015E-2</v>
      </c>
    </row>
    <row r="76" spans="1:10" ht="45" x14ac:dyDescent="0.25">
      <c r="A76" s="8"/>
      <c r="B76" s="9" t="s">
        <v>13</v>
      </c>
      <c r="C76" s="9" t="s">
        <v>13</v>
      </c>
      <c r="D76" s="10" t="s">
        <v>225</v>
      </c>
      <c r="E76" s="53"/>
      <c r="F76" s="20">
        <v>553.95000000000005</v>
      </c>
      <c r="G76" s="10" t="s">
        <v>226</v>
      </c>
      <c r="H76" s="54">
        <v>1E-3</v>
      </c>
      <c r="I76" s="54">
        <v>8.0000000000000004E-4</v>
      </c>
      <c r="J76" s="59">
        <v>1.9999999999999996E-4</v>
      </c>
    </row>
    <row r="77" spans="1:10" ht="45" x14ac:dyDescent="0.25">
      <c r="A77" s="8"/>
      <c r="B77" s="9" t="s">
        <v>13</v>
      </c>
      <c r="C77" s="9" t="s">
        <v>13</v>
      </c>
      <c r="D77" s="10" t="s">
        <v>227</v>
      </c>
      <c r="E77" s="53"/>
      <c r="F77" s="20">
        <v>574.19000000000005</v>
      </c>
      <c r="G77" s="10" t="s">
        <v>228</v>
      </c>
      <c r="H77" s="54">
        <v>1E-4</v>
      </c>
      <c r="I77" s="54">
        <v>1.7999999999999997E-5</v>
      </c>
      <c r="J77" s="59">
        <v>8.2000000000000001E-5</v>
      </c>
    </row>
    <row r="78" spans="1:10" s="11" customFormat="1" ht="45" x14ac:dyDescent="0.25">
      <c r="A78" s="8"/>
      <c r="B78" s="9" t="s">
        <v>13</v>
      </c>
      <c r="C78" s="9" t="s">
        <v>13</v>
      </c>
      <c r="D78" s="10" t="s">
        <v>229</v>
      </c>
      <c r="E78" s="52"/>
      <c r="F78" s="20">
        <v>553.95000000000005</v>
      </c>
      <c r="G78" s="10" t="s">
        <v>230</v>
      </c>
      <c r="H78" s="54">
        <v>5.0000000000000002E-5</v>
      </c>
      <c r="I78" s="54">
        <v>3.5000000000000004E-5</v>
      </c>
      <c r="J78" s="59">
        <v>1.4999999999999999E-5</v>
      </c>
    </row>
    <row r="79" spans="1:10" s="11" customFormat="1" ht="45" x14ac:dyDescent="0.25">
      <c r="A79" s="8"/>
      <c r="B79" s="9" t="s">
        <v>13</v>
      </c>
      <c r="C79" s="9" t="s">
        <v>13</v>
      </c>
      <c r="D79" s="10" t="s">
        <v>231</v>
      </c>
      <c r="E79" s="52"/>
      <c r="F79" s="20">
        <v>500.99</v>
      </c>
      <c r="G79" s="10" t="s">
        <v>232</v>
      </c>
      <c r="H79" s="54">
        <v>0.01</v>
      </c>
      <c r="I79" s="54">
        <v>6.8630000000000002E-3</v>
      </c>
      <c r="J79" s="59">
        <v>3.1369999999999996E-3</v>
      </c>
    </row>
    <row r="80" spans="1:10" s="11" customFormat="1" ht="30" x14ac:dyDescent="0.25">
      <c r="A80" s="8"/>
      <c r="B80" s="9" t="s">
        <v>13</v>
      </c>
      <c r="C80" s="9" t="s">
        <v>13</v>
      </c>
      <c r="D80" s="10" t="s">
        <v>233</v>
      </c>
      <c r="E80" s="52"/>
      <c r="F80" s="20">
        <v>500.99</v>
      </c>
      <c r="G80" s="15" t="s">
        <v>234</v>
      </c>
      <c r="H80" s="56">
        <v>7.0000000000000001E-3</v>
      </c>
      <c r="I80" s="56">
        <v>6.9129999999999999E-3</v>
      </c>
      <c r="J80" s="59">
        <v>8.6999999999999743E-5</v>
      </c>
    </row>
    <row r="81" spans="1:10" s="11" customFormat="1" ht="45" x14ac:dyDescent="0.25">
      <c r="A81" s="8"/>
      <c r="B81" s="9" t="s">
        <v>13</v>
      </c>
      <c r="C81" s="9" t="s">
        <v>13</v>
      </c>
      <c r="D81" s="10"/>
      <c r="E81" s="52"/>
      <c r="F81" s="20">
        <v>460.47</v>
      </c>
      <c r="G81" s="15" t="s">
        <v>235</v>
      </c>
      <c r="H81" s="56">
        <v>0.23</v>
      </c>
      <c r="I81" s="56">
        <v>0.37183300000000002</v>
      </c>
      <c r="J81" s="59">
        <v>-0.14183300000000001</v>
      </c>
    </row>
    <row r="82" spans="1:10" ht="30" x14ac:dyDescent="0.25">
      <c r="A82" s="8"/>
      <c r="B82" s="9" t="s">
        <v>13</v>
      </c>
      <c r="C82" s="9" t="s">
        <v>13</v>
      </c>
      <c r="D82" s="10" t="s">
        <v>236</v>
      </c>
      <c r="E82" s="53"/>
      <c r="F82" s="20">
        <v>574.19000000000005</v>
      </c>
      <c r="G82" s="10" t="s">
        <v>237</v>
      </c>
      <c r="H82" s="54">
        <v>0</v>
      </c>
      <c r="I82" s="54">
        <v>1.4999999999999999E-5</v>
      </c>
      <c r="J82" s="59">
        <v>0</v>
      </c>
    </row>
    <row r="83" spans="1:10" s="13" customFormat="1" ht="30" x14ac:dyDescent="0.25">
      <c r="A83" s="102"/>
      <c r="B83" s="9" t="s">
        <v>13</v>
      </c>
      <c r="C83" s="9" t="s">
        <v>13</v>
      </c>
      <c r="D83" s="10" t="s">
        <v>238</v>
      </c>
      <c r="E83" s="103"/>
      <c r="F83" s="20">
        <v>553.95000000000005</v>
      </c>
      <c r="G83" s="10" t="s">
        <v>239</v>
      </c>
      <c r="H83" s="54">
        <v>2.0000000000000001E-4</v>
      </c>
      <c r="I83" s="54">
        <v>6.4999999999999997E-4</v>
      </c>
      <c r="J83" s="80">
        <v>-4.4999999999999999E-4</v>
      </c>
    </row>
    <row r="84" spans="1:10" ht="30" x14ac:dyDescent="0.25">
      <c r="A84" s="8"/>
      <c r="B84" s="9" t="s">
        <v>13</v>
      </c>
      <c r="C84" s="9" t="s">
        <v>13</v>
      </c>
      <c r="D84" s="10" t="s">
        <v>240</v>
      </c>
      <c r="E84" s="53"/>
      <c r="F84" s="20">
        <v>574.19000000000005</v>
      </c>
      <c r="G84" s="10" t="s">
        <v>241</v>
      </c>
      <c r="H84" s="54">
        <v>1.4999999999999999E-4</v>
      </c>
      <c r="I84" s="54">
        <v>1.4999999999999999E-4</v>
      </c>
      <c r="J84" s="59">
        <v>0</v>
      </c>
    </row>
    <row r="85" spans="1:10" ht="45" x14ac:dyDescent="0.25">
      <c r="A85" s="8"/>
      <c r="B85" s="9" t="s">
        <v>13</v>
      </c>
      <c r="C85" s="9" t="s">
        <v>13</v>
      </c>
      <c r="D85" s="10" t="s">
        <v>233</v>
      </c>
      <c r="E85" s="53"/>
      <c r="F85" s="20">
        <v>500.99</v>
      </c>
      <c r="G85" s="10" t="s">
        <v>242</v>
      </c>
      <c r="H85" s="54">
        <v>2.5000000000000001E-2</v>
      </c>
      <c r="I85" s="54">
        <v>1.4986000000000001E-2</v>
      </c>
      <c r="J85" s="59">
        <v>1.0013999999999999E-2</v>
      </c>
    </row>
    <row r="86" spans="1:10" ht="60" x14ac:dyDescent="0.25">
      <c r="A86" s="8"/>
      <c r="B86" s="9" t="s">
        <v>13</v>
      </c>
      <c r="C86" s="9" t="s">
        <v>13</v>
      </c>
      <c r="D86" s="10" t="s">
        <v>243</v>
      </c>
      <c r="E86" s="53"/>
      <c r="F86" s="20">
        <v>553.95000000000005</v>
      </c>
      <c r="G86" s="10" t="s">
        <v>244</v>
      </c>
      <c r="H86" s="54">
        <v>3.0000000000000001E-3</v>
      </c>
      <c r="I86" s="54">
        <v>1.018E-3</v>
      </c>
      <c r="J86" s="59">
        <v>1.9819999999999998E-3</v>
      </c>
    </row>
    <row r="87" spans="1:10" s="127" customFormat="1" ht="30" x14ac:dyDescent="0.25">
      <c r="A87" s="126"/>
      <c r="B87" s="9" t="s">
        <v>13</v>
      </c>
      <c r="C87" s="9" t="s">
        <v>13</v>
      </c>
      <c r="D87" s="10" t="s">
        <v>245</v>
      </c>
      <c r="E87" s="79"/>
      <c r="F87" s="20">
        <v>500.99</v>
      </c>
      <c r="G87" s="10" t="s">
        <v>246</v>
      </c>
      <c r="H87" s="54">
        <v>7.3400000000000007E-2</v>
      </c>
      <c r="I87" s="54">
        <v>1.2240000000000001E-2</v>
      </c>
      <c r="J87" s="54">
        <v>6.1160000000000006E-2</v>
      </c>
    </row>
    <row r="88" spans="1:10" ht="30" x14ac:dyDescent="0.25">
      <c r="A88" s="8"/>
      <c r="B88" s="9" t="s">
        <v>13</v>
      </c>
      <c r="C88" s="9" t="s">
        <v>13</v>
      </c>
      <c r="D88" s="10" t="s">
        <v>247</v>
      </c>
      <c r="E88" s="53"/>
      <c r="F88" s="20">
        <v>460.47</v>
      </c>
      <c r="G88" s="10" t="s">
        <v>248</v>
      </c>
      <c r="H88" s="54">
        <v>0.05</v>
      </c>
      <c r="I88" s="54">
        <v>4.8180999999999995E-2</v>
      </c>
      <c r="J88" s="59">
        <v>1.8190000000000027E-3</v>
      </c>
    </row>
    <row r="89" spans="1:10" x14ac:dyDescent="0.25">
      <c r="A89" s="8"/>
      <c r="B89" s="9"/>
      <c r="C89" s="68" t="s">
        <v>1599</v>
      </c>
      <c r="D89" s="69"/>
      <c r="E89" s="70"/>
      <c r="F89" s="85"/>
      <c r="G89" s="69"/>
      <c r="H89" s="71">
        <v>1.0508999999999999</v>
      </c>
      <c r="I89" s="71">
        <v>1.0914060000000001</v>
      </c>
      <c r="J89" s="72">
        <v>-4.0491000000000013E-2</v>
      </c>
    </row>
    <row r="90" spans="1:10" ht="30" x14ac:dyDescent="0.25">
      <c r="A90" s="8"/>
      <c r="B90" s="9" t="s">
        <v>14</v>
      </c>
      <c r="C90" s="9" t="s">
        <v>14</v>
      </c>
      <c r="D90" s="10" t="s">
        <v>249</v>
      </c>
      <c r="E90" s="53"/>
      <c r="F90" s="20">
        <v>500.99</v>
      </c>
      <c r="G90" s="10" t="s">
        <v>250</v>
      </c>
      <c r="H90" s="54">
        <v>2.5999999999999999E-2</v>
      </c>
      <c r="I90" s="54">
        <v>2.564E-2</v>
      </c>
      <c r="J90" s="59">
        <v>3.5999999999999943E-4</v>
      </c>
    </row>
    <row r="91" spans="1:10" ht="60" x14ac:dyDescent="0.25">
      <c r="A91" s="8"/>
      <c r="B91" s="9" t="s">
        <v>14</v>
      </c>
      <c r="C91" s="9" t="s">
        <v>14</v>
      </c>
      <c r="D91" s="10" t="s">
        <v>16</v>
      </c>
      <c r="E91" s="53"/>
      <c r="F91" s="20">
        <v>553.95000000000005</v>
      </c>
      <c r="G91" s="10" t="s">
        <v>251</v>
      </c>
      <c r="H91" s="54">
        <v>2E-3</v>
      </c>
      <c r="I91" s="54">
        <v>2.3450000000000003E-3</v>
      </c>
      <c r="J91" s="59">
        <v>-3.450000000000002E-4</v>
      </c>
    </row>
    <row r="92" spans="1:10" ht="30" x14ac:dyDescent="0.25">
      <c r="A92" s="8"/>
      <c r="B92" s="9" t="s">
        <v>14</v>
      </c>
      <c r="C92" s="9" t="s">
        <v>14</v>
      </c>
      <c r="D92" s="10" t="s">
        <v>252</v>
      </c>
      <c r="E92" s="53"/>
      <c r="F92" s="20">
        <v>553.95000000000005</v>
      </c>
      <c r="G92" s="10" t="s">
        <v>253</v>
      </c>
      <c r="H92" s="54">
        <v>2.9999999999999997E-4</v>
      </c>
      <c r="I92" s="54">
        <v>5.6499999999999996E-4</v>
      </c>
      <c r="J92" s="59">
        <v>-2.6499999999999994E-4</v>
      </c>
    </row>
    <row r="93" spans="1:10" ht="30" x14ac:dyDescent="0.25">
      <c r="A93" s="8"/>
      <c r="B93" s="9" t="s">
        <v>14</v>
      </c>
      <c r="C93" s="9" t="s">
        <v>14</v>
      </c>
      <c r="D93" s="10" t="s">
        <v>254</v>
      </c>
      <c r="E93" s="53"/>
      <c r="F93" s="20">
        <v>460.47</v>
      </c>
      <c r="G93" s="10" t="s">
        <v>255</v>
      </c>
      <c r="H93" s="54">
        <v>5.5E-2</v>
      </c>
      <c r="I93" s="54">
        <v>2.1829000000000001E-2</v>
      </c>
      <c r="J93" s="59">
        <v>3.3170999999999999E-2</v>
      </c>
    </row>
    <row r="94" spans="1:10" ht="45" x14ac:dyDescent="0.25">
      <c r="A94" s="8"/>
      <c r="B94" s="9" t="s">
        <v>14</v>
      </c>
      <c r="C94" s="9" t="s">
        <v>14</v>
      </c>
      <c r="D94" s="10" t="s">
        <v>256</v>
      </c>
      <c r="E94" s="53"/>
      <c r="F94" s="20">
        <v>460.47</v>
      </c>
      <c r="G94" s="10" t="s">
        <v>257</v>
      </c>
      <c r="H94" s="54">
        <v>2.1999999999999999E-2</v>
      </c>
      <c r="I94" s="54">
        <v>1.1519E-2</v>
      </c>
      <c r="J94" s="59">
        <v>1.0481000000000001E-2</v>
      </c>
    </row>
    <row r="95" spans="1:10" ht="30" x14ac:dyDescent="0.25">
      <c r="A95" s="8"/>
      <c r="B95" s="9" t="s">
        <v>14</v>
      </c>
      <c r="C95" s="9" t="s">
        <v>14</v>
      </c>
      <c r="D95" s="10" t="s">
        <v>258</v>
      </c>
      <c r="E95" s="53"/>
      <c r="F95" s="20">
        <v>460.47</v>
      </c>
      <c r="G95" s="10" t="s">
        <v>259</v>
      </c>
      <c r="H95" s="54">
        <v>7.7799999999999994E-2</v>
      </c>
      <c r="I95" s="54">
        <v>7.7760999999999997E-2</v>
      </c>
      <c r="J95" s="59">
        <v>0</v>
      </c>
    </row>
    <row r="96" spans="1:10" ht="30" x14ac:dyDescent="0.25">
      <c r="A96" s="8"/>
      <c r="B96" s="9" t="s">
        <v>14</v>
      </c>
      <c r="C96" s="9" t="s">
        <v>14</v>
      </c>
      <c r="D96" s="10" t="s">
        <v>252</v>
      </c>
      <c r="E96" s="53"/>
      <c r="F96" s="20">
        <v>553.95000000000005</v>
      </c>
      <c r="G96" s="10" t="s">
        <v>253</v>
      </c>
      <c r="H96" s="54">
        <v>4.0000000000000002E-4</v>
      </c>
      <c r="I96" s="54">
        <v>4.0000000000000002E-4</v>
      </c>
      <c r="J96" s="59">
        <v>0</v>
      </c>
    </row>
    <row r="97" spans="1:10" ht="30" x14ac:dyDescent="0.25">
      <c r="A97" s="8"/>
      <c r="B97" s="9" t="s">
        <v>14</v>
      </c>
      <c r="C97" s="9" t="s">
        <v>14</v>
      </c>
      <c r="D97" s="10" t="s">
        <v>260</v>
      </c>
      <c r="E97" s="53"/>
      <c r="F97" s="20">
        <v>553.95000000000005</v>
      </c>
      <c r="G97" s="10" t="s">
        <v>261</v>
      </c>
      <c r="H97" s="54">
        <v>6.9999999999999999E-4</v>
      </c>
      <c r="I97" s="54">
        <v>3.0199999999999997E-4</v>
      </c>
      <c r="J97" s="59">
        <v>3.9799999999999997E-4</v>
      </c>
    </row>
    <row r="98" spans="1:10" ht="30" x14ac:dyDescent="0.25">
      <c r="A98" s="8"/>
      <c r="B98" s="9" t="s">
        <v>14</v>
      </c>
      <c r="C98" s="9" t="s">
        <v>14</v>
      </c>
      <c r="D98" s="10" t="s">
        <v>15</v>
      </c>
      <c r="E98" s="53"/>
      <c r="F98" s="20">
        <v>553.95000000000005</v>
      </c>
      <c r="G98" s="10" t="s">
        <v>262</v>
      </c>
      <c r="H98" s="54">
        <v>6.7000000000000002E-4</v>
      </c>
      <c r="I98" s="54">
        <v>3.2000000000000003E-4</v>
      </c>
      <c r="J98" s="59">
        <v>3.5000000000000005E-4</v>
      </c>
    </row>
    <row r="99" spans="1:10" ht="30" x14ac:dyDescent="0.25">
      <c r="A99" s="8"/>
      <c r="B99" s="9" t="s">
        <v>14</v>
      </c>
      <c r="C99" s="9" t="s">
        <v>14</v>
      </c>
      <c r="D99" s="10" t="s">
        <v>263</v>
      </c>
      <c r="E99" s="53"/>
      <c r="F99" s="20">
        <v>460.47</v>
      </c>
      <c r="G99" s="10" t="s">
        <v>264</v>
      </c>
      <c r="H99" s="54">
        <v>3.6999999999999998E-2</v>
      </c>
      <c r="I99" s="54">
        <v>6.2153E-2</v>
      </c>
      <c r="J99" s="59">
        <v>-2.5152999999999998E-2</v>
      </c>
    </row>
    <row r="100" spans="1:10" ht="45" x14ac:dyDescent="0.25">
      <c r="A100" s="8"/>
      <c r="B100" s="9" t="s">
        <v>14</v>
      </c>
      <c r="C100" s="9" t="s">
        <v>14</v>
      </c>
      <c r="D100" s="10" t="s">
        <v>265</v>
      </c>
      <c r="E100" s="53"/>
      <c r="F100" s="20">
        <v>574.19000000000005</v>
      </c>
      <c r="G100" s="10" t="s">
        <v>266</v>
      </c>
      <c r="H100" s="54">
        <v>5.0000000000000001E-4</v>
      </c>
      <c r="I100" s="54">
        <v>3.1500000000000001E-4</v>
      </c>
      <c r="J100" s="59">
        <v>1.85E-4</v>
      </c>
    </row>
    <row r="101" spans="1:10" ht="30" x14ac:dyDescent="0.25">
      <c r="A101" s="8"/>
      <c r="B101" s="9" t="s">
        <v>14</v>
      </c>
      <c r="C101" s="9" t="s">
        <v>14</v>
      </c>
      <c r="D101" s="10" t="s">
        <v>17</v>
      </c>
      <c r="E101" s="53"/>
      <c r="F101" s="20">
        <v>574.19000000000005</v>
      </c>
      <c r="G101" s="10" t="s">
        <v>267</v>
      </c>
      <c r="H101" s="54">
        <v>8.0000000000000004E-4</v>
      </c>
      <c r="I101" s="54">
        <v>1.0000000000000001E-5</v>
      </c>
      <c r="J101" s="59">
        <v>7.9000000000000001E-4</v>
      </c>
    </row>
    <row r="102" spans="1:10" s="127" customFormat="1" ht="30" x14ac:dyDescent="0.25">
      <c r="A102" s="126"/>
      <c r="B102" s="9" t="s">
        <v>14</v>
      </c>
      <c r="C102" s="9" t="s">
        <v>14</v>
      </c>
      <c r="D102" s="10" t="s">
        <v>219</v>
      </c>
      <c r="E102" s="91"/>
      <c r="F102" s="20">
        <v>460.47</v>
      </c>
      <c r="G102" s="10" t="s">
        <v>1835</v>
      </c>
      <c r="H102" s="54">
        <v>0.05</v>
      </c>
      <c r="I102" s="54">
        <v>3.1454000000000003E-2</v>
      </c>
      <c r="J102" s="54">
        <v>1.8546E-2</v>
      </c>
    </row>
    <row r="103" spans="1:10" s="131" customFormat="1" x14ac:dyDescent="0.25">
      <c r="A103" s="130"/>
      <c r="B103" s="68"/>
      <c r="C103" s="68" t="s">
        <v>1600</v>
      </c>
      <c r="D103" s="69"/>
      <c r="E103" s="70"/>
      <c r="F103" s="85"/>
      <c r="G103" s="69"/>
      <c r="H103" s="71">
        <v>0.27317000000000002</v>
      </c>
      <c r="I103" s="71">
        <v>0.23461300000000004</v>
      </c>
      <c r="J103" s="72">
        <v>3.8518000000000004E-2</v>
      </c>
    </row>
    <row r="104" spans="1:10" ht="30" x14ac:dyDescent="0.25">
      <c r="A104" s="8"/>
      <c r="B104" s="9" t="s">
        <v>1601</v>
      </c>
      <c r="C104" s="9" t="s">
        <v>1601</v>
      </c>
      <c r="D104" s="10" t="s">
        <v>268</v>
      </c>
      <c r="E104" s="53"/>
      <c r="F104" s="20">
        <v>460.47</v>
      </c>
      <c r="G104" s="10" t="s">
        <v>269</v>
      </c>
      <c r="H104" s="54">
        <v>0.109</v>
      </c>
      <c r="I104" s="54">
        <v>0.1038</v>
      </c>
      <c r="J104" s="59">
        <v>5.2000000000000032E-3</v>
      </c>
    </row>
    <row r="105" spans="1:10" ht="30" x14ac:dyDescent="0.25">
      <c r="A105" s="8"/>
      <c r="B105" s="9" t="s">
        <v>1601</v>
      </c>
      <c r="C105" s="9" t="s">
        <v>1601</v>
      </c>
      <c r="D105" s="10" t="s">
        <v>270</v>
      </c>
      <c r="E105" s="53"/>
      <c r="F105" s="20">
        <v>553.95000000000005</v>
      </c>
      <c r="G105" s="10" t="s">
        <v>271</v>
      </c>
      <c r="H105" s="54">
        <v>4.0000000000000002E-4</v>
      </c>
      <c r="I105" s="54">
        <v>3.01E-4</v>
      </c>
      <c r="J105" s="59">
        <v>9.9000000000000035E-5</v>
      </c>
    </row>
    <row r="106" spans="1:10" ht="30" x14ac:dyDescent="0.25">
      <c r="A106" s="8"/>
      <c r="B106" s="9" t="s">
        <v>1601</v>
      </c>
      <c r="C106" s="9" t="s">
        <v>1601</v>
      </c>
      <c r="D106" s="10" t="s">
        <v>1836</v>
      </c>
      <c r="E106" s="53"/>
      <c r="F106" s="20">
        <v>574.19000000000005</v>
      </c>
      <c r="G106" s="10" t="s">
        <v>1837</v>
      </c>
      <c r="H106" s="54">
        <v>2.9999999999999997E-5</v>
      </c>
      <c r="I106" s="54">
        <v>9.9999999999999995E-7</v>
      </c>
      <c r="J106" s="59">
        <v>2.8999999999999997E-5</v>
      </c>
    </row>
    <row r="107" spans="1:10" ht="30" x14ac:dyDescent="0.25">
      <c r="A107" s="8"/>
      <c r="B107" s="9" t="s">
        <v>1601</v>
      </c>
      <c r="C107" s="9" t="s">
        <v>1601</v>
      </c>
      <c r="D107" s="10" t="s">
        <v>272</v>
      </c>
      <c r="E107" s="53"/>
      <c r="F107" s="20">
        <v>553.95000000000005</v>
      </c>
      <c r="G107" s="10" t="s">
        <v>273</v>
      </c>
      <c r="H107" s="54">
        <v>8.0000000000000004E-4</v>
      </c>
      <c r="I107" s="54">
        <v>2.5399999999999999E-4</v>
      </c>
      <c r="J107" s="59">
        <v>5.4600000000000004E-4</v>
      </c>
    </row>
    <row r="108" spans="1:10" ht="30" x14ac:dyDescent="0.25">
      <c r="A108" s="8"/>
      <c r="B108" s="9" t="s">
        <v>1601</v>
      </c>
      <c r="C108" s="9" t="s">
        <v>1601</v>
      </c>
      <c r="D108" s="10" t="s">
        <v>274</v>
      </c>
      <c r="E108" s="53"/>
      <c r="F108" s="20">
        <v>500.99</v>
      </c>
      <c r="G108" s="10" t="s">
        <v>275</v>
      </c>
      <c r="H108" s="54">
        <v>5.0000000000000001E-3</v>
      </c>
      <c r="I108" s="54">
        <v>3.326E-3</v>
      </c>
      <c r="J108" s="59">
        <v>1.6739999999999999E-3</v>
      </c>
    </row>
    <row r="109" spans="1:10" s="63" customFormat="1" ht="45" x14ac:dyDescent="0.25">
      <c r="A109" s="100"/>
      <c r="B109" s="104" t="s">
        <v>1601</v>
      </c>
      <c r="C109" s="9" t="s">
        <v>1601</v>
      </c>
      <c r="D109" s="10" t="s">
        <v>276</v>
      </c>
      <c r="E109" s="101"/>
      <c r="F109" s="20">
        <v>574.19000000000005</v>
      </c>
      <c r="G109" s="10" t="s">
        <v>277</v>
      </c>
      <c r="H109" s="54">
        <v>4.0000000000000003E-5</v>
      </c>
      <c r="I109" s="54">
        <v>4.3999999999999999E-5</v>
      </c>
      <c r="J109" s="80">
        <v>-3.9999999999999964E-6</v>
      </c>
    </row>
    <row r="110" spans="1:10" ht="30" x14ac:dyDescent="0.25">
      <c r="A110" s="8"/>
      <c r="B110" s="9" t="s">
        <v>1601</v>
      </c>
      <c r="C110" s="9" t="s">
        <v>1601</v>
      </c>
      <c r="D110" s="10" t="s">
        <v>278</v>
      </c>
      <c r="E110" s="53"/>
      <c r="F110" s="20">
        <v>553.95000000000005</v>
      </c>
      <c r="G110" s="10" t="s">
        <v>279</v>
      </c>
      <c r="H110" s="54">
        <v>3.6700000000000001E-3</v>
      </c>
      <c r="I110" s="54">
        <v>3.565E-3</v>
      </c>
      <c r="J110" s="59">
        <v>1.0499999999999998E-4</v>
      </c>
    </row>
    <row r="111" spans="1:10" ht="30" x14ac:dyDescent="0.25">
      <c r="A111" s="8"/>
      <c r="B111" s="9" t="s">
        <v>1601</v>
      </c>
      <c r="C111" s="9" t="s">
        <v>1601</v>
      </c>
      <c r="D111" s="10" t="s">
        <v>280</v>
      </c>
      <c r="E111" s="53"/>
      <c r="F111" s="20">
        <v>553.95000000000005</v>
      </c>
      <c r="G111" s="10" t="s">
        <v>279</v>
      </c>
      <c r="H111" s="54">
        <v>3.6700000000000001E-3</v>
      </c>
      <c r="I111" s="54">
        <v>3.565E-3</v>
      </c>
      <c r="J111" s="59">
        <v>1.0499999999999998E-4</v>
      </c>
    </row>
    <row r="112" spans="1:10" ht="30" x14ac:dyDescent="0.25">
      <c r="A112" s="8"/>
      <c r="B112" s="9" t="s">
        <v>1601</v>
      </c>
      <c r="C112" s="9" t="s">
        <v>1601</v>
      </c>
      <c r="D112" s="10" t="s">
        <v>281</v>
      </c>
      <c r="E112" s="53"/>
      <c r="F112" s="20">
        <v>553.95000000000005</v>
      </c>
      <c r="G112" s="10" t="s">
        <v>282</v>
      </c>
      <c r="H112" s="54">
        <v>2.9999999999999997E-4</v>
      </c>
      <c r="I112" s="54">
        <v>3.0199999999999997E-4</v>
      </c>
      <c r="J112" s="59">
        <v>-2.0000000000000016E-6</v>
      </c>
    </row>
    <row r="113" spans="1:10" ht="30" x14ac:dyDescent="0.25">
      <c r="A113" s="8"/>
      <c r="B113" s="9" t="s">
        <v>1601</v>
      </c>
      <c r="C113" s="9" t="s">
        <v>1601</v>
      </c>
      <c r="D113" s="10" t="s">
        <v>283</v>
      </c>
      <c r="E113" s="53"/>
      <c r="F113" s="20">
        <v>553.95000000000005</v>
      </c>
      <c r="G113" s="10" t="s">
        <v>284</v>
      </c>
      <c r="H113" s="54">
        <v>1E-4</v>
      </c>
      <c r="I113" s="54">
        <v>1.2700000000000001E-3</v>
      </c>
      <c r="J113" s="59">
        <v>-1.17E-3</v>
      </c>
    </row>
    <row r="114" spans="1:10" ht="30" x14ac:dyDescent="0.25">
      <c r="A114" s="8"/>
      <c r="B114" s="9" t="s">
        <v>1601</v>
      </c>
      <c r="C114" s="9" t="s">
        <v>1601</v>
      </c>
      <c r="D114" s="10" t="s">
        <v>285</v>
      </c>
      <c r="E114" s="53"/>
      <c r="F114" s="20">
        <v>574.19000000000005</v>
      </c>
      <c r="G114" s="10" t="s">
        <v>286</v>
      </c>
      <c r="H114" s="54">
        <v>0</v>
      </c>
      <c r="I114" s="54">
        <v>1.4E-5</v>
      </c>
      <c r="J114" s="59">
        <v>0</v>
      </c>
    </row>
    <row r="115" spans="1:10" ht="30" x14ac:dyDescent="0.25">
      <c r="A115" s="8"/>
      <c r="B115" s="9" t="s">
        <v>1601</v>
      </c>
      <c r="C115" s="9" t="s">
        <v>1601</v>
      </c>
      <c r="D115" s="10" t="s">
        <v>287</v>
      </c>
      <c r="E115" s="53"/>
      <c r="F115" s="20">
        <v>553.95000000000005</v>
      </c>
      <c r="G115" s="10" t="s">
        <v>288</v>
      </c>
      <c r="H115" s="54">
        <v>1E-4</v>
      </c>
      <c r="I115" s="54">
        <v>1E-4</v>
      </c>
      <c r="J115" s="59">
        <v>0</v>
      </c>
    </row>
    <row r="116" spans="1:10" ht="30" x14ac:dyDescent="0.25">
      <c r="A116" s="8"/>
      <c r="B116" s="9" t="s">
        <v>1601</v>
      </c>
      <c r="C116" s="9" t="s">
        <v>1601</v>
      </c>
      <c r="D116" s="10" t="s">
        <v>18</v>
      </c>
      <c r="E116" s="53"/>
      <c r="F116" s="20">
        <v>553.95000000000005</v>
      </c>
      <c r="G116" s="10" t="s">
        <v>289</v>
      </c>
      <c r="H116" s="54">
        <v>1E-3</v>
      </c>
      <c r="I116" s="54">
        <v>1.575E-3</v>
      </c>
      <c r="J116" s="59">
        <v>-5.7499999999999999E-4</v>
      </c>
    </row>
    <row r="117" spans="1:10" ht="30" x14ac:dyDescent="0.25">
      <c r="A117" s="8"/>
      <c r="B117" s="9" t="s">
        <v>1601</v>
      </c>
      <c r="C117" s="9" t="s">
        <v>1601</v>
      </c>
      <c r="D117" s="10" t="s">
        <v>291</v>
      </c>
      <c r="E117" s="53"/>
      <c r="F117" s="20">
        <v>500.99</v>
      </c>
      <c r="G117" s="10" t="s">
        <v>292</v>
      </c>
      <c r="H117" s="54">
        <v>5.0000000000000001E-3</v>
      </c>
      <c r="I117" s="54">
        <v>8.5990000000000007E-3</v>
      </c>
      <c r="J117" s="59">
        <v>-3.5990000000000002E-3</v>
      </c>
    </row>
    <row r="118" spans="1:10" ht="30" x14ac:dyDescent="0.25">
      <c r="A118" s="8"/>
      <c r="B118" s="9" t="s">
        <v>1601</v>
      </c>
      <c r="C118" s="9" t="s">
        <v>1601</v>
      </c>
      <c r="D118" s="10" t="s">
        <v>293</v>
      </c>
      <c r="E118" s="53"/>
      <c r="F118" s="20">
        <v>333.99</v>
      </c>
      <c r="G118" s="10" t="s">
        <v>294</v>
      </c>
      <c r="H118" s="54">
        <v>1.2989999999999999</v>
      </c>
      <c r="I118" s="54">
        <v>0.88010299999999997</v>
      </c>
      <c r="J118" s="59">
        <v>0.41889700000000007</v>
      </c>
    </row>
    <row r="119" spans="1:10" ht="30" x14ac:dyDescent="0.25">
      <c r="A119" s="8"/>
      <c r="B119" s="9" t="s">
        <v>1601</v>
      </c>
      <c r="C119" s="9" t="s">
        <v>1601</v>
      </c>
      <c r="D119" s="10"/>
      <c r="E119" s="53"/>
      <c r="F119" s="20">
        <v>460.47</v>
      </c>
      <c r="G119" s="10" t="s">
        <v>295</v>
      </c>
      <c r="H119" s="54">
        <v>4.3999999999999997E-2</v>
      </c>
      <c r="I119" s="54">
        <v>3.8454999999999996E-2</v>
      </c>
      <c r="J119" s="59">
        <v>5.5450000000000013E-3</v>
      </c>
    </row>
    <row r="120" spans="1:10" ht="30" x14ac:dyDescent="0.25">
      <c r="A120" s="8"/>
      <c r="B120" s="9" t="s">
        <v>1601</v>
      </c>
      <c r="C120" s="9" t="s">
        <v>1601</v>
      </c>
      <c r="D120" s="10"/>
      <c r="E120" s="53"/>
      <c r="F120" s="20">
        <v>500.99</v>
      </c>
      <c r="G120" s="10" t="s">
        <v>296</v>
      </c>
      <c r="H120" s="54">
        <v>5.0000000000000001E-3</v>
      </c>
      <c r="I120" s="54">
        <v>1.3649999999999999E-3</v>
      </c>
      <c r="J120" s="59">
        <v>3.6349999999999998E-3</v>
      </c>
    </row>
    <row r="121" spans="1:10" ht="30" x14ac:dyDescent="0.25">
      <c r="A121" s="8"/>
      <c r="B121" s="9" t="s">
        <v>1601</v>
      </c>
      <c r="C121" s="9" t="s">
        <v>1601</v>
      </c>
      <c r="D121" s="10" t="s">
        <v>1838</v>
      </c>
      <c r="E121" s="53"/>
      <c r="F121" s="20">
        <v>460.47</v>
      </c>
      <c r="G121" s="10" t="s">
        <v>297</v>
      </c>
      <c r="H121" s="54">
        <v>0.13</v>
      </c>
      <c r="I121" s="54">
        <v>3.5267E-2</v>
      </c>
      <c r="J121" s="59">
        <v>9.4732999999999998E-2</v>
      </c>
    </row>
    <row r="122" spans="1:10" ht="30" x14ac:dyDescent="0.25">
      <c r="A122" s="8"/>
      <c r="B122" s="9" t="s">
        <v>1601</v>
      </c>
      <c r="C122" s="9" t="s">
        <v>1601</v>
      </c>
      <c r="D122" s="10" t="s">
        <v>196</v>
      </c>
      <c r="E122" s="53"/>
      <c r="F122" s="20">
        <v>460.47</v>
      </c>
      <c r="G122" s="10" t="s">
        <v>298</v>
      </c>
      <c r="H122" s="54">
        <v>0.05</v>
      </c>
      <c r="I122" s="54">
        <v>2.2571999999999998E-2</v>
      </c>
      <c r="J122" s="59">
        <v>2.7428000000000001E-2</v>
      </c>
    </row>
    <row r="123" spans="1:10" ht="30" x14ac:dyDescent="0.25">
      <c r="A123" s="8"/>
      <c r="B123" s="9" t="s">
        <v>1601</v>
      </c>
      <c r="C123" s="9" t="s">
        <v>1601</v>
      </c>
      <c r="D123" s="10" t="s">
        <v>299</v>
      </c>
      <c r="E123" s="53"/>
      <c r="F123" s="20">
        <v>553.95000000000005</v>
      </c>
      <c r="G123" s="10" t="s">
        <v>300</v>
      </c>
      <c r="H123" s="54">
        <v>2.9999999999999997E-4</v>
      </c>
      <c r="I123" s="54">
        <v>1.1300000000000001E-4</v>
      </c>
      <c r="J123" s="59">
        <v>1.8699999999999999E-4</v>
      </c>
    </row>
    <row r="124" spans="1:10" ht="30" x14ac:dyDescent="0.25">
      <c r="A124" s="8"/>
      <c r="B124" s="9" t="s">
        <v>1601</v>
      </c>
      <c r="C124" s="9" t="s">
        <v>1601</v>
      </c>
      <c r="D124" s="10" t="s">
        <v>301</v>
      </c>
      <c r="E124" s="53"/>
      <c r="F124" s="20">
        <v>553.95000000000005</v>
      </c>
      <c r="G124" s="10" t="s">
        <v>302</v>
      </c>
      <c r="H124" s="54">
        <v>5.0000000000000001E-4</v>
      </c>
      <c r="I124" s="54">
        <v>1.8900000000000001E-4</v>
      </c>
      <c r="J124" s="59">
        <v>3.1100000000000002E-4</v>
      </c>
    </row>
    <row r="125" spans="1:10" ht="30" x14ac:dyDescent="0.25">
      <c r="A125" s="8"/>
      <c r="B125" s="9" t="s">
        <v>1601</v>
      </c>
      <c r="C125" s="9" t="s">
        <v>1601</v>
      </c>
      <c r="D125" s="10" t="s">
        <v>219</v>
      </c>
      <c r="E125" s="53"/>
      <c r="F125" s="20">
        <v>460.47</v>
      </c>
      <c r="G125" s="10" t="s">
        <v>303</v>
      </c>
      <c r="H125" s="54">
        <v>0.03</v>
      </c>
      <c r="I125" s="54">
        <v>1.359E-2</v>
      </c>
      <c r="J125" s="59">
        <v>1.6410000000000001E-2</v>
      </c>
    </row>
    <row r="126" spans="1:10" ht="30" x14ac:dyDescent="0.25">
      <c r="A126" s="8"/>
      <c r="B126" s="9" t="s">
        <v>1601</v>
      </c>
      <c r="C126" s="9" t="s">
        <v>1601</v>
      </c>
      <c r="D126" s="10" t="s">
        <v>268</v>
      </c>
      <c r="E126" s="53"/>
      <c r="F126" s="20">
        <v>460.47</v>
      </c>
      <c r="G126" s="10" t="s">
        <v>269</v>
      </c>
      <c r="H126" s="54">
        <v>3.1E-2</v>
      </c>
      <c r="I126" s="54">
        <v>2.4199999999999999E-2</v>
      </c>
      <c r="J126" s="59">
        <v>6.8000000000000005E-3</v>
      </c>
    </row>
    <row r="127" spans="1:10" ht="30" x14ac:dyDescent="0.25">
      <c r="A127" s="8"/>
      <c r="B127" s="9" t="s">
        <v>1601</v>
      </c>
      <c r="C127" s="9" t="s">
        <v>1601</v>
      </c>
      <c r="D127" s="10" t="s">
        <v>278</v>
      </c>
      <c r="E127" s="53"/>
      <c r="F127" s="20">
        <v>553.95000000000005</v>
      </c>
      <c r="G127" s="10" t="s">
        <v>304</v>
      </c>
      <c r="H127" s="54">
        <v>5.0000000000000001E-4</v>
      </c>
      <c r="I127" s="54">
        <v>1E-3</v>
      </c>
      <c r="J127" s="59">
        <v>-5.0000000000000001E-4</v>
      </c>
    </row>
    <row r="128" spans="1:10" ht="30" x14ac:dyDescent="0.25">
      <c r="A128" s="8"/>
      <c r="B128" s="9" t="s">
        <v>1601</v>
      </c>
      <c r="C128" s="9" t="s">
        <v>1601</v>
      </c>
      <c r="D128" s="10"/>
      <c r="E128" s="53"/>
      <c r="F128" s="20">
        <v>553.95000000000005</v>
      </c>
      <c r="G128" s="10" t="s">
        <v>305</v>
      </c>
      <c r="H128" s="54">
        <v>2.0000000000000001E-4</v>
      </c>
      <c r="I128" s="54">
        <v>2.0000000000000001E-4</v>
      </c>
      <c r="J128" s="59">
        <v>0</v>
      </c>
    </row>
    <row r="129" spans="1:10" s="11" customFormat="1" ht="30" x14ac:dyDescent="0.25">
      <c r="A129" s="8"/>
      <c r="B129" s="9" t="s">
        <v>1601</v>
      </c>
      <c r="C129" s="9" t="s">
        <v>1601</v>
      </c>
      <c r="D129" s="10"/>
      <c r="E129" s="52"/>
      <c r="F129" s="20">
        <v>553.95000000000005</v>
      </c>
      <c r="G129" s="10" t="s">
        <v>306</v>
      </c>
      <c r="H129" s="54">
        <v>5.0000000000000001E-4</v>
      </c>
      <c r="I129" s="54">
        <v>5.0000000000000001E-4</v>
      </c>
      <c r="J129" s="59">
        <v>0</v>
      </c>
    </row>
    <row r="130" spans="1:10" ht="30" x14ac:dyDescent="0.25">
      <c r="A130" s="8"/>
      <c r="B130" s="9" t="s">
        <v>1601</v>
      </c>
      <c r="C130" s="9" t="s">
        <v>1601</v>
      </c>
      <c r="D130" s="10" t="s">
        <v>280</v>
      </c>
      <c r="E130" s="53"/>
      <c r="F130" s="20">
        <v>553.95000000000005</v>
      </c>
      <c r="G130" s="10" t="s">
        <v>307</v>
      </c>
      <c r="H130" s="54">
        <v>2E-3</v>
      </c>
      <c r="I130" s="54">
        <v>2E-3</v>
      </c>
      <c r="J130" s="59">
        <v>0</v>
      </c>
    </row>
    <row r="131" spans="1:10" ht="45" x14ac:dyDescent="0.25">
      <c r="A131" s="8"/>
      <c r="B131" s="9" t="s">
        <v>1601</v>
      </c>
      <c r="C131" s="9" t="s">
        <v>1601</v>
      </c>
      <c r="D131" s="10" t="s">
        <v>308</v>
      </c>
      <c r="E131" s="53"/>
      <c r="F131" s="20">
        <v>500.99</v>
      </c>
      <c r="G131" s="10" t="s">
        <v>309</v>
      </c>
      <c r="H131" s="54">
        <v>1.5E-3</v>
      </c>
      <c r="I131" s="54">
        <v>1.021E-3</v>
      </c>
      <c r="J131" s="59">
        <v>4.790000000000001E-4</v>
      </c>
    </row>
    <row r="132" spans="1:10" ht="30" x14ac:dyDescent="0.25">
      <c r="A132" s="8"/>
      <c r="B132" s="9" t="s">
        <v>1601</v>
      </c>
      <c r="C132" s="9" t="s">
        <v>1601</v>
      </c>
      <c r="D132" s="10" t="s">
        <v>310</v>
      </c>
      <c r="E132" s="53"/>
      <c r="F132" s="20">
        <v>553.95000000000005</v>
      </c>
      <c r="G132" s="10" t="s">
        <v>311</v>
      </c>
      <c r="H132" s="54">
        <v>7.0000000000000007E-5</v>
      </c>
      <c r="I132" s="54">
        <v>3.3000000000000003E-5</v>
      </c>
      <c r="J132" s="59">
        <v>3.7000000000000005E-5</v>
      </c>
    </row>
    <row r="133" spans="1:10" ht="30" x14ac:dyDescent="0.25">
      <c r="A133" s="8"/>
      <c r="B133" s="9" t="s">
        <v>1601</v>
      </c>
      <c r="C133" s="9" t="s">
        <v>1601</v>
      </c>
      <c r="D133" s="10" t="s">
        <v>312</v>
      </c>
      <c r="E133" s="53"/>
      <c r="F133" s="20">
        <v>553.95000000000005</v>
      </c>
      <c r="G133" s="10" t="s">
        <v>313</v>
      </c>
      <c r="H133" s="54">
        <v>8.9999999999999998E-4</v>
      </c>
      <c r="I133" s="54">
        <v>1.1670000000000001E-3</v>
      </c>
      <c r="J133" s="59">
        <v>-2.6700000000000004E-4</v>
      </c>
    </row>
    <row r="134" spans="1:10" s="63" customFormat="1" ht="30" x14ac:dyDescent="0.25">
      <c r="A134" s="100"/>
      <c r="B134" s="104" t="s">
        <v>1601</v>
      </c>
      <c r="C134" s="9" t="s">
        <v>1601</v>
      </c>
      <c r="D134" s="10" t="s">
        <v>314</v>
      </c>
      <c r="E134" s="101"/>
      <c r="F134" s="20">
        <v>574.19000000000005</v>
      </c>
      <c r="G134" s="10" t="s">
        <v>315</v>
      </c>
      <c r="H134" s="54">
        <v>1E-4</v>
      </c>
      <c r="I134" s="54">
        <v>1E-4</v>
      </c>
      <c r="J134" s="80">
        <v>0</v>
      </c>
    </row>
    <row r="135" spans="1:10" ht="30" x14ac:dyDescent="0.25">
      <c r="A135" s="8"/>
      <c r="B135" s="9" t="s">
        <v>1601</v>
      </c>
      <c r="C135" s="9" t="s">
        <v>1601</v>
      </c>
      <c r="D135" s="10" t="s">
        <v>316</v>
      </c>
      <c r="E135" s="53"/>
      <c r="F135" s="20">
        <v>553.95000000000005</v>
      </c>
      <c r="G135" s="10" t="s">
        <v>317</v>
      </c>
      <c r="H135" s="54">
        <v>2.9999999999999997E-4</v>
      </c>
      <c r="I135" s="54">
        <v>2.0699999999999999E-4</v>
      </c>
      <c r="J135" s="59">
        <v>9.2999999999999997E-5</v>
      </c>
    </row>
    <row r="136" spans="1:10" ht="30" x14ac:dyDescent="0.25">
      <c r="A136" s="8"/>
      <c r="B136" s="9" t="s">
        <v>1601</v>
      </c>
      <c r="C136" s="9" t="s">
        <v>1601</v>
      </c>
      <c r="D136" s="10" t="s">
        <v>318</v>
      </c>
      <c r="E136" s="53"/>
      <c r="F136" s="20">
        <v>500.99</v>
      </c>
      <c r="G136" s="10" t="s">
        <v>319</v>
      </c>
      <c r="H136" s="54">
        <v>5.0000000000000001E-3</v>
      </c>
      <c r="I136" s="54">
        <v>4.1219999999999998E-3</v>
      </c>
      <c r="J136" s="59">
        <v>8.7800000000000009E-4</v>
      </c>
    </row>
    <row r="137" spans="1:10" ht="30" x14ac:dyDescent="0.25">
      <c r="A137" s="8"/>
      <c r="B137" s="9" t="s">
        <v>1601</v>
      </c>
      <c r="C137" s="9" t="s">
        <v>1601</v>
      </c>
      <c r="D137" s="10" t="s">
        <v>320</v>
      </c>
      <c r="E137" s="53"/>
      <c r="F137" s="20">
        <v>553.95000000000005</v>
      </c>
      <c r="G137" s="10" t="s">
        <v>321</v>
      </c>
      <c r="H137" s="54">
        <v>2.9999999999999997E-4</v>
      </c>
      <c r="I137" s="54">
        <v>2.9E-4</v>
      </c>
      <c r="J137" s="59">
        <v>1.0000000000000009E-5</v>
      </c>
    </row>
    <row r="138" spans="1:10" s="63" customFormat="1" ht="30" x14ac:dyDescent="0.25">
      <c r="A138" s="100"/>
      <c r="B138" s="9" t="s">
        <v>1601</v>
      </c>
      <c r="C138" s="9" t="s">
        <v>1601</v>
      </c>
      <c r="D138" s="10" t="s">
        <v>322</v>
      </c>
      <c r="E138" s="101"/>
      <c r="F138" s="20">
        <v>500.99</v>
      </c>
      <c r="G138" s="10" t="s">
        <v>323</v>
      </c>
      <c r="H138" s="54">
        <v>1.4999999999999999E-2</v>
      </c>
      <c r="I138" s="54">
        <v>1.6563999999999999E-2</v>
      </c>
      <c r="J138" s="80">
        <v>-1.5640000000000001E-3</v>
      </c>
    </row>
    <row r="139" spans="1:10" ht="30" x14ac:dyDescent="0.25">
      <c r="A139" s="8"/>
      <c r="B139" s="9" t="s">
        <v>1601</v>
      </c>
      <c r="C139" s="9" t="s">
        <v>1601</v>
      </c>
      <c r="D139" s="10" t="s">
        <v>324</v>
      </c>
      <c r="E139" s="53"/>
      <c r="F139" s="20">
        <v>553.95000000000005</v>
      </c>
      <c r="G139" s="10" t="s">
        <v>325</v>
      </c>
      <c r="H139" s="54">
        <v>1E-4</v>
      </c>
      <c r="I139" s="54">
        <v>1E-4</v>
      </c>
      <c r="J139" s="59">
        <v>0</v>
      </c>
    </row>
    <row r="140" spans="1:10" s="63" customFormat="1" ht="30" x14ac:dyDescent="0.25">
      <c r="A140" s="100"/>
      <c r="B140" s="104" t="s">
        <v>1601</v>
      </c>
      <c r="C140" s="9" t="s">
        <v>1601</v>
      </c>
      <c r="D140" s="10" t="s">
        <v>326</v>
      </c>
      <c r="E140" s="101"/>
      <c r="F140" s="20">
        <v>500.99</v>
      </c>
      <c r="G140" s="10" t="s">
        <v>327</v>
      </c>
      <c r="H140" s="54">
        <v>2E-3</v>
      </c>
      <c r="I140" s="54">
        <v>1.1230000000000001E-3</v>
      </c>
      <c r="J140" s="80">
        <v>8.7699999999999996E-4</v>
      </c>
    </row>
    <row r="141" spans="1:10" ht="30" x14ac:dyDescent="0.25">
      <c r="A141" s="8"/>
      <c r="B141" s="9" t="s">
        <v>1601</v>
      </c>
      <c r="C141" s="9" t="s">
        <v>1601</v>
      </c>
      <c r="D141" s="10" t="s">
        <v>328</v>
      </c>
      <c r="E141" s="53"/>
      <c r="F141" s="20">
        <v>553.95000000000005</v>
      </c>
      <c r="G141" s="10" t="s">
        <v>329</v>
      </c>
      <c r="H141" s="54">
        <v>3.0000000000000001E-3</v>
      </c>
      <c r="I141" s="54">
        <v>2.5299999999999997E-3</v>
      </c>
      <c r="J141" s="59">
        <v>4.700000000000002E-4</v>
      </c>
    </row>
    <row r="142" spans="1:10" ht="30" x14ac:dyDescent="0.25">
      <c r="A142" s="8"/>
      <c r="B142" s="9" t="s">
        <v>1601</v>
      </c>
      <c r="C142" s="9" t="s">
        <v>1601</v>
      </c>
      <c r="D142" s="10" t="s">
        <v>330</v>
      </c>
      <c r="E142" s="53"/>
      <c r="F142" s="20">
        <v>553.95000000000005</v>
      </c>
      <c r="G142" s="10" t="s">
        <v>331</v>
      </c>
      <c r="H142" s="54">
        <v>0</v>
      </c>
      <c r="I142" s="54">
        <v>9.2999999999999997E-5</v>
      </c>
      <c r="J142" s="59">
        <v>0</v>
      </c>
    </row>
    <row r="143" spans="1:10" ht="30" x14ac:dyDescent="0.25">
      <c r="A143" s="8"/>
      <c r="B143" s="9" t="s">
        <v>1601</v>
      </c>
      <c r="C143" s="9" t="s">
        <v>1601</v>
      </c>
      <c r="D143" s="10" t="s">
        <v>333</v>
      </c>
      <c r="E143" s="53"/>
      <c r="F143" s="20">
        <v>553.95000000000005</v>
      </c>
      <c r="G143" s="10" t="s">
        <v>334</v>
      </c>
      <c r="H143" s="54">
        <v>5.0000000000000001E-4</v>
      </c>
      <c r="I143" s="54">
        <v>2.9999999999999997E-4</v>
      </c>
      <c r="J143" s="59">
        <v>2.0000000000000001E-4</v>
      </c>
    </row>
    <row r="144" spans="1:10" ht="45" x14ac:dyDescent="0.25">
      <c r="A144" s="8"/>
      <c r="B144" s="9" t="s">
        <v>1601</v>
      </c>
      <c r="C144" s="9" t="s">
        <v>1601</v>
      </c>
      <c r="D144" s="10" t="s">
        <v>335</v>
      </c>
      <c r="E144" s="53"/>
      <c r="F144" s="20">
        <v>553.95000000000005</v>
      </c>
      <c r="G144" s="10" t="s">
        <v>336</v>
      </c>
      <c r="H144" s="54">
        <v>2E-3</v>
      </c>
      <c r="I144" s="54">
        <v>1.2310000000000001E-3</v>
      </c>
      <c r="J144" s="59">
        <v>7.6899999999999994E-4</v>
      </c>
    </row>
    <row r="145" spans="1:10" ht="30" x14ac:dyDescent="0.25">
      <c r="A145" s="8"/>
      <c r="B145" s="9" t="s">
        <v>1601</v>
      </c>
      <c r="C145" s="9" t="s">
        <v>1601</v>
      </c>
      <c r="D145" s="10"/>
      <c r="E145" s="53"/>
      <c r="F145" s="20">
        <v>553.95000000000005</v>
      </c>
      <c r="G145" s="10" t="s">
        <v>337</v>
      </c>
      <c r="H145" s="54">
        <v>2E-3</v>
      </c>
      <c r="I145" s="54">
        <v>1.2310000000000001E-3</v>
      </c>
      <c r="J145" s="59">
        <v>7.6899999999999994E-4</v>
      </c>
    </row>
    <row r="146" spans="1:10" ht="30" x14ac:dyDescent="0.25">
      <c r="A146" s="8"/>
      <c r="B146" s="9" t="s">
        <v>1601</v>
      </c>
      <c r="C146" s="9" t="s">
        <v>1601</v>
      </c>
      <c r="D146" s="10"/>
      <c r="E146" s="53"/>
      <c r="F146" s="20">
        <v>553.95000000000005</v>
      </c>
      <c r="G146" s="10" t="s">
        <v>338</v>
      </c>
      <c r="H146" s="54">
        <v>2E-3</v>
      </c>
      <c r="I146" s="54">
        <v>1.2259999999999999E-3</v>
      </c>
      <c r="J146" s="59">
        <v>7.7400000000000006E-4</v>
      </c>
    </row>
    <row r="147" spans="1:10" s="17" customFormat="1" ht="30" x14ac:dyDescent="0.25">
      <c r="A147" s="8"/>
      <c r="B147" s="9" t="s">
        <v>1601</v>
      </c>
      <c r="C147" s="9" t="s">
        <v>1601</v>
      </c>
      <c r="D147" s="10"/>
      <c r="E147" s="31"/>
      <c r="F147" s="20">
        <v>553.95000000000005</v>
      </c>
      <c r="G147" s="10" t="s">
        <v>339</v>
      </c>
      <c r="H147" s="54">
        <v>5.0000000000000001E-4</v>
      </c>
      <c r="I147" s="54">
        <v>5.0000000000000001E-4</v>
      </c>
      <c r="J147" s="60">
        <v>0</v>
      </c>
    </row>
    <row r="148" spans="1:10" s="11" customFormat="1" ht="30" x14ac:dyDescent="0.25">
      <c r="A148" s="8"/>
      <c r="B148" s="9" t="s">
        <v>1601</v>
      </c>
      <c r="C148" s="9" t="s">
        <v>1601</v>
      </c>
      <c r="D148" s="10" t="s">
        <v>340</v>
      </c>
      <c r="E148" s="52"/>
      <c r="F148" s="20">
        <v>574.19000000000005</v>
      </c>
      <c r="G148" s="10" t="s">
        <v>341</v>
      </c>
      <c r="H148" s="54">
        <v>1.9E-3</v>
      </c>
      <c r="I148" s="54">
        <v>5.8999999999999998E-5</v>
      </c>
      <c r="J148" s="59">
        <v>1.841E-3</v>
      </c>
    </row>
    <row r="149" spans="1:10" s="11" customFormat="1" ht="45" x14ac:dyDescent="0.25">
      <c r="A149" s="8"/>
      <c r="B149" s="9" t="s">
        <v>1601</v>
      </c>
      <c r="C149" s="9" t="s">
        <v>1601</v>
      </c>
      <c r="D149" s="10" t="s">
        <v>342</v>
      </c>
      <c r="E149" s="52"/>
      <c r="F149" s="20">
        <v>460.47</v>
      </c>
      <c r="G149" s="10" t="s">
        <v>343</v>
      </c>
      <c r="H149" s="54">
        <v>0.08</v>
      </c>
      <c r="I149" s="54">
        <v>4.9417000000000003E-2</v>
      </c>
      <c r="J149" s="59">
        <v>3.0582999999999999E-2</v>
      </c>
    </row>
    <row r="150" spans="1:10" s="11" customFormat="1" ht="30" x14ac:dyDescent="0.25">
      <c r="A150" s="8"/>
      <c r="B150" s="9" t="s">
        <v>1601</v>
      </c>
      <c r="C150" s="9" t="s">
        <v>1601</v>
      </c>
      <c r="D150" s="10" t="s">
        <v>19</v>
      </c>
      <c r="E150" s="52"/>
      <c r="F150" s="20">
        <v>574.19000000000005</v>
      </c>
      <c r="G150" s="10" t="s">
        <v>344</v>
      </c>
      <c r="H150" s="54">
        <v>2.9599999999999998E-4</v>
      </c>
      <c r="I150" s="54">
        <v>1.4999999999999999E-5</v>
      </c>
      <c r="J150" s="59">
        <v>2.8099999999999995E-4</v>
      </c>
    </row>
    <row r="151" spans="1:10" ht="45" x14ac:dyDescent="0.25">
      <c r="A151" s="8"/>
      <c r="B151" s="9" t="s">
        <v>1601</v>
      </c>
      <c r="C151" s="9" t="s">
        <v>1601</v>
      </c>
      <c r="D151" s="10" t="s">
        <v>345</v>
      </c>
      <c r="E151" s="53"/>
      <c r="F151" s="20">
        <v>553.95000000000005</v>
      </c>
      <c r="G151" s="10" t="s">
        <v>346</v>
      </c>
      <c r="H151" s="54">
        <v>1.6699999999999998E-3</v>
      </c>
      <c r="I151" s="54">
        <v>1.25E-3</v>
      </c>
      <c r="J151" s="59">
        <v>4.1999999999999991E-4</v>
      </c>
    </row>
    <row r="152" spans="1:10" ht="30" x14ac:dyDescent="0.25">
      <c r="A152" s="8"/>
      <c r="B152" s="9" t="s">
        <v>1601</v>
      </c>
      <c r="C152" s="9" t="s">
        <v>1601</v>
      </c>
      <c r="D152" s="10" t="s">
        <v>347</v>
      </c>
      <c r="E152" s="53"/>
      <c r="F152" s="20">
        <v>553.95000000000005</v>
      </c>
      <c r="G152" s="10" t="s">
        <v>348</v>
      </c>
      <c r="H152" s="54">
        <v>2.9999999999999997E-4</v>
      </c>
      <c r="I152" s="54">
        <v>5.0000000000000002E-5</v>
      </c>
      <c r="J152" s="59">
        <v>2.5000000000000001E-4</v>
      </c>
    </row>
    <row r="153" spans="1:10" ht="30" x14ac:dyDescent="0.25">
      <c r="A153" s="8"/>
      <c r="B153" s="9" t="s">
        <v>1601</v>
      </c>
      <c r="C153" s="9" t="s">
        <v>1601</v>
      </c>
      <c r="D153" s="14" t="s">
        <v>349</v>
      </c>
      <c r="E153" s="53"/>
      <c r="F153" s="113">
        <v>500.99</v>
      </c>
      <c r="G153" s="14" t="s">
        <v>350</v>
      </c>
      <c r="H153" s="54">
        <v>8.9999999999999993E-3</v>
      </c>
      <c r="I153" s="54">
        <v>4.2950000000000002E-3</v>
      </c>
      <c r="J153" s="59">
        <v>4.705E-3</v>
      </c>
    </row>
    <row r="154" spans="1:10" ht="30" x14ac:dyDescent="0.25">
      <c r="A154" s="8"/>
      <c r="B154" s="9" t="s">
        <v>1601</v>
      </c>
      <c r="C154" s="9" t="s">
        <v>1601</v>
      </c>
      <c r="D154" s="10" t="s">
        <v>351</v>
      </c>
      <c r="E154" s="53"/>
      <c r="F154" s="20">
        <v>500.99</v>
      </c>
      <c r="G154" s="10" t="s">
        <v>352</v>
      </c>
      <c r="H154" s="54">
        <v>1.4E-2</v>
      </c>
      <c r="I154" s="54">
        <v>2.617E-3</v>
      </c>
      <c r="J154" s="59">
        <v>1.1382999999999999E-2</v>
      </c>
    </row>
    <row r="155" spans="1:10" ht="30" x14ac:dyDescent="0.25">
      <c r="A155" s="8"/>
      <c r="B155" s="9" t="s">
        <v>1601</v>
      </c>
      <c r="C155" s="9" t="s">
        <v>1601</v>
      </c>
      <c r="D155" s="10" t="s">
        <v>20</v>
      </c>
      <c r="E155" s="53"/>
      <c r="F155" s="20">
        <v>553.95000000000005</v>
      </c>
      <c r="G155" s="10" t="s">
        <v>353</v>
      </c>
      <c r="H155" s="54">
        <v>8.9999999999999998E-4</v>
      </c>
      <c r="I155" s="54">
        <v>8.9999999999999998E-4</v>
      </c>
      <c r="J155" s="59">
        <v>0</v>
      </c>
    </row>
    <row r="156" spans="1:10" ht="30" x14ac:dyDescent="0.25">
      <c r="A156" s="8"/>
      <c r="B156" s="9" t="s">
        <v>1601</v>
      </c>
      <c r="C156" s="9" t="s">
        <v>1601</v>
      </c>
      <c r="D156" s="10" t="s">
        <v>354</v>
      </c>
      <c r="E156" s="53"/>
      <c r="F156" s="20">
        <v>553.95000000000005</v>
      </c>
      <c r="G156" s="10" t="s">
        <v>355</v>
      </c>
      <c r="H156" s="54">
        <v>5.0000000000000001E-4</v>
      </c>
      <c r="I156" s="54">
        <v>1.6800000000000002E-4</v>
      </c>
      <c r="J156" s="59">
        <v>3.3199999999999994E-4</v>
      </c>
    </row>
    <row r="157" spans="1:10" s="11" customFormat="1" ht="30" x14ac:dyDescent="0.25">
      <c r="A157" s="8"/>
      <c r="B157" s="9" t="s">
        <v>1601</v>
      </c>
      <c r="C157" s="9" t="s">
        <v>1601</v>
      </c>
      <c r="D157" s="10" t="s">
        <v>356</v>
      </c>
      <c r="E157" s="52"/>
      <c r="F157" s="20">
        <v>553.95000000000005</v>
      </c>
      <c r="G157" s="10" t="s">
        <v>357</v>
      </c>
      <c r="H157" s="54">
        <v>1E-4</v>
      </c>
      <c r="I157" s="54">
        <v>5.3800000000000007E-4</v>
      </c>
      <c r="J157" s="59">
        <v>-4.3800000000000008E-4</v>
      </c>
    </row>
    <row r="158" spans="1:10" s="13" customFormat="1" x14ac:dyDescent="0.25">
      <c r="A158" s="102"/>
      <c r="B158" s="105"/>
      <c r="C158" s="68" t="s">
        <v>1602</v>
      </c>
      <c r="D158" s="69"/>
      <c r="E158" s="106"/>
      <c r="F158" s="85"/>
      <c r="G158" s="69"/>
      <c r="H158" s="71">
        <v>1.8660459999999992</v>
      </c>
      <c r="I158" s="71">
        <v>1.2374169999999991</v>
      </c>
      <c r="J158" s="71">
        <v>0.62873600000000007</v>
      </c>
    </row>
    <row r="159" spans="1:10" ht="30" x14ac:dyDescent="0.25">
      <c r="A159" s="8"/>
      <c r="B159" s="9" t="s">
        <v>21</v>
      </c>
      <c r="C159" s="9" t="s">
        <v>21</v>
      </c>
      <c r="D159" s="10" t="s">
        <v>358</v>
      </c>
      <c r="E159" s="53"/>
      <c r="F159" s="20">
        <v>460.47</v>
      </c>
      <c r="G159" s="10" t="s">
        <v>359</v>
      </c>
      <c r="H159" s="54">
        <v>0.08</v>
      </c>
      <c r="I159" s="54">
        <v>0.08</v>
      </c>
      <c r="J159" s="59">
        <v>0</v>
      </c>
    </row>
    <row r="160" spans="1:10" ht="30" x14ac:dyDescent="0.25">
      <c r="A160" s="8"/>
      <c r="B160" s="9" t="s">
        <v>21</v>
      </c>
      <c r="C160" s="9" t="s">
        <v>21</v>
      </c>
      <c r="D160" s="10" t="s">
        <v>360</v>
      </c>
      <c r="E160" s="53"/>
      <c r="F160" s="20">
        <v>460.47</v>
      </c>
      <c r="G160" s="10" t="s">
        <v>361</v>
      </c>
      <c r="H160" s="54">
        <v>0.18</v>
      </c>
      <c r="I160" s="54">
        <v>0.12701099999999999</v>
      </c>
      <c r="J160" s="59">
        <v>5.2989000000000001E-2</v>
      </c>
    </row>
    <row r="161" spans="1:10" ht="30" x14ac:dyDescent="0.25">
      <c r="A161" s="8"/>
      <c r="B161" s="9" t="s">
        <v>21</v>
      </c>
      <c r="C161" s="9" t="s">
        <v>21</v>
      </c>
      <c r="D161" s="10" t="s">
        <v>362</v>
      </c>
      <c r="E161" s="53"/>
      <c r="F161" s="20">
        <v>460.47</v>
      </c>
      <c r="G161" s="10" t="s">
        <v>363</v>
      </c>
      <c r="H161" s="54">
        <v>0.11799999999999999</v>
      </c>
      <c r="I161" s="54">
        <v>0.11799999999999999</v>
      </c>
      <c r="J161" s="59">
        <v>0</v>
      </c>
    </row>
    <row r="162" spans="1:10" ht="30" x14ac:dyDescent="0.25">
      <c r="A162" s="8"/>
      <c r="B162" s="9" t="s">
        <v>21</v>
      </c>
      <c r="C162" s="9" t="s">
        <v>21</v>
      </c>
      <c r="D162" s="10" t="s">
        <v>364</v>
      </c>
      <c r="E162" s="53"/>
      <c r="F162" s="20">
        <v>460.47</v>
      </c>
      <c r="G162" s="10" t="s">
        <v>365</v>
      </c>
      <c r="H162" s="54">
        <v>0.18</v>
      </c>
      <c r="I162" s="54">
        <v>0.15287999999999999</v>
      </c>
      <c r="J162" s="59">
        <v>2.7120000000000005E-2</v>
      </c>
    </row>
    <row r="163" spans="1:10" ht="60" x14ac:dyDescent="0.25">
      <c r="A163" s="8"/>
      <c r="B163" s="9" t="s">
        <v>21</v>
      </c>
      <c r="C163" s="9" t="s">
        <v>21</v>
      </c>
      <c r="D163" s="10" t="s">
        <v>366</v>
      </c>
      <c r="E163" s="53"/>
      <c r="F163" s="20">
        <v>500.99</v>
      </c>
      <c r="G163" s="10" t="s">
        <v>367</v>
      </c>
      <c r="H163" s="54">
        <v>6.0000000000000001E-3</v>
      </c>
      <c r="I163" s="54">
        <v>6.5700000000000003E-3</v>
      </c>
      <c r="J163" s="59">
        <v>-5.700000000000003E-4</v>
      </c>
    </row>
    <row r="164" spans="1:10" ht="30" x14ac:dyDescent="0.25">
      <c r="A164" s="8"/>
      <c r="B164" s="9" t="s">
        <v>21</v>
      </c>
      <c r="C164" s="9" t="s">
        <v>21</v>
      </c>
      <c r="D164" s="10" t="s">
        <v>368</v>
      </c>
      <c r="E164" s="53"/>
      <c r="F164" s="20">
        <v>500.99</v>
      </c>
      <c r="G164" s="10" t="s">
        <v>369</v>
      </c>
      <c r="H164" s="54">
        <v>0.04</v>
      </c>
      <c r="I164" s="54">
        <v>5.5835000000000003E-2</v>
      </c>
      <c r="J164" s="59">
        <v>-1.5835000000000002E-2</v>
      </c>
    </row>
    <row r="165" spans="1:10" ht="45" x14ac:dyDescent="0.25">
      <c r="A165" s="8"/>
      <c r="B165" s="9" t="s">
        <v>21</v>
      </c>
      <c r="C165" s="9" t="s">
        <v>21</v>
      </c>
      <c r="D165" s="10" t="s">
        <v>370</v>
      </c>
      <c r="E165" s="53"/>
      <c r="F165" s="20">
        <v>553.95000000000005</v>
      </c>
      <c r="G165" s="10" t="s">
        <v>371</v>
      </c>
      <c r="H165" s="54">
        <v>4.0000000000000002E-4</v>
      </c>
      <c r="I165" s="54">
        <v>2.31E-4</v>
      </c>
      <c r="J165" s="59">
        <v>1.6900000000000002E-4</v>
      </c>
    </row>
    <row r="166" spans="1:10" ht="30" x14ac:dyDescent="0.25">
      <c r="A166" s="8"/>
      <c r="B166" s="9" t="s">
        <v>21</v>
      </c>
      <c r="C166" s="9" t="s">
        <v>21</v>
      </c>
      <c r="D166" s="10" t="s">
        <v>372</v>
      </c>
      <c r="E166" s="53"/>
      <c r="F166" s="20">
        <v>553.95000000000005</v>
      </c>
      <c r="G166" s="10" t="s">
        <v>373</v>
      </c>
      <c r="H166" s="54">
        <v>1E-3</v>
      </c>
      <c r="I166" s="54">
        <v>5.9099999999999995E-4</v>
      </c>
      <c r="J166" s="59">
        <v>4.0900000000000002E-4</v>
      </c>
    </row>
    <row r="167" spans="1:10" ht="30" x14ac:dyDescent="0.25">
      <c r="A167" s="8"/>
      <c r="B167" s="9" t="s">
        <v>21</v>
      </c>
      <c r="C167" s="9" t="s">
        <v>21</v>
      </c>
      <c r="D167" s="10" t="s">
        <v>374</v>
      </c>
      <c r="E167" s="53"/>
      <c r="F167" s="20">
        <v>500.99</v>
      </c>
      <c r="G167" s="10" t="s">
        <v>375</v>
      </c>
      <c r="H167" s="54">
        <v>6.0000000000000001E-3</v>
      </c>
      <c r="I167" s="54">
        <v>6.0000000000000001E-3</v>
      </c>
      <c r="J167" s="59">
        <v>0</v>
      </c>
    </row>
    <row r="168" spans="1:10" ht="45" x14ac:dyDescent="0.25">
      <c r="A168" s="8"/>
      <c r="B168" s="9" t="s">
        <v>21</v>
      </c>
      <c r="C168" s="9" t="s">
        <v>21</v>
      </c>
      <c r="D168" s="10" t="s">
        <v>376</v>
      </c>
      <c r="E168" s="53"/>
      <c r="F168" s="20">
        <v>553.95000000000005</v>
      </c>
      <c r="G168" s="10" t="s">
        <v>377</v>
      </c>
      <c r="H168" s="54">
        <v>2.0000000000000001E-4</v>
      </c>
      <c r="I168" s="54">
        <v>9.3999999999999997E-4</v>
      </c>
      <c r="J168" s="59">
        <v>-7.3999999999999999E-4</v>
      </c>
    </row>
    <row r="169" spans="1:10" ht="30" x14ac:dyDescent="0.25">
      <c r="A169" s="8"/>
      <c r="B169" s="9" t="s">
        <v>21</v>
      </c>
      <c r="C169" s="9" t="s">
        <v>21</v>
      </c>
      <c r="D169" s="10" t="s">
        <v>293</v>
      </c>
      <c r="E169" s="53"/>
      <c r="F169" s="20">
        <v>333.99</v>
      </c>
      <c r="G169" s="10" t="s">
        <v>378</v>
      </c>
      <c r="H169" s="54">
        <v>0.48</v>
      </c>
      <c r="I169" s="54">
        <v>0.46130399999999999</v>
      </c>
      <c r="J169" s="59">
        <v>1.8696000000000025E-2</v>
      </c>
    </row>
    <row r="170" spans="1:10" ht="30" x14ac:dyDescent="0.25">
      <c r="A170" s="8"/>
      <c r="B170" s="9" t="s">
        <v>21</v>
      </c>
      <c r="C170" s="9" t="s">
        <v>21</v>
      </c>
      <c r="D170" s="10" t="s">
        <v>379</v>
      </c>
      <c r="E170" s="53"/>
      <c r="F170" s="20">
        <v>500.99</v>
      </c>
      <c r="G170" s="10" t="s">
        <v>380</v>
      </c>
      <c r="H170" s="54">
        <v>1.0999999999999999E-2</v>
      </c>
      <c r="I170" s="54">
        <v>1.0796E-2</v>
      </c>
      <c r="J170" s="59">
        <v>2.0400000000000062E-4</v>
      </c>
    </row>
    <row r="171" spans="1:10" ht="30" x14ac:dyDescent="0.25">
      <c r="A171" s="8"/>
      <c r="B171" s="9" t="s">
        <v>21</v>
      </c>
      <c r="C171" s="9" t="s">
        <v>21</v>
      </c>
      <c r="D171" s="10" t="s">
        <v>358</v>
      </c>
      <c r="E171" s="53"/>
      <c r="F171" s="20">
        <v>460.47</v>
      </c>
      <c r="G171" s="10" t="s">
        <v>359</v>
      </c>
      <c r="H171" s="54">
        <v>7.0000000000000007E-2</v>
      </c>
      <c r="I171" s="54">
        <v>3.5720999999999996E-2</v>
      </c>
      <c r="J171" s="59">
        <v>3.4279000000000004E-2</v>
      </c>
    </row>
    <row r="172" spans="1:10" ht="30" x14ac:dyDescent="0.25">
      <c r="A172" s="8"/>
      <c r="B172" s="9" t="s">
        <v>21</v>
      </c>
      <c r="C172" s="9" t="s">
        <v>21</v>
      </c>
      <c r="D172" s="10" t="s">
        <v>362</v>
      </c>
      <c r="E172" s="53"/>
      <c r="F172" s="20">
        <v>460.47</v>
      </c>
      <c r="G172" s="10" t="s">
        <v>363</v>
      </c>
      <c r="H172" s="54">
        <v>0.03</v>
      </c>
      <c r="I172" s="54">
        <v>7.8285999999999994E-2</v>
      </c>
      <c r="J172" s="59">
        <v>-4.8286000000000003E-2</v>
      </c>
    </row>
    <row r="173" spans="1:10" ht="30" x14ac:dyDescent="0.25">
      <c r="A173" s="8"/>
      <c r="B173" s="9" t="s">
        <v>21</v>
      </c>
      <c r="C173" s="9" t="s">
        <v>21</v>
      </c>
      <c r="D173" s="10" t="s">
        <v>374</v>
      </c>
      <c r="E173" s="53"/>
      <c r="F173" s="20">
        <v>500.99</v>
      </c>
      <c r="G173" s="10" t="s">
        <v>375</v>
      </c>
      <c r="H173" s="54">
        <v>2.1999999999999999E-2</v>
      </c>
      <c r="I173" s="54">
        <v>1.1859E-2</v>
      </c>
      <c r="J173" s="59">
        <v>1.0141000000000001E-2</v>
      </c>
    </row>
    <row r="174" spans="1:10" ht="30" x14ac:dyDescent="0.25">
      <c r="A174" s="8"/>
      <c r="B174" s="9" t="s">
        <v>21</v>
      </c>
      <c r="C174" s="9" t="s">
        <v>21</v>
      </c>
      <c r="D174" s="10" t="s">
        <v>1839</v>
      </c>
      <c r="E174" s="53"/>
      <c r="F174" s="20">
        <v>333.99</v>
      </c>
      <c r="G174" s="10" t="s">
        <v>381</v>
      </c>
      <c r="H174" s="54">
        <v>1.4</v>
      </c>
      <c r="I174" s="54">
        <v>1.6214179999999998</v>
      </c>
      <c r="J174" s="59">
        <v>-0.22141799999999989</v>
      </c>
    </row>
    <row r="175" spans="1:10" ht="30" x14ac:dyDescent="0.25">
      <c r="A175" s="8"/>
      <c r="B175" s="9" t="s">
        <v>21</v>
      </c>
      <c r="C175" s="9" t="s">
        <v>21</v>
      </c>
      <c r="D175" s="10"/>
      <c r="E175" s="53"/>
      <c r="F175" s="20">
        <v>333.99</v>
      </c>
      <c r="G175" s="10" t="s">
        <v>382</v>
      </c>
      <c r="H175" s="54">
        <v>0.8</v>
      </c>
      <c r="I175" s="54">
        <v>0.82090099999999999</v>
      </c>
      <c r="J175" s="59">
        <v>-2.0900999999999954E-2</v>
      </c>
    </row>
    <row r="176" spans="1:10" ht="30" x14ac:dyDescent="0.25">
      <c r="A176" s="8"/>
      <c r="B176" s="9" t="s">
        <v>21</v>
      </c>
      <c r="C176" s="9" t="s">
        <v>21</v>
      </c>
      <c r="D176" s="10" t="s">
        <v>383</v>
      </c>
      <c r="E176" s="53"/>
      <c r="F176" s="20">
        <v>553.95000000000005</v>
      </c>
      <c r="G176" s="10" t="s">
        <v>384</v>
      </c>
      <c r="H176" s="54">
        <v>1E-3</v>
      </c>
      <c r="I176" s="54">
        <v>4.4799999999999999E-4</v>
      </c>
      <c r="J176" s="59">
        <v>5.5200000000000008E-4</v>
      </c>
    </row>
    <row r="177" spans="1:10" ht="30" x14ac:dyDescent="0.25">
      <c r="A177" s="8"/>
      <c r="B177" s="9" t="s">
        <v>21</v>
      </c>
      <c r="C177" s="9" t="s">
        <v>21</v>
      </c>
      <c r="D177" s="10" t="s">
        <v>385</v>
      </c>
      <c r="E177" s="53"/>
      <c r="F177" s="20">
        <v>553.95000000000005</v>
      </c>
      <c r="G177" s="10" t="s">
        <v>365</v>
      </c>
      <c r="H177" s="54">
        <v>5.9999999999999995E-4</v>
      </c>
      <c r="I177" s="54">
        <v>5.9999999999999995E-4</v>
      </c>
      <c r="J177" s="59">
        <v>0</v>
      </c>
    </row>
    <row r="178" spans="1:10" ht="30" x14ac:dyDescent="0.25">
      <c r="A178" s="8"/>
      <c r="B178" s="9" t="s">
        <v>21</v>
      </c>
      <c r="C178" s="9" t="s">
        <v>21</v>
      </c>
      <c r="D178" s="10" t="s">
        <v>386</v>
      </c>
      <c r="E178" s="53"/>
      <c r="F178" s="20">
        <v>500.99</v>
      </c>
      <c r="G178" s="10" t="s">
        <v>387</v>
      </c>
      <c r="H178" s="54">
        <v>0.05</v>
      </c>
      <c r="I178" s="54">
        <v>3.6179000000000003E-2</v>
      </c>
      <c r="J178" s="59">
        <v>1.3820999999999998E-2</v>
      </c>
    </row>
    <row r="179" spans="1:10" ht="30" x14ac:dyDescent="0.25">
      <c r="A179" s="8"/>
      <c r="B179" s="9" t="s">
        <v>21</v>
      </c>
      <c r="C179" s="9" t="s">
        <v>21</v>
      </c>
      <c r="D179" s="10" t="s">
        <v>388</v>
      </c>
      <c r="E179" s="53"/>
      <c r="F179" s="20">
        <v>553.95000000000005</v>
      </c>
      <c r="G179" s="10" t="s">
        <v>389</v>
      </c>
      <c r="H179" s="54">
        <v>5.0000000000000001E-4</v>
      </c>
      <c r="I179" s="54">
        <v>5.0000000000000001E-4</v>
      </c>
      <c r="J179" s="59">
        <v>0</v>
      </c>
    </row>
    <row r="180" spans="1:10" ht="30" x14ac:dyDescent="0.25">
      <c r="A180" s="8"/>
      <c r="B180" s="9" t="s">
        <v>21</v>
      </c>
      <c r="C180" s="9" t="s">
        <v>21</v>
      </c>
      <c r="D180" s="10" t="s">
        <v>390</v>
      </c>
      <c r="E180" s="53"/>
      <c r="F180" s="20">
        <v>553.95000000000005</v>
      </c>
      <c r="G180" s="10" t="s">
        <v>391</v>
      </c>
      <c r="H180" s="54">
        <v>5.0000000000000001E-4</v>
      </c>
      <c r="I180" s="54">
        <v>2.61E-4</v>
      </c>
      <c r="J180" s="59">
        <v>2.3899999999999998E-4</v>
      </c>
    </row>
    <row r="181" spans="1:10" ht="30" x14ac:dyDescent="0.25">
      <c r="A181" s="8"/>
      <c r="B181" s="9" t="s">
        <v>21</v>
      </c>
      <c r="C181" s="9" t="s">
        <v>21</v>
      </c>
      <c r="D181" s="10" t="s">
        <v>151</v>
      </c>
      <c r="E181" s="53"/>
      <c r="F181" s="20">
        <v>553.95000000000005</v>
      </c>
      <c r="G181" s="10" t="s">
        <v>392</v>
      </c>
      <c r="H181" s="54">
        <v>2.0000000000000001E-4</v>
      </c>
      <c r="I181" s="54">
        <v>1.07E-4</v>
      </c>
      <c r="J181" s="59">
        <v>9.3000000000000011E-5</v>
      </c>
    </row>
    <row r="182" spans="1:10" ht="30" x14ac:dyDescent="0.25">
      <c r="A182" s="8"/>
      <c r="B182" s="9" t="s">
        <v>21</v>
      </c>
      <c r="C182" s="9" t="s">
        <v>21</v>
      </c>
      <c r="D182" s="10" t="s">
        <v>393</v>
      </c>
      <c r="E182" s="53"/>
      <c r="F182" s="20">
        <v>500.99</v>
      </c>
      <c r="G182" s="10" t="s">
        <v>394</v>
      </c>
      <c r="H182" s="54">
        <v>3.7000000000000002E-3</v>
      </c>
      <c r="I182" s="54">
        <v>2.3400000000000001E-3</v>
      </c>
      <c r="J182" s="59">
        <v>1.3600000000000003E-3</v>
      </c>
    </row>
    <row r="183" spans="1:10" ht="30" x14ac:dyDescent="0.25">
      <c r="A183" s="8"/>
      <c r="B183" s="9" t="s">
        <v>21</v>
      </c>
      <c r="C183" s="9" t="s">
        <v>21</v>
      </c>
      <c r="D183" s="10" t="s">
        <v>395</v>
      </c>
      <c r="E183" s="53"/>
      <c r="F183" s="20">
        <v>500.99</v>
      </c>
      <c r="G183" s="10" t="s">
        <v>396</v>
      </c>
      <c r="H183" s="54">
        <v>0.01</v>
      </c>
      <c r="I183" s="54">
        <v>4.6169999999999996E-3</v>
      </c>
      <c r="J183" s="59">
        <v>5.3829999999999998E-3</v>
      </c>
    </row>
    <row r="184" spans="1:10" ht="30" x14ac:dyDescent="0.25">
      <c r="A184" s="8"/>
      <c r="B184" s="9" t="s">
        <v>21</v>
      </c>
      <c r="C184" s="9" t="s">
        <v>21</v>
      </c>
      <c r="D184" s="10" t="s">
        <v>397</v>
      </c>
      <c r="E184" s="53"/>
      <c r="F184" s="20">
        <v>553.95000000000005</v>
      </c>
      <c r="G184" s="10" t="s">
        <v>398</v>
      </c>
      <c r="H184" s="54">
        <v>2.0000000000000001E-4</v>
      </c>
      <c r="I184" s="54">
        <v>2.3000000000000001E-4</v>
      </c>
      <c r="J184" s="59">
        <v>0</v>
      </c>
    </row>
    <row r="185" spans="1:10" ht="30" x14ac:dyDescent="0.25">
      <c r="A185" s="8"/>
      <c r="B185" s="9" t="s">
        <v>21</v>
      </c>
      <c r="C185" s="9" t="s">
        <v>21</v>
      </c>
      <c r="D185" s="10" t="s">
        <v>399</v>
      </c>
      <c r="E185" s="53"/>
      <c r="F185" s="20">
        <v>500.99</v>
      </c>
      <c r="G185" s="10" t="s">
        <v>400</v>
      </c>
      <c r="H185" s="54">
        <v>5.0000000000000001E-4</v>
      </c>
      <c r="I185" s="54">
        <v>9.2299999999999999E-4</v>
      </c>
      <c r="J185" s="59">
        <v>-4.2300000000000004E-4</v>
      </c>
    </row>
    <row r="186" spans="1:10" ht="30" x14ac:dyDescent="0.25">
      <c r="A186" s="8"/>
      <c r="B186" s="9" t="s">
        <v>21</v>
      </c>
      <c r="C186" s="9" t="s">
        <v>21</v>
      </c>
      <c r="D186" s="10" t="s">
        <v>401</v>
      </c>
      <c r="E186" s="53"/>
      <c r="F186" s="20">
        <v>553.95000000000005</v>
      </c>
      <c r="G186" s="10" t="s">
        <v>402</v>
      </c>
      <c r="H186" s="54">
        <v>2.9999999999999997E-4</v>
      </c>
      <c r="I186" s="54">
        <v>4.6E-5</v>
      </c>
      <c r="J186" s="59">
        <v>2.5399999999999999E-4</v>
      </c>
    </row>
    <row r="187" spans="1:10" ht="30" x14ac:dyDescent="0.25">
      <c r="A187" s="8"/>
      <c r="B187" s="9" t="s">
        <v>21</v>
      </c>
      <c r="C187" s="9" t="s">
        <v>21</v>
      </c>
      <c r="D187" s="10" t="s">
        <v>403</v>
      </c>
      <c r="E187" s="53"/>
      <c r="F187" s="20">
        <v>500.99</v>
      </c>
      <c r="G187" s="10" t="s">
        <v>404</v>
      </c>
      <c r="H187" s="54">
        <v>3.5000000000000001E-3</v>
      </c>
      <c r="I187" s="54">
        <v>3.3370000000000001E-3</v>
      </c>
      <c r="J187" s="59">
        <v>1.6299999999999981E-4</v>
      </c>
    </row>
    <row r="188" spans="1:10" ht="30" x14ac:dyDescent="0.25">
      <c r="A188" s="8"/>
      <c r="B188" s="9" t="s">
        <v>21</v>
      </c>
      <c r="C188" s="9" t="s">
        <v>21</v>
      </c>
      <c r="D188" s="10" t="s">
        <v>405</v>
      </c>
      <c r="E188" s="53"/>
      <c r="F188" s="20">
        <v>500.99</v>
      </c>
      <c r="G188" s="10" t="s">
        <v>406</v>
      </c>
      <c r="H188" s="54">
        <v>7.0000000000000007E-2</v>
      </c>
      <c r="I188" s="54">
        <v>2.3856000000000002E-2</v>
      </c>
      <c r="J188" s="59">
        <v>4.6143999999999998E-2</v>
      </c>
    </row>
    <row r="189" spans="1:10" s="62" customFormat="1" x14ac:dyDescent="0.25">
      <c r="A189" s="61"/>
      <c r="B189" s="12"/>
      <c r="C189" s="68" t="s">
        <v>1840</v>
      </c>
      <c r="D189" s="69"/>
      <c r="E189" s="70"/>
      <c r="F189" s="85"/>
      <c r="G189" s="69"/>
      <c r="H189" s="71">
        <v>3.5655999999999994</v>
      </c>
      <c r="I189" s="71">
        <v>3.6617870000000003</v>
      </c>
      <c r="J189" s="71">
        <v>-9.6156999999999826E-2</v>
      </c>
    </row>
    <row r="190" spans="1:10" ht="30" x14ac:dyDescent="0.25">
      <c r="A190" s="8"/>
      <c r="B190" s="9" t="s">
        <v>1604</v>
      </c>
      <c r="C190" s="9" t="s">
        <v>1604</v>
      </c>
      <c r="D190" s="10" t="s">
        <v>407</v>
      </c>
      <c r="E190" s="53"/>
      <c r="F190" s="20">
        <v>460.47</v>
      </c>
      <c r="G190" s="10" t="s">
        <v>408</v>
      </c>
      <c r="H190" s="54">
        <v>0.56999999999999995</v>
      </c>
      <c r="I190" s="54">
        <v>0.58843400000000001</v>
      </c>
      <c r="J190" s="59">
        <v>-1.8433999999999968E-2</v>
      </c>
    </row>
    <row r="191" spans="1:10" ht="45" x14ac:dyDescent="0.25">
      <c r="A191" s="8"/>
      <c r="B191" s="9" t="s">
        <v>1604</v>
      </c>
      <c r="C191" s="9" t="s">
        <v>1604</v>
      </c>
      <c r="D191" s="10" t="s">
        <v>409</v>
      </c>
      <c r="E191" s="53"/>
      <c r="F191" s="20">
        <v>553.95000000000005</v>
      </c>
      <c r="G191" s="10" t="s">
        <v>410</v>
      </c>
      <c r="H191" s="54">
        <v>2.0000000000000001E-4</v>
      </c>
      <c r="I191" s="54">
        <v>6.6000000000000005E-5</v>
      </c>
      <c r="J191" s="59">
        <v>1.34E-4</v>
      </c>
    </row>
    <row r="192" spans="1:10" ht="30" x14ac:dyDescent="0.25">
      <c r="A192" s="8"/>
      <c r="B192" s="9" t="s">
        <v>1604</v>
      </c>
      <c r="C192" s="9" t="s">
        <v>1604</v>
      </c>
      <c r="D192" s="10" t="s">
        <v>411</v>
      </c>
      <c r="E192" s="53"/>
      <c r="F192" s="20">
        <v>500.99</v>
      </c>
      <c r="G192" s="10" t="s">
        <v>412</v>
      </c>
      <c r="H192" s="54">
        <v>2E-3</v>
      </c>
      <c r="I192" s="54">
        <v>1.9109999999999999E-3</v>
      </c>
      <c r="J192" s="59">
        <v>8.8999999999999968E-5</v>
      </c>
    </row>
    <row r="193" spans="1:10" ht="30" x14ac:dyDescent="0.25">
      <c r="A193" s="8"/>
      <c r="B193" s="9" t="s">
        <v>1604</v>
      </c>
      <c r="C193" s="9" t="s">
        <v>1604</v>
      </c>
      <c r="D193" s="10" t="s">
        <v>22</v>
      </c>
      <c r="E193" s="53"/>
      <c r="F193" s="20">
        <v>574.19000000000005</v>
      </c>
      <c r="G193" s="10" t="s">
        <v>413</v>
      </c>
      <c r="H193" s="54">
        <v>2.9999999999999997E-4</v>
      </c>
      <c r="I193" s="54">
        <v>5.3000000000000001E-5</v>
      </c>
      <c r="J193" s="59">
        <v>2.4699999999999999E-4</v>
      </c>
    </row>
    <row r="194" spans="1:10" ht="45" x14ac:dyDescent="0.25">
      <c r="A194" s="8"/>
      <c r="B194" s="9" t="s">
        <v>1604</v>
      </c>
      <c r="C194" s="9" t="s">
        <v>1604</v>
      </c>
      <c r="D194" s="10" t="s">
        <v>1841</v>
      </c>
      <c r="E194" s="53"/>
      <c r="F194" s="20">
        <v>460.47</v>
      </c>
      <c r="G194" s="10" t="s">
        <v>414</v>
      </c>
      <c r="H194" s="54">
        <v>1.4999999999999999E-2</v>
      </c>
      <c r="I194" s="54">
        <v>1.4999999999999999E-2</v>
      </c>
      <c r="J194" s="59">
        <v>0</v>
      </c>
    </row>
    <row r="195" spans="1:10" ht="45" x14ac:dyDescent="0.25">
      <c r="A195" s="8"/>
      <c r="B195" s="9" t="s">
        <v>1604</v>
      </c>
      <c r="C195" s="9" t="s">
        <v>1604</v>
      </c>
      <c r="D195" s="10" t="s">
        <v>1842</v>
      </c>
      <c r="E195" s="53"/>
      <c r="F195" s="20">
        <v>460.47</v>
      </c>
      <c r="G195" s="10" t="s">
        <v>415</v>
      </c>
      <c r="H195" s="54">
        <v>0.12</v>
      </c>
      <c r="I195" s="54">
        <v>7.8653000000000001E-2</v>
      </c>
      <c r="J195" s="59">
        <v>4.1346999999999995E-2</v>
      </c>
    </row>
    <row r="196" spans="1:10" ht="45" x14ac:dyDescent="0.25">
      <c r="A196" s="8"/>
      <c r="B196" s="9" t="s">
        <v>1604</v>
      </c>
      <c r="C196" s="9" t="s">
        <v>1604</v>
      </c>
      <c r="D196" s="10" t="s">
        <v>416</v>
      </c>
      <c r="E196" s="53"/>
      <c r="F196" s="20">
        <v>500.99</v>
      </c>
      <c r="G196" s="10" t="s">
        <v>417</v>
      </c>
      <c r="H196" s="54">
        <v>4.0000000000000001E-3</v>
      </c>
      <c r="I196" s="54">
        <v>3.999E-3</v>
      </c>
      <c r="J196" s="59">
        <v>9.9999999999988984E-7</v>
      </c>
    </row>
    <row r="197" spans="1:10" ht="30" x14ac:dyDescent="0.25">
      <c r="A197" s="8"/>
      <c r="B197" s="9" t="s">
        <v>1604</v>
      </c>
      <c r="C197" s="9" t="s">
        <v>1604</v>
      </c>
      <c r="D197" s="10" t="s">
        <v>411</v>
      </c>
      <c r="E197" s="53"/>
      <c r="F197" s="20">
        <v>500.99</v>
      </c>
      <c r="G197" s="10" t="s">
        <v>412</v>
      </c>
      <c r="H197" s="54">
        <v>1E-3</v>
      </c>
      <c r="I197" s="54">
        <v>7.3999999999999996E-5</v>
      </c>
      <c r="J197" s="59">
        <v>9.2600000000000007E-4</v>
      </c>
    </row>
    <row r="198" spans="1:10" ht="45" x14ac:dyDescent="0.25">
      <c r="A198" s="8"/>
      <c r="B198" s="9" t="s">
        <v>1604</v>
      </c>
      <c r="C198" s="9" t="s">
        <v>1604</v>
      </c>
      <c r="D198" s="10" t="s">
        <v>1841</v>
      </c>
      <c r="E198" s="53"/>
      <c r="F198" s="20">
        <v>460.47</v>
      </c>
      <c r="G198" s="10" t="s">
        <v>414</v>
      </c>
      <c r="H198" s="54">
        <v>0.108</v>
      </c>
      <c r="I198" s="54">
        <v>9.4334000000000001E-2</v>
      </c>
      <c r="J198" s="59">
        <v>1.3665999999999998E-2</v>
      </c>
    </row>
    <row r="199" spans="1:10" ht="45" x14ac:dyDescent="0.25">
      <c r="A199" s="8"/>
      <c r="B199" s="9" t="s">
        <v>1604</v>
      </c>
      <c r="C199" s="9" t="s">
        <v>1604</v>
      </c>
      <c r="D199" s="10" t="s">
        <v>418</v>
      </c>
      <c r="E199" s="53"/>
      <c r="F199" s="20">
        <v>500.99</v>
      </c>
      <c r="G199" s="10" t="s">
        <v>419</v>
      </c>
      <c r="H199" s="54">
        <v>0.01</v>
      </c>
      <c r="I199" s="54">
        <v>1.43E-2</v>
      </c>
      <c r="J199" s="59">
        <v>-4.3000000000000009E-3</v>
      </c>
    </row>
    <row r="200" spans="1:10" ht="30" x14ac:dyDescent="0.25">
      <c r="A200" s="8"/>
      <c r="B200" s="9" t="s">
        <v>1604</v>
      </c>
      <c r="C200" s="9" t="s">
        <v>1604</v>
      </c>
      <c r="D200" s="10" t="s">
        <v>420</v>
      </c>
      <c r="E200" s="53"/>
      <c r="F200" s="20">
        <v>553.95000000000005</v>
      </c>
      <c r="G200" s="10" t="s">
        <v>421</v>
      </c>
      <c r="H200" s="54">
        <v>1E-3</v>
      </c>
      <c r="I200" s="54">
        <v>2.4800000000000001E-4</v>
      </c>
      <c r="J200" s="59">
        <v>7.5199999999999996E-4</v>
      </c>
    </row>
    <row r="201" spans="1:10" ht="45" x14ac:dyDescent="0.25">
      <c r="A201" s="8"/>
      <c r="B201" s="9" t="s">
        <v>1604</v>
      </c>
      <c r="C201" s="9" t="s">
        <v>1604</v>
      </c>
      <c r="D201" s="10" t="s">
        <v>422</v>
      </c>
      <c r="E201" s="53"/>
      <c r="F201" s="20">
        <v>500.99</v>
      </c>
      <c r="G201" s="10" t="s">
        <v>423</v>
      </c>
      <c r="H201" s="54">
        <v>1.4999999999999999E-2</v>
      </c>
      <c r="I201" s="54">
        <v>1.0944000000000001E-2</v>
      </c>
      <c r="J201" s="59">
        <v>4.0559999999999988E-3</v>
      </c>
    </row>
    <row r="202" spans="1:10" ht="30" x14ac:dyDescent="0.25">
      <c r="A202" s="8"/>
      <c r="B202" s="9" t="s">
        <v>1604</v>
      </c>
      <c r="C202" s="9" t="s">
        <v>1604</v>
      </c>
      <c r="D202" s="10" t="s">
        <v>23</v>
      </c>
      <c r="E202" s="53"/>
      <c r="F202" s="20">
        <v>553.95000000000005</v>
      </c>
      <c r="G202" s="10" t="s">
        <v>424</v>
      </c>
      <c r="H202" s="54">
        <v>4.0000000000000001E-3</v>
      </c>
      <c r="I202" s="54">
        <v>1.6979999999999999E-3</v>
      </c>
      <c r="J202" s="59">
        <v>2.3020000000000002E-3</v>
      </c>
    </row>
    <row r="203" spans="1:10" ht="30" x14ac:dyDescent="0.25">
      <c r="A203" s="8"/>
      <c r="B203" s="9" t="s">
        <v>1604</v>
      </c>
      <c r="C203" s="9" t="s">
        <v>1604</v>
      </c>
      <c r="D203" s="10" t="s">
        <v>425</v>
      </c>
      <c r="E203" s="53"/>
      <c r="F203" s="20">
        <v>553.95000000000005</v>
      </c>
      <c r="G203" s="10" t="s">
        <v>426</v>
      </c>
      <c r="H203" s="54">
        <v>1E-3</v>
      </c>
      <c r="I203" s="54">
        <v>2.2900000000000001E-4</v>
      </c>
      <c r="J203" s="59">
        <v>7.7099999999999998E-4</v>
      </c>
    </row>
    <row r="204" spans="1:10" ht="30" x14ac:dyDescent="0.25">
      <c r="A204" s="8"/>
      <c r="B204" s="9" t="s">
        <v>1604</v>
      </c>
      <c r="C204" s="9" t="s">
        <v>1604</v>
      </c>
      <c r="D204" s="10" t="s">
        <v>427</v>
      </c>
      <c r="E204" s="53"/>
      <c r="F204" s="20">
        <v>553.95000000000005</v>
      </c>
      <c r="G204" s="10" t="s">
        <v>428</v>
      </c>
      <c r="H204" s="54">
        <v>7.0000000000000001E-3</v>
      </c>
      <c r="I204" s="54">
        <v>3.4390000000000002E-3</v>
      </c>
      <c r="J204" s="59">
        <v>3.5609999999999999E-3</v>
      </c>
    </row>
    <row r="205" spans="1:10" ht="45" x14ac:dyDescent="0.25">
      <c r="A205" s="8"/>
      <c r="B205" s="9" t="s">
        <v>1604</v>
      </c>
      <c r="C205" s="9" t="s">
        <v>1604</v>
      </c>
      <c r="D205" s="10" t="s">
        <v>24</v>
      </c>
      <c r="E205" s="53"/>
      <c r="F205" s="20">
        <v>553.95000000000005</v>
      </c>
      <c r="G205" s="10" t="s">
        <v>429</v>
      </c>
      <c r="H205" s="54">
        <v>2.9999999999999997E-4</v>
      </c>
      <c r="I205" s="54">
        <v>2.6400000000000002E-4</v>
      </c>
      <c r="J205" s="59">
        <v>3.5999999999999974E-5</v>
      </c>
    </row>
    <row r="206" spans="1:10" s="62" customFormat="1" x14ac:dyDescent="0.25">
      <c r="A206" s="61"/>
      <c r="B206" s="12"/>
      <c r="C206" s="68" t="s">
        <v>1605</v>
      </c>
      <c r="D206" s="69"/>
      <c r="E206" s="70"/>
      <c r="F206" s="85"/>
      <c r="G206" s="69"/>
      <c r="H206" s="71">
        <v>0.8587999999999999</v>
      </c>
      <c r="I206" s="71">
        <v>0.81364599999999998</v>
      </c>
      <c r="J206" s="71">
        <v>4.5154000000000027E-2</v>
      </c>
    </row>
    <row r="207" spans="1:10" ht="30" x14ac:dyDescent="0.25">
      <c r="A207" s="8"/>
      <c r="B207" s="9" t="s">
        <v>1606</v>
      </c>
      <c r="C207" s="9" t="s">
        <v>1606</v>
      </c>
      <c r="D207" s="10" t="s">
        <v>430</v>
      </c>
      <c r="E207" s="53"/>
      <c r="F207" s="20">
        <v>553.95000000000005</v>
      </c>
      <c r="G207" s="10" t="s">
        <v>431</v>
      </c>
      <c r="H207" s="54">
        <v>5.0000000000000001E-4</v>
      </c>
      <c r="I207" s="54">
        <v>5.3600000000000002E-4</v>
      </c>
      <c r="J207" s="59">
        <v>-3.6000000000000035E-5</v>
      </c>
    </row>
    <row r="208" spans="1:10" ht="45" x14ac:dyDescent="0.25">
      <c r="A208" s="8"/>
      <c r="B208" s="9" t="s">
        <v>1606</v>
      </c>
      <c r="C208" s="9" t="s">
        <v>1606</v>
      </c>
      <c r="D208" s="10" t="s">
        <v>432</v>
      </c>
      <c r="E208" s="53"/>
      <c r="F208" s="20">
        <v>500.99</v>
      </c>
      <c r="G208" s="10" t="s">
        <v>433</v>
      </c>
      <c r="H208" s="54">
        <v>3.5000000000000001E-3</v>
      </c>
      <c r="I208" s="54">
        <v>1.4757999999999999E-2</v>
      </c>
      <c r="J208" s="59">
        <v>-1.1257999999999999E-2</v>
      </c>
    </row>
    <row r="209" spans="1:10" s="62" customFormat="1" ht="43.5" customHeight="1" x14ac:dyDescent="0.25">
      <c r="A209" s="61"/>
      <c r="B209" s="12"/>
      <c r="C209" s="68" t="s">
        <v>434</v>
      </c>
      <c r="D209" s="69"/>
      <c r="E209" s="70"/>
      <c r="F209" s="85"/>
      <c r="G209" s="69"/>
      <c r="H209" s="71">
        <v>4.0000000000000001E-3</v>
      </c>
      <c r="I209" s="71">
        <v>1.5293999999999999E-2</v>
      </c>
      <c r="J209" s="71">
        <v>-1.1293999999999998E-2</v>
      </c>
    </row>
    <row r="210" spans="1:10" ht="36" customHeight="1" x14ac:dyDescent="0.25">
      <c r="A210" s="8"/>
      <c r="B210" s="9" t="s">
        <v>25</v>
      </c>
      <c r="C210" s="9" t="s">
        <v>25</v>
      </c>
      <c r="D210" s="10" t="s">
        <v>435</v>
      </c>
      <c r="E210" s="53"/>
      <c r="F210" s="20">
        <v>500.99</v>
      </c>
      <c r="G210" s="10" t="s">
        <v>436</v>
      </c>
      <c r="H210" s="54">
        <v>8.0000000000000004E-4</v>
      </c>
      <c r="I210" s="54">
        <v>1.3639E-2</v>
      </c>
      <c r="J210" s="59">
        <v>-1.2838999999999998E-2</v>
      </c>
    </row>
    <row r="211" spans="1:10" ht="52.5" customHeight="1" x14ac:dyDescent="0.25">
      <c r="A211" s="8"/>
      <c r="B211" s="9" t="s">
        <v>25</v>
      </c>
      <c r="C211" s="9" t="s">
        <v>25</v>
      </c>
      <c r="D211" s="10" t="s">
        <v>437</v>
      </c>
      <c r="E211" s="53"/>
      <c r="F211" s="20">
        <v>553.95000000000005</v>
      </c>
      <c r="G211" s="10" t="s">
        <v>438</v>
      </c>
      <c r="H211" s="54">
        <v>1E-4</v>
      </c>
      <c r="I211" s="54">
        <v>1.0399999999999999E-4</v>
      </c>
      <c r="J211" s="59">
        <v>0</v>
      </c>
    </row>
    <row r="212" spans="1:10" ht="44.25" customHeight="1" x14ac:dyDescent="0.25">
      <c r="A212" s="8"/>
      <c r="B212" s="9" t="s">
        <v>25</v>
      </c>
      <c r="C212" s="9" t="s">
        <v>25</v>
      </c>
      <c r="D212" s="10" t="s">
        <v>1843</v>
      </c>
      <c r="E212" s="53"/>
      <c r="F212" s="20">
        <v>460.47</v>
      </c>
      <c r="G212" s="10" t="s">
        <v>439</v>
      </c>
      <c r="H212" s="54">
        <v>1E-4</v>
      </c>
      <c r="I212" s="54">
        <v>3.8295999999999997E-2</v>
      </c>
      <c r="J212" s="59">
        <v>3.8295999999999997E-2</v>
      </c>
    </row>
    <row r="213" spans="1:10" ht="39.75" customHeight="1" x14ac:dyDescent="0.25">
      <c r="A213" s="8"/>
      <c r="B213" s="9" t="s">
        <v>25</v>
      </c>
      <c r="C213" s="9" t="s">
        <v>25</v>
      </c>
      <c r="D213" s="10" t="s">
        <v>440</v>
      </c>
      <c r="E213" s="53"/>
      <c r="F213" s="20">
        <v>460.47</v>
      </c>
      <c r="G213" s="10" t="s">
        <v>441</v>
      </c>
      <c r="H213" s="54">
        <v>0.35</v>
      </c>
      <c r="I213" s="54">
        <v>0.33169700000000002</v>
      </c>
      <c r="J213" s="59">
        <v>1.8302999999999996E-2</v>
      </c>
    </row>
    <row r="214" spans="1:10" ht="30" customHeight="1" x14ac:dyDescent="0.25">
      <c r="A214" s="8"/>
      <c r="B214" s="9" t="s">
        <v>25</v>
      </c>
      <c r="C214" s="9" t="s">
        <v>25</v>
      </c>
      <c r="D214" s="10" t="s">
        <v>1844</v>
      </c>
      <c r="E214" s="53"/>
      <c r="F214" s="20">
        <v>333.99</v>
      </c>
      <c r="G214" s="10" t="s">
        <v>442</v>
      </c>
      <c r="H214" s="54">
        <v>0.36199999999999999</v>
      </c>
      <c r="I214" s="54">
        <v>0.65074699999999996</v>
      </c>
      <c r="J214" s="59">
        <v>-0.28874699999999998</v>
      </c>
    </row>
    <row r="215" spans="1:10" ht="30" customHeight="1" x14ac:dyDescent="0.25">
      <c r="A215" s="8"/>
      <c r="B215" s="9" t="s">
        <v>25</v>
      </c>
      <c r="C215" s="9" t="s">
        <v>25</v>
      </c>
      <c r="D215" s="10"/>
      <c r="E215" s="53"/>
      <c r="F215" s="20">
        <v>460.47</v>
      </c>
      <c r="G215" s="10" t="s">
        <v>443</v>
      </c>
      <c r="H215" s="54">
        <v>4.8000000000000001E-2</v>
      </c>
      <c r="I215" s="54">
        <v>6.3156000000000004E-2</v>
      </c>
      <c r="J215" s="59">
        <v>-1.5155999999999999E-2</v>
      </c>
    </row>
    <row r="216" spans="1:10" ht="30" customHeight="1" x14ac:dyDescent="0.25">
      <c r="A216" s="8"/>
      <c r="B216" s="9" t="s">
        <v>25</v>
      </c>
      <c r="C216" s="9" t="s">
        <v>25</v>
      </c>
      <c r="D216" s="10" t="s">
        <v>435</v>
      </c>
      <c r="E216" s="53"/>
      <c r="F216" s="20">
        <v>500.99</v>
      </c>
      <c r="G216" s="10" t="s">
        <v>436</v>
      </c>
      <c r="H216" s="54">
        <v>2.92E-2</v>
      </c>
      <c r="I216" s="54">
        <v>2.92E-2</v>
      </c>
      <c r="J216" s="59">
        <v>0</v>
      </c>
    </row>
    <row r="217" spans="1:10" ht="30" customHeight="1" x14ac:dyDescent="0.25">
      <c r="A217" s="8"/>
      <c r="B217" s="9" t="s">
        <v>25</v>
      </c>
      <c r="C217" s="9" t="s">
        <v>25</v>
      </c>
      <c r="D217" s="10" t="s">
        <v>444</v>
      </c>
      <c r="E217" s="53"/>
      <c r="F217" s="20">
        <v>553.95000000000005</v>
      </c>
      <c r="G217" s="10" t="s">
        <v>445</v>
      </c>
      <c r="H217" s="54">
        <v>1E-3</v>
      </c>
      <c r="I217" s="54">
        <v>7.6599999999999997E-4</v>
      </c>
      <c r="J217" s="59">
        <v>2.34E-4</v>
      </c>
    </row>
    <row r="218" spans="1:10" ht="30" customHeight="1" x14ac:dyDescent="0.25">
      <c r="A218" s="8"/>
      <c r="B218" s="9" t="s">
        <v>25</v>
      </c>
      <c r="C218" s="9" t="s">
        <v>25</v>
      </c>
      <c r="D218" s="10" t="s">
        <v>26</v>
      </c>
      <c r="E218" s="53"/>
      <c r="F218" s="20">
        <v>553.95000000000005</v>
      </c>
      <c r="G218" s="10" t="s">
        <v>446</v>
      </c>
      <c r="H218" s="54">
        <v>5.0000000000000001E-4</v>
      </c>
      <c r="I218" s="54">
        <v>5.7199999999999992E-4</v>
      </c>
      <c r="J218" s="59">
        <v>-7.1999999999999948E-5</v>
      </c>
    </row>
    <row r="219" spans="1:10" ht="30" customHeight="1" x14ac:dyDescent="0.25">
      <c r="A219" s="8"/>
      <c r="B219" s="9" t="s">
        <v>25</v>
      </c>
      <c r="C219" s="9" t="s">
        <v>25</v>
      </c>
      <c r="D219" s="10" t="s">
        <v>447</v>
      </c>
      <c r="E219" s="53"/>
      <c r="F219" s="20">
        <v>553.95000000000005</v>
      </c>
      <c r="G219" s="10" t="s">
        <v>448</v>
      </c>
      <c r="H219" s="54">
        <v>1.2999999999999999E-3</v>
      </c>
      <c r="I219" s="54">
        <v>9.0899999999999998E-4</v>
      </c>
      <c r="J219" s="59">
        <v>3.9100000000000002E-4</v>
      </c>
    </row>
    <row r="220" spans="1:10" ht="30" customHeight="1" x14ac:dyDescent="0.25">
      <c r="A220" s="8"/>
      <c r="B220" s="9" t="s">
        <v>25</v>
      </c>
      <c r="C220" s="9" t="s">
        <v>25</v>
      </c>
      <c r="D220" s="10" t="s">
        <v>219</v>
      </c>
      <c r="E220" s="53"/>
      <c r="F220" s="20">
        <v>500.99</v>
      </c>
      <c r="G220" s="10" t="s">
        <v>449</v>
      </c>
      <c r="H220" s="54">
        <v>5.0000000000000001E-3</v>
      </c>
      <c r="I220" s="54">
        <v>3.3189999999999999E-3</v>
      </c>
      <c r="J220" s="59">
        <v>1.681E-3</v>
      </c>
    </row>
    <row r="221" spans="1:10" ht="30" customHeight="1" x14ac:dyDescent="0.25">
      <c r="A221" s="8"/>
      <c r="B221" s="9" t="s">
        <v>25</v>
      </c>
      <c r="C221" s="9" t="s">
        <v>25</v>
      </c>
      <c r="D221" s="10" t="s">
        <v>450</v>
      </c>
      <c r="E221" s="53"/>
      <c r="F221" s="20">
        <v>553.95000000000005</v>
      </c>
      <c r="G221" s="10" t="s">
        <v>451</v>
      </c>
      <c r="H221" s="54">
        <v>4.0000000000000002E-4</v>
      </c>
      <c r="I221" s="54">
        <v>4.0000000000000002E-4</v>
      </c>
      <c r="J221" s="59">
        <v>0</v>
      </c>
    </row>
    <row r="222" spans="1:10" ht="30" customHeight="1" x14ac:dyDescent="0.25">
      <c r="A222" s="8"/>
      <c r="B222" s="68" t="s">
        <v>25</v>
      </c>
      <c r="C222" s="68" t="s">
        <v>1845</v>
      </c>
      <c r="D222" s="69"/>
      <c r="E222" s="70"/>
      <c r="F222" s="85"/>
      <c r="G222" s="69"/>
      <c r="H222" s="71">
        <v>9.6552000000000007</v>
      </c>
      <c r="I222" s="71">
        <v>10.114259000000001</v>
      </c>
      <c r="J222" s="72">
        <v>-0.38250299999999959</v>
      </c>
    </row>
    <row r="223" spans="1:10" s="64" customFormat="1" ht="30" customHeight="1" x14ac:dyDescent="0.25">
      <c r="A223" s="77"/>
      <c r="B223" s="12"/>
      <c r="C223" s="133" t="s">
        <v>28</v>
      </c>
      <c r="D223" s="35" t="s">
        <v>452</v>
      </c>
      <c r="E223" s="53"/>
      <c r="F223" s="49">
        <v>460.47</v>
      </c>
      <c r="G223" s="35" t="s">
        <v>453</v>
      </c>
      <c r="H223" s="134">
        <v>0.2</v>
      </c>
      <c r="I223" s="134">
        <v>0.16456299999999999</v>
      </c>
      <c r="J223" s="134">
        <v>3.543700000000001E-2</v>
      </c>
    </row>
    <row r="224" spans="1:10" ht="30" customHeight="1" x14ac:dyDescent="0.25">
      <c r="A224" s="8"/>
      <c r="B224" s="9" t="s">
        <v>28</v>
      </c>
      <c r="C224" s="9" t="s">
        <v>28</v>
      </c>
      <c r="D224" s="10" t="s">
        <v>454</v>
      </c>
      <c r="E224" s="53"/>
      <c r="F224" s="20">
        <v>574.19000000000005</v>
      </c>
      <c r="G224" s="10" t="s">
        <v>455</v>
      </c>
      <c r="H224" s="54">
        <v>1.9999999999999999E-6</v>
      </c>
      <c r="I224" s="54">
        <v>1.9999999999999999E-6</v>
      </c>
      <c r="J224" s="59">
        <v>0</v>
      </c>
    </row>
    <row r="225" spans="1:10" ht="30" customHeight="1" x14ac:dyDescent="0.25">
      <c r="A225" s="8"/>
      <c r="B225" s="9" t="s">
        <v>28</v>
      </c>
      <c r="C225" s="9" t="s">
        <v>28</v>
      </c>
      <c r="D225" s="10" t="s">
        <v>456</v>
      </c>
      <c r="E225" s="53"/>
      <c r="F225" s="20">
        <v>574.19000000000005</v>
      </c>
      <c r="G225" s="10" t="s">
        <v>457</v>
      </c>
      <c r="H225" s="54">
        <v>6.5000000000000008E-5</v>
      </c>
      <c r="I225" s="54">
        <v>5.8999999999999998E-5</v>
      </c>
      <c r="J225" s="59">
        <v>6.0000000000000052E-6</v>
      </c>
    </row>
    <row r="226" spans="1:10" ht="30" customHeight="1" x14ac:dyDescent="0.25">
      <c r="A226" s="8"/>
      <c r="B226" s="9" t="s">
        <v>28</v>
      </c>
      <c r="C226" s="9" t="s">
        <v>28</v>
      </c>
      <c r="D226" s="10" t="s">
        <v>458</v>
      </c>
      <c r="E226" s="53"/>
      <c r="F226" s="20">
        <v>574.19000000000005</v>
      </c>
      <c r="G226" s="10" t="s">
        <v>459</v>
      </c>
      <c r="H226" s="54">
        <v>1E-4</v>
      </c>
      <c r="I226" s="54">
        <v>9.3999999999999994E-5</v>
      </c>
      <c r="J226" s="59">
        <v>6.0000000000000052E-6</v>
      </c>
    </row>
    <row r="227" spans="1:10" ht="30" customHeight="1" x14ac:dyDescent="0.25">
      <c r="A227" s="8"/>
      <c r="B227" s="9" t="s">
        <v>28</v>
      </c>
      <c r="C227" s="9" t="s">
        <v>28</v>
      </c>
      <c r="D227" s="10" t="s">
        <v>462</v>
      </c>
      <c r="E227" s="53"/>
      <c r="F227" s="20">
        <v>574.19000000000005</v>
      </c>
      <c r="G227" s="10" t="s">
        <v>463</v>
      </c>
      <c r="H227" s="54">
        <v>3.9999999999999998E-6</v>
      </c>
      <c r="I227" s="54">
        <v>3.0000000000000001E-6</v>
      </c>
      <c r="J227" s="59">
        <v>9.9999999999999995E-7</v>
      </c>
    </row>
    <row r="228" spans="1:10" s="11" customFormat="1" ht="30" customHeight="1" x14ac:dyDescent="0.25">
      <c r="A228" s="8"/>
      <c r="B228" s="9" t="s">
        <v>28</v>
      </c>
      <c r="C228" s="9" t="s">
        <v>28</v>
      </c>
      <c r="D228" s="10" t="s">
        <v>464</v>
      </c>
      <c r="E228" s="52"/>
      <c r="F228" s="20">
        <v>574.19000000000005</v>
      </c>
      <c r="G228" s="10" t="s">
        <v>465</v>
      </c>
      <c r="H228" s="54">
        <v>6.0000000000000002E-6</v>
      </c>
      <c r="I228" s="54">
        <v>9.9999999999999995E-7</v>
      </c>
      <c r="J228" s="59">
        <v>5.0000000000000004E-6</v>
      </c>
    </row>
    <row r="229" spans="1:10" ht="30" customHeight="1" x14ac:dyDescent="0.25">
      <c r="A229" s="8"/>
      <c r="B229" s="9" t="s">
        <v>28</v>
      </c>
      <c r="C229" s="9" t="s">
        <v>28</v>
      </c>
      <c r="D229" s="10" t="s">
        <v>466</v>
      </c>
      <c r="E229" s="53"/>
      <c r="F229" s="20">
        <v>553.95000000000005</v>
      </c>
      <c r="G229" s="10" t="s">
        <v>467</v>
      </c>
      <c r="H229" s="54">
        <v>2.0000000000000001E-4</v>
      </c>
      <c r="I229" s="54">
        <v>4.6999999999999997E-5</v>
      </c>
      <c r="J229" s="59">
        <v>1.5300000000000003E-4</v>
      </c>
    </row>
    <row r="230" spans="1:10" ht="30" customHeight="1" x14ac:dyDescent="0.25">
      <c r="A230" s="8"/>
      <c r="B230" s="9" t="s">
        <v>28</v>
      </c>
      <c r="C230" s="9" t="s">
        <v>28</v>
      </c>
      <c r="D230" s="10" t="s">
        <v>468</v>
      </c>
      <c r="E230" s="53"/>
      <c r="F230" s="20">
        <v>553.95000000000005</v>
      </c>
      <c r="G230" s="10" t="s">
        <v>469</v>
      </c>
      <c r="H230" s="54">
        <v>2.5000000000000001E-4</v>
      </c>
      <c r="I230" s="54">
        <v>4.2000000000000004E-5</v>
      </c>
      <c r="J230" s="59">
        <v>2.0799999999999999E-4</v>
      </c>
    </row>
    <row r="231" spans="1:10" ht="30" customHeight="1" x14ac:dyDescent="0.25">
      <c r="A231" s="8"/>
      <c r="B231" s="9" t="s">
        <v>28</v>
      </c>
      <c r="C231" s="9" t="s">
        <v>28</v>
      </c>
      <c r="D231" s="10" t="s">
        <v>8</v>
      </c>
      <c r="E231" s="53"/>
      <c r="F231" s="20">
        <v>574.19000000000005</v>
      </c>
      <c r="G231" s="10" t="s">
        <v>470</v>
      </c>
      <c r="H231" s="54">
        <v>2.9999999999999997E-4</v>
      </c>
      <c r="I231" s="54">
        <v>2.9999999999999997E-4</v>
      </c>
      <c r="J231" s="59">
        <v>0</v>
      </c>
    </row>
    <row r="232" spans="1:10" ht="30" customHeight="1" x14ac:dyDescent="0.25">
      <c r="A232" s="8"/>
      <c r="B232" s="9" t="s">
        <v>28</v>
      </c>
      <c r="C232" s="9" t="s">
        <v>28</v>
      </c>
      <c r="D232" s="10" t="s">
        <v>1938</v>
      </c>
      <c r="E232" s="53"/>
      <c r="F232" s="20">
        <v>333.99</v>
      </c>
      <c r="G232" s="10" t="s">
        <v>472</v>
      </c>
      <c r="H232" s="54">
        <v>0.25630000000000003</v>
      </c>
      <c r="I232" s="54">
        <v>0.72</v>
      </c>
      <c r="J232" s="59">
        <v>-0.4637</v>
      </c>
    </row>
    <row r="233" spans="1:10" ht="30" customHeight="1" x14ac:dyDescent="0.25">
      <c r="A233" s="8"/>
      <c r="B233" s="9" t="s">
        <v>28</v>
      </c>
      <c r="C233" s="9" t="s">
        <v>28</v>
      </c>
      <c r="D233" s="10" t="s">
        <v>1939</v>
      </c>
      <c r="E233" s="53"/>
      <c r="F233" s="20">
        <v>333.99</v>
      </c>
      <c r="G233" s="10" t="s">
        <v>473</v>
      </c>
      <c r="H233" s="54">
        <v>0.5</v>
      </c>
      <c r="I233" s="54">
        <v>0.42099999999999999</v>
      </c>
      <c r="J233" s="59">
        <v>7.9000000000000001E-2</v>
      </c>
    </row>
    <row r="234" spans="1:10" ht="48.75" customHeight="1" x14ac:dyDescent="0.25">
      <c r="A234" s="8"/>
      <c r="B234" s="9" t="s">
        <v>28</v>
      </c>
      <c r="C234" s="9" t="s">
        <v>28</v>
      </c>
      <c r="D234" s="10" t="s">
        <v>1940</v>
      </c>
      <c r="E234" s="53"/>
      <c r="F234" s="20">
        <v>460.47</v>
      </c>
      <c r="G234" s="10" t="s">
        <v>475</v>
      </c>
      <c r="H234" s="54">
        <v>3.2500000000000001E-2</v>
      </c>
      <c r="I234" s="54">
        <v>3.2482999999999998E-2</v>
      </c>
      <c r="J234" s="59">
        <v>0</v>
      </c>
    </row>
    <row r="235" spans="1:10" ht="45.75" customHeight="1" x14ac:dyDescent="0.25">
      <c r="A235" s="8"/>
      <c r="B235" s="9" t="s">
        <v>28</v>
      </c>
      <c r="C235" s="9" t="s">
        <v>28</v>
      </c>
      <c r="D235" s="10" t="s">
        <v>1941</v>
      </c>
      <c r="E235" s="53"/>
      <c r="F235" s="20">
        <v>460.47</v>
      </c>
      <c r="G235" s="10" t="s">
        <v>476</v>
      </c>
      <c r="H235" s="54">
        <v>5.0000000000000001E-3</v>
      </c>
      <c r="I235" s="54">
        <v>1.3861999999999999E-2</v>
      </c>
      <c r="J235" s="59">
        <v>-8.8620000000000001E-3</v>
      </c>
    </row>
    <row r="236" spans="1:10" ht="41.25" customHeight="1" x14ac:dyDescent="0.25">
      <c r="A236" s="8"/>
      <c r="B236" s="9" t="s">
        <v>28</v>
      </c>
      <c r="C236" s="9" t="s">
        <v>28</v>
      </c>
      <c r="D236" s="10" t="s">
        <v>477</v>
      </c>
      <c r="E236" s="53"/>
      <c r="F236" s="20">
        <v>574.19000000000005</v>
      </c>
      <c r="G236" s="10" t="s">
        <v>478</v>
      </c>
      <c r="H236" s="54">
        <v>2.0000000000000001E-4</v>
      </c>
      <c r="I236" s="54">
        <v>3.9800000000000002E-4</v>
      </c>
      <c r="J236" s="59">
        <v>-1.9800000000000002E-4</v>
      </c>
    </row>
    <row r="237" spans="1:10" ht="30" customHeight="1" x14ac:dyDescent="0.25">
      <c r="A237" s="8"/>
      <c r="B237" s="9" t="s">
        <v>28</v>
      </c>
      <c r="C237" s="9" t="s">
        <v>28</v>
      </c>
      <c r="D237" s="10" t="s">
        <v>479</v>
      </c>
      <c r="E237" s="53"/>
      <c r="F237" s="20">
        <v>574.19000000000005</v>
      </c>
      <c r="G237" s="10" t="s">
        <v>480</v>
      </c>
      <c r="H237" s="54">
        <v>4.0000000000000003E-5</v>
      </c>
      <c r="I237" s="54">
        <v>1.0000000000000001E-5</v>
      </c>
      <c r="J237" s="59">
        <v>2.9999999999999997E-5</v>
      </c>
    </row>
    <row r="238" spans="1:10" ht="30" customHeight="1" x14ac:dyDescent="0.25">
      <c r="A238" s="8"/>
      <c r="B238" s="9" t="s">
        <v>28</v>
      </c>
      <c r="C238" s="9" t="s">
        <v>28</v>
      </c>
      <c r="D238" s="10" t="s">
        <v>481</v>
      </c>
      <c r="E238" s="53"/>
      <c r="F238" s="20">
        <v>553.95000000000005</v>
      </c>
      <c r="G238" s="10" t="s">
        <v>482</v>
      </c>
      <c r="H238" s="54">
        <v>5.4000000000000001E-4</v>
      </c>
      <c r="I238" s="54">
        <v>1E-4</v>
      </c>
      <c r="J238" s="59">
        <v>4.4000000000000007E-4</v>
      </c>
    </row>
    <row r="239" spans="1:10" ht="30" customHeight="1" x14ac:dyDescent="0.25">
      <c r="A239" s="8"/>
      <c r="B239" s="9" t="s">
        <v>28</v>
      </c>
      <c r="C239" s="9" t="s">
        <v>28</v>
      </c>
      <c r="D239" s="10" t="s">
        <v>483</v>
      </c>
      <c r="E239" s="53"/>
      <c r="F239" s="20">
        <v>460.47</v>
      </c>
      <c r="G239" s="10" t="s">
        <v>484</v>
      </c>
      <c r="H239" s="54">
        <v>0.19</v>
      </c>
      <c r="I239" s="54">
        <v>0.134717</v>
      </c>
      <c r="J239" s="59">
        <v>5.5282999999999985E-2</v>
      </c>
    </row>
    <row r="240" spans="1:10" ht="30" customHeight="1" x14ac:dyDescent="0.25">
      <c r="A240" s="8"/>
      <c r="B240" s="9" t="s">
        <v>28</v>
      </c>
      <c r="C240" s="9" t="s">
        <v>28</v>
      </c>
      <c r="D240" s="10" t="s">
        <v>485</v>
      </c>
      <c r="E240" s="53"/>
      <c r="F240" s="20">
        <v>553.95000000000005</v>
      </c>
      <c r="G240" s="10" t="s">
        <v>486</v>
      </c>
      <c r="H240" s="54">
        <v>1E-3</v>
      </c>
      <c r="I240" s="54">
        <v>6.3000000000000003E-4</v>
      </c>
      <c r="J240" s="59">
        <v>3.6999999999999999E-4</v>
      </c>
    </row>
    <row r="241" spans="1:10" ht="30" customHeight="1" x14ac:dyDescent="0.25">
      <c r="A241" s="8"/>
      <c r="B241" s="9" t="s">
        <v>28</v>
      </c>
      <c r="C241" s="9" t="s">
        <v>28</v>
      </c>
      <c r="D241" s="10" t="s">
        <v>487</v>
      </c>
      <c r="E241" s="53"/>
      <c r="F241" s="20">
        <v>500.99</v>
      </c>
      <c r="G241" s="10" t="s">
        <v>488</v>
      </c>
      <c r="H241" s="54">
        <v>0.01</v>
      </c>
      <c r="I241" s="54">
        <v>8.4100000000000008E-3</v>
      </c>
      <c r="J241" s="59">
        <v>1.5899999999999998E-3</v>
      </c>
    </row>
    <row r="242" spans="1:10" ht="33" customHeight="1" x14ac:dyDescent="0.25">
      <c r="A242" s="8"/>
      <c r="B242" s="9" t="s">
        <v>28</v>
      </c>
      <c r="C242" s="9" t="s">
        <v>28</v>
      </c>
      <c r="D242" s="10" t="s">
        <v>489</v>
      </c>
      <c r="E242" s="53"/>
      <c r="F242" s="20">
        <v>574.19000000000005</v>
      </c>
      <c r="G242" s="10" t="s">
        <v>490</v>
      </c>
      <c r="H242" s="54">
        <v>2.0000000000000002E-5</v>
      </c>
      <c r="I242" s="54">
        <v>1.9000000000000001E-5</v>
      </c>
      <c r="J242" s="59">
        <v>1.0000000000000008E-6</v>
      </c>
    </row>
    <row r="243" spans="1:10" s="17" customFormat="1" ht="38.25" customHeight="1" x14ac:dyDescent="0.25">
      <c r="A243" s="8"/>
      <c r="B243" s="9" t="s">
        <v>28</v>
      </c>
      <c r="C243" s="9" t="s">
        <v>28</v>
      </c>
      <c r="D243" s="10" t="s">
        <v>491</v>
      </c>
      <c r="E243" s="31"/>
      <c r="F243" s="20">
        <v>574.19000000000005</v>
      </c>
      <c r="G243" s="15" t="s">
        <v>492</v>
      </c>
      <c r="H243" s="56">
        <v>3.3000000000000003E-5</v>
      </c>
      <c r="I243" s="56">
        <v>3.5999999999999994E-5</v>
      </c>
      <c r="J243" s="60">
        <v>-2.9999999999999958E-6</v>
      </c>
    </row>
    <row r="244" spans="1:10" s="17" customFormat="1" ht="36.75" customHeight="1" x14ac:dyDescent="0.25">
      <c r="A244" s="8"/>
      <c r="B244" s="9" t="s">
        <v>28</v>
      </c>
      <c r="C244" s="9" t="s">
        <v>28</v>
      </c>
      <c r="D244" s="10" t="s">
        <v>493</v>
      </c>
      <c r="E244" s="31"/>
      <c r="F244" s="20">
        <v>553.95000000000005</v>
      </c>
      <c r="G244" s="15" t="s">
        <v>494</v>
      </c>
      <c r="H244" s="56">
        <v>4.0000000000000001E-3</v>
      </c>
      <c r="I244" s="56">
        <v>2.4369999999999999E-3</v>
      </c>
      <c r="J244" s="60">
        <v>1.5630000000000002E-3</v>
      </c>
    </row>
    <row r="245" spans="1:10" ht="36.75" customHeight="1" x14ac:dyDescent="0.25">
      <c r="A245" s="8"/>
      <c r="B245" s="9" t="s">
        <v>28</v>
      </c>
      <c r="C245" s="9" t="s">
        <v>28</v>
      </c>
      <c r="D245" s="10" t="s">
        <v>460</v>
      </c>
      <c r="E245" s="53"/>
      <c r="F245" s="20">
        <v>553.95000000000005</v>
      </c>
      <c r="G245" s="10" t="s">
        <v>461</v>
      </c>
      <c r="H245" s="54">
        <v>1E-4</v>
      </c>
      <c r="I245" s="54">
        <v>3.9500000000000001E-4</v>
      </c>
      <c r="J245" s="59">
        <v>-2.9500000000000001E-4</v>
      </c>
    </row>
    <row r="246" spans="1:10" s="65" customFormat="1" ht="44.25" customHeight="1" x14ac:dyDescent="0.25">
      <c r="A246" s="107"/>
      <c r="B246" s="9" t="s">
        <v>28</v>
      </c>
      <c r="C246" s="9" t="s">
        <v>28</v>
      </c>
      <c r="D246" s="10" t="s">
        <v>471</v>
      </c>
      <c r="E246" s="108"/>
      <c r="F246" s="20">
        <v>500.99</v>
      </c>
      <c r="G246" s="10" t="s">
        <v>495</v>
      </c>
      <c r="H246" s="54">
        <v>8.5000000000000006E-3</v>
      </c>
      <c r="I246" s="54">
        <v>2E-3</v>
      </c>
      <c r="J246" s="55">
        <v>6.4999999999999997E-3</v>
      </c>
    </row>
    <row r="247" spans="1:10" ht="30" customHeight="1" x14ac:dyDescent="0.25">
      <c r="A247" s="8"/>
      <c r="B247" s="9" t="s">
        <v>28</v>
      </c>
      <c r="C247" s="9" t="s">
        <v>28</v>
      </c>
      <c r="D247" s="10" t="s">
        <v>496</v>
      </c>
      <c r="E247" s="53"/>
      <c r="F247" s="20">
        <v>553.95000000000005</v>
      </c>
      <c r="G247" s="10" t="s">
        <v>497</v>
      </c>
      <c r="H247" s="54">
        <v>2E-3</v>
      </c>
      <c r="I247" s="54">
        <v>1.6020000000000001E-3</v>
      </c>
      <c r="J247" s="59">
        <v>3.9799999999999992E-4</v>
      </c>
    </row>
    <row r="248" spans="1:10" ht="30" customHeight="1" x14ac:dyDescent="0.25">
      <c r="A248" s="8"/>
      <c r="B248" s="9" t="s">
        <v>28</v>
      </c>
      <c r="C248" s="9" t="s">
        <v>28</v>
      </c>
      <c r="D248" s="10" t="s">
        <v>498</v>
      </c>
      <c r="E248" s="53"/>
      <c r="F248" s="20">
        <v>574.19000000000005</v>
      </c>
      <c r="G248" s="10" t="s">
        <v>494</v>
      </c>
      <c r="H248" s="54">
        <v>2.0000000000000001E-4</v>
      </c>
      <c r="I248" s="54">
        <v>3.3000000000000003E-5</v>
      </c>
      <c r="J248" s="59">
        <v>1.6700000000000002E-4</v>
      </c>
    </row>
    <row r="249" spans="1:10" ht="73.5" customHeight="1" x14ac:dyDescent="0.25">
      <c r="A249" s="8"/>
      <c r="B249" s="9" t="s">
        <v>28</v>
      </c>
      <c r="C249" s="9" t="s">
        <v>28</v>
      </c>
      <c r="D249" s="10" t="s">
        <v>499</v>
      </c>
      <c r="E249" s="53"/>
      <c r="F249" s="20">
        <v>460.47</v>
      </c>
      <c r="G249" s="10" t="s">
        <v>500</v>
      </c>
      <c r="H249" s="54">
        <v>0.28000000000000003</v>
      </c>
      <c r="I249" s="54">
        <v>0.236347</v>
      </c>
      <c r="J249" s="59">
        <v>4.365299999999999E-2</v>
      </c>
    </row>
    <row r="250" spans="1:10" ht="30" customHeight="1" x14ac:dyDescent="0.25">
      <c r="A250" s="8"/>
      <c r="B250" s="9" t="s">
        <v>28</v>
      </c>
      <c r="C250" s="9" t="s">
        <v>28</v>
      </c>
      <c r="D250" s="10" t="s">
        <v>501</v>
      </c>
      <c r="E250" s="53"/>
      <c r="F250" s="20">
        <v>553.95000000000005</v>
      </c>
      <c r="G250" s="10" t="s">
        <v>502</v>
      </c>
      <c r="H250" s="54">
        <v>6.9999999999999999E-4</v>
      </c>
      <c r="I250" s="54">
        <v>3.8700000000000003E-4</v>
      </c>
      <c r="J250" s="59">
        <v>3.1299999999999996E-4</v>
      </c>
    </row>
    <row r="251" spans="1:10" ht="30" customHeight="1" x14ac:dyDescent="0.25">
      <c r="A251" s="8"/>
      <c r="B251" s="9" t="s">
        <v>28</v>
      </c>
      <c r="C251" s="9" t="s">
        <v>28</v>
      </c>
      <c r="D251" s="10" t="s">
        <v>503</v>
      </c>
      <c r="E251" s="53"/>
      <c r="F251" s="20">
        <v>553.95000000000005</v>
      </c>
      <c r="G251" s="10" t="s">
        <v>504</v>
      </c>
      <c r="H251" s="54">
        <v>8.9999999999999998E-4</v>
      </c>
      <c r="I251" s="54">
        <v>4.5100000000000001E-4</v>
      </c>
      <c r="J251" s="59">
        <v>4.4900000000000002E-4</v>
      </c>
    </row>
    <row r="252" spans="1:10" ht="30" customHeight="1" x14ac:dyDescent="0.25">
      <c r="A252" s="8"/>
      <c r="B252" s="9" t="s">
        <v>28</v>
      </c>
      <c r="C252" s="9" t="s">
        <v>28</v>
      </c>
      <c r="D252" s="10" t="s">
        <v>505</v>
      </c>
      <c r="E252" s="53"/>
      <c r="F252" s="20">
        <v>553.95000000000005</v>
      </c>
      <c r="G252" s="10" t="s">
        <v>506</v>
      </c>
      <c r="H252" s="54">
        <v>2.9999999999999997E-4</v>
      </c>
      <c r="I252" s="54">
        <v>3.3800000000000003E-4</v>
      </c>
      <c r="J252" s="59">
        <v>-3.8000000000000036E-5</v>
      </c>
    </row>
    <row r="253" spans="1:10" ht="30" customHeight="1" x14ac:dyDescent="0.25">
      <c r="A253" s="8"/>
      <c r="B253" s="9" t="s">
        <v>28</v>
      </c>
      <c r="C253" s="9" t="s">
        <v>28</v>
      </c>
      <c r="D253" s="10" t="s">
        <v>507</v>
      </c>
      <c r="E253" s="53"/>
      <c r="F253" s="20">
        <v>553.95000000000005</v>
      </c>
      <c r="G253" s="10" t="s">
        <v>508</v>
      </c>
      <c r="H253" s="54">
        <v>2.9999999999999997E-4</v>
      </c>
      <c r="I253" s="54">
        <v>2.5799999999999998E-4</v>
      </c>
      <c r="J253" s="59">
        <v>4.1999999999999984E-5</v>
      </c>
    </row>
    <row r="254" spans="1:10" ht="30" customHeight="1" x14ac:dyDescent="0.25">
      <c r="A254" s="8"/>
      <c r="B254" s="9" t="s">
        <v>28</v>
      </c>
      <c r="C254" s="9" t="s">
        <v>28</v>
      </c>
      <c r="D254" s="10" t="s">
        <v>509</v>
      </c>
      <c r="E254" s="53"/>
      <c r="F254" s="20">
        <v>500.99</v>
      </c>
      <c r="G254" s="10" t="s">
        <v>510</v>
      </c>
      <c r="H254" s="54">
        <v>3.5000000000000001E-3</v>
      </c>
      <c r="I254" s="54">
        <v>2.2650000000000001E-3</v>
      </c>
      <c r="J254" s="59">
        <v>1.2349999999999998E-3</v>
      </c>
    </row>
    <row r="255" spans="1:10" ht="30" customHeight="1" x14ac:dyDescent="0.25">
      <c r="A255" s="8"/>
      <c r="B255" s="9" t="s">
        <v>28</v>
      </c>
      <c r="C255" s="9" t="s">
        <v>28</v>
      </c>
      <c r="D255" s="10" t="s">
        <v>511</v>
      </c>
      <c r="E255" s="53"/>
      <c r="F255" s="20">
        <v>574.19000000000005</v>
      </c>
      <c r="G255" s="10" t="s">
        <v>512</v>
      </c>
      <c r="H255" s="54">
        <v>1.4999999999999999E-4</v>
      </c>
      <c r="I255" s="54">
        <v>6.7999999999999999E-5</v>
      </c>
      <c r="J255" s="59">
        <v>8.1999999999999987E-5</v>
      </c>
    </row>
    <row r="256" spans="1:10" ht="30" customHeight="1" x14ac:dyDescent="0.25">
      <c r="A256" s="8"/>
      <c r="B256" s="9" t="s">
        <v>28</v>
      </c>
      <c r="C256" s="9" t="s">
        <v>28</v>
      </c>
      <c r="D256" s="10" t="s">
        <v>513</v>
      </c>
      <c r="E256" s="53"/>
      <c r="F256" s="20">
        <v>553.95000000000005</v>
      </c>
      <c r="G256" s="10" t="s">
        <v>514</v>
      </c>
      <c r="H256" s="54">
        <v>1E-4</v>
      </c>
      <c r="I256" s="54">
        <v>6.0000000000000002E-6</v>
      </c>
      <c r="J256" s="59">
        <v>9.3999999999999994E-5</v>
      </c>
    </row>
    <row r="257" spans="1:10" ht="30" customHeight="1" x14ac:dyDescent="0.25">
      <c r="A257" s="8"/>
      <c r="B257" s="9" t="s">
        <v>28</v>
      </c>
      <c r="C257" s="9" t="s">
        <v>28</v>
      </c>
      <c r="D257" s="10" t="s">
        <v>515</v>
      </c>
      <c r="E257" s="53"/>
      <c r="F257" s="20">
        <v>574.19000000000005</v>
      </c>
      <c r="G257" s="10" t="s">
        <v>516</v>
      </c>
      <c r="H257" s="54">
        <v>2.9999999999999997E-4</v>
      </c>
      <c r="I257" s="54">
        <v>1.3700000000000002E-4</v>
      </c>
      <c r="J257" s="59">
        <v>1.6299999999999998E-4</v>
      </c>
    </row>
    <row r="258" spans="1:10" ht="30" customHeight="1" x14ac:dyDescent="0.25">
      <c r="A258" s="8"/>
      <c r="B258" s="9" t="s">
        <v>28</v>
      </c>
      <c r="C258" s="9" t="s">
        <v>28</v>
      </c>
      <c r="D258" s="10" t="s">
        <v>1846</v>
      </c>
      <c r="E258" s="53"/>
      <c r="F258" s="20">
        <v>574.19000000000005</v>
      </c>
      <c r="G258" s="10" t="s">
        <v>1847</v>
      </c>
      <c r="H258" s="54">
        <v>2.0000000000000001E-4</v>
      </c>
      <c r="I258" s="54">
        <v>2.9999999999999997E-5</v>
      </c>
      <c r="J258" s="59">
        <v>1.7000000000000001E-4</v>
      </c>
    </row>
    <row r="259" spans="1:10" ht="30" customHeight="1" x14ac:dyDescent="0.25">
      <c r="A259" s="8"/>
      <c r="B259" s="9" t="s">
        <v>28</v>
      </c>
      <c r="C259" s="9" t="s">
        <v>28</v>
      </c>
      <c r="D259" s="10" t="s">
        <v>517</v>
      </c>
      <c r="E259" s="53"/>
      <c r="F259" s="20">
        <v>500.99</v>
      </c>
      <c r="G259" s="10" t="s">
        <v>518</v>
      </c>
      <c r="H259" s="54">
        <v>4.0000000000000001E-3</v>
      </c>
      <c r="I259" s="54">
        <v>2.081E-3</v>
      </c>
      <c r="J259" s="59">
        <v>1.9190000000000001E-3</v>
      </c>
    </row>
    <row r="260" spans="1:10" ht="30" customHeight="1" x14ac:dyDescent="0.25">
      <c r="A260" s="8"/>
      <c r="B260" s="9" t="s">
        <v>28</v>
      </c>
      <c r="C260" s="9" t="s">
        <v>28</v>
      </c>
      <c r="D260" s="10" t="s">
        <v>519</v>
      </c>
      <c r="E260" s="53"/>
      <c r="F260" s="20">
        <v>500.99</v>
      </c>
      <c r="G260" s="10" t="s">
        <v>520</v>
      </c>
      <c r="H260" s="54">
        <v>0.02</v>
      </c>
      <c r="I260" s="54">
        <v>0.02</v>
      </c>
      <c r="J260" s="59">
        <v>0</v>
      </c>
    </row>
    <row r="261" spans="1:10" ht="30" customHeight="1" x14ac:dyDescent="0.25">
      <c r="A261" s="8"/>
      <c r="B261" s="9" t="s">
        <v>28</v>
      </c>
      <c r="C261" s="9" t="s">
        <v>28</v>
      </c>
      <c r="D261" s="10" t="s">
        <v>521</v>
      </c>
      <c r="E261" s="53"/>
      <c r="F261" s="20">
        <v>574.19000000000005</v>
      </c>
      <c r="G261" s="10" t="s">
        <v>522</v>
      </c>
      <c r="H261" s="54">
        <v>2.9999999999999997E-4</v>
      </c>
      <c r="I261" s="54">
        <v>2.23E-4</v>
      </c>
      <c r="J261" s="59">
        <v>7.6999999999999988E-5</v>
      </c>
    </row>
    <row r="262" spans="1:10" ht="30" customHeight="1" x14ac:dyDescent="0.25">
      <c r="A262" s="8"/>
      <c r="B262" s="9" t="s">
        <v>28</v>
      </c>
      <c r="C262" s="9" t="s">
        <v>28</v>
      </c>
      <c r="D262" s="10" t="s">
        <v>519</v>
      </c>
      <c r="E262" s="53"/>
      <c r="F262" s="20">
        <v>500.99</v>
      </c>
      <c r="G262" s="10" t="s">
        <v>520</v>
      </c>
      <c r="H262" s="54">
        <v>8.9999999999999993E-3</v>
      </c>
      <c r="I262" s="54">
        <v>7.2519999999999998E-3</v>
      </c>
      <c r="J262" s="59">
        <v>1.7480000000000002E-3</v>
      </c>
    </row>
    <row r="263" spans="1:10" ht="30" customHeight="1" x14ac:dyDescent="0.25">
      <c r="A263" s="8"/>
      <c r="B263" s="9" t="s">
        <v>28</v>
      </c>
      <c r="C263" s="9" t="s">
        <v>28</v>
      </c>
      <c r="D263" s="10" t="s">
        <v>523</v>
      </c>
      <c r="E263" s="53"/>
      <c r="F263" s="20">
        <v>553.95000000000005</v>
      </c>
      <c r="G263" s="10" t="s">
        <v>524</v>
      </c>
      <c r="H263" s="54">
        <v>5.0000000000000002E-5</v>
      </c>
      <c r="I263" s="54">
        <v>2.0000000000000002E-5</v>
      </c>
      <c r="J263" s="59">
        <v>3.0000000000000001E-5</v>
      </c>
    </row>
    <row r="264" spans="1:10" ht="30" customHeight="1" x14ac:dyDescent="0.25">
      <c r="A264" s="8"/>
      <c r="B264" s="9" t="s">
        <v>28</v>
      </c>
      <c r="C264" s="68" t="s">
        <v>1608</v>
      </c>
      <c r="D264" s="69"/>
      <c r="E264" s="70"/>
      <c r="F264" s="85"/>
      <c r="G264" s="69"/>
      <c r="H264" s="71">
        <f>SUM(H223:H263)</f>
        <v>1.5311599999999996</v>
      </c>
      <c r="I264" s="71">
        <f t="shared" ref="I264:J264" si="0">SUM(I223:I263)</f>
        <v>1.7731059999999998</v>
      </c>
      <c r="J264" s="71">
        <f t="shared" si="0"/>
        <v>-0.24196300000000007</v>
      </c>
    </row>
    <row r="265" spans="1:10" s="3" customFormat="1" ht="30" customHeight="1" x14ac:dyDescent="0.25">
      <c r="A265" s="132"/>
      <c r="B265" s="133"/>
      <c r="C265" s="133" t="s">
        <v>1848</v>
      </c>
      <c r="D265" s="35" t="s">
        <v>474</v>
      </c>
      <c r="E265" s="53"/>
      <c r="F265" s="49">
        <v>500.99</v>
      </c>
      <c r="G265" s="35" t="s">
        <v>525</v>
      </c>
      <c r="H265" s="134">
        <v>1.4999999999999999E-2</v>
      </c>
      <c r="I265" s="134">
        <v>2.2091999999999997E-2</v>
      </c>
      <c r="J265" s="134">
        <v>-7.0919999999999985E-3</v>
      </c>
    </row>
    <row r="266" spans="1:10" s="3" customFormat="1" ht="30" customHeight="1" x14ac:dyDescent="0.25">
      <c r="A266" s="132"/>
      <c r="B266" s="133" t="s">
        <v>1609</v>
      </c>
      <c r="C266" s="133"/>
      <c r="D266" s="35" t="s">
        <v>1849</v>
      </c>
      <c r="E266" s="53"/>
      <c r="F266" s="49">
        <v>553.95000000000005</v>
      </c>
      <c r="G266" s="35" t="s">
        <v>1850</v>
      </c>
      <c r="H266" s="134">
        <v>1E-3</v>
      </c>
      <c r="I266" s="134">
        <v>3.1800000000000003E-4</v>
      </c>
      <c r="J266" s="60">
        <v>6.8199999999999999E-4</v>
      </c>
    </row>
    <row r="267" spans="1:10" s="3" customFormat="1" ht="30" customHeight="1" x14ac:dyDescent="0.25">
      <c r="A267" s="132"/>
      <c r="B267" s="133"/>
      <c r="C267" s="68" t="s">
        <v>1851</v>
      </c>
      <c r="D267" s="69"/>
      <c r="E267" s="70"/>
      <c r="F267" s="85"/>
      <c r="G267" s="69"/>
      <c r="H267" s="71">
        <f>SUM(H265:H266)</f>
        <v>1.6E-2</v>
      </c>
      <c r="I267" s="71">
        <f t="shared" ref="I267:J267" si="1">SUM(I265:I266)</f>
        <v>2.2409999999999996E-2</v>
      </c>
      <c r="J267" s="71">
        <f t="shared" si="1"/>
        <v>-6.4099999999999982E-3</v>
      </c>
    </row>
    <row r="268" spans="1:10" s="3" customFormat="1" ht="30" customHeight="1" x14ac:dyDescent="0.25">
      <c r="A268" s="132"/>
      <c r="B268" s="133" t="s">
        <v>30</v>
      </c>
      <c r="C268" s="133" t="s">
        <v>30</v>
      </c>
      <c r="D268" s="35" t="s">
        <v>526</v>
      </c>
      <c r="E268" s="53"/>
      <c r="F268" s="49">
        <v>500.99</v>
      </c>
      <c r="G268" s="35" t="s">
        <v>527</v>
      </c>
      <c r="H268" s="134">
        <v>2.1999999999999999E-2</v>
      </c>
      <c r="I268" s="134">
        <v>1.8603999999999999E-2</v>
      </c>
      <c r="J268" s="60">
        <v>3.3960000000000006E-3</v>
      </c>
    </row>
    <row r="269" spans="1:10" s="3" customFormat="1" ht="30" customHeight="1" x14ac:dyDescent="0.25">
      <c r="A269" s="132"/>
      <c r="B269" s="133" t="s">
        <v>30</v>
      </c>
      <c r="C269" s="133" t="s">
        <v>30</v>
      </c>
      <c r="D269" s="35" t="s">
        <v>528</v>
      </c>
      <c r="E269" s="31"/>
      <c r="F269" s="49">
        <v>500.99</v>
      </c>
      <c r="G269" s="35" t="s">
        <v>529</v>
      </c>
      <c r="H269" s="134">
        <v>7.0000000000000001E-3</v>
      </c>
      <c r="I269" s="134">
        <v>1.1698999999999999E-2</v>
      </c>
      <c r="J269" s="60">
        <v>-4.6990000000000001E-3</v>
      </c>
    </row>
    <row r="270" spans="1:10" ht="30" customHeight="1" x14ac:dyDescent="0.25">
      <c r="A270" s="8"/>
      <c r="B270" s="9" t="s">
        <v>30</v>
      </c>
      <c r="C270" s="9" t="s">
        <v>30</v>
      </c>
      <c r="D270" s="10" t="s">
        <v>1852</v>
      </c>
      <c r="E270" s="53"/>
      <c r="F270" s="20">
        <v>553.95000000000005</v>
      </c>
      <c r="G270" s="10" t="s">
        <v>1853</v>
      </c>
      <c r="H270" s="54">
        <v>2.9999999999999997E-4</v>
      </c>
      <c r="I270" s="54">
        <v>4.6999999999999997E-5</v>
      </c>
      <c r="J270" s="59">
        <v>2.5300000000000002E-4</v>
      </c>
    </row>
    <row r="271" spans="1:10" ht="30" customHeight="1" x14ac:dyDescent="0.25">
      <c r="A271" s="8"/>
      <c r="B271" s="9" t="s">
        <v>30</v>
      </c>
      <c r="C271" s="9" t="s">
        <v>30</v>
      </c>
      <c r="D271" s="10" t="s">
        <v>530</v>
      </c>
      <c r="E271" s="53"/>
      <c r="F271" s="20">
        <v>500.99</v>
      </c>
      <c r="G271" s="10" t="s">
        <v>531</v>
      </c>
      <c r="H271" s="54">
        <v>1.2999999999999999E-2</v>
      </c>
      <c r="I271" s="54">
        <v>9.9190000000000007E-3</v>
      </c>
      <c r="J271" s="59">
        <v>3.0809999999999995E-3</v>
      </c>
    </row>
    <row r="272" spans="1:10" ht="30" customHeight="1" x14ac:dyDescent="0.25">
      <c r="A272" s="8"/>
      <c r="B272" s="9" t="s">
        <v>30</v>
      </c>
      <c r="C272" s="9" t="s">
        <v>30</v>
      </c>
      <c r="D272" s="10" t="s">
        <v>532</v>
      </c>
      <c r="E272" s="53"/>
      <c r="F272" s="20">
        <v>553.95000000000005</v>
      </c>
      <c r="G272" s="10" t="s">
        <v>533</v>
      </c>
      <c r="H272" s="54">
        <v>4.0000000000000001E-3</v>
      </c>
      <c r="I272" s="54">
        <v>9.5399999999999999E-4</v>
      </c>
      <c r="J272" s="59">
        <v>3.0460000000000001E-3</v>
      </c>
    </row>
    <row r="273" spans="1:10" ht="30" customHeight="1" x14ac:dyDescent="0.25">
      <c r="A273" s="8"/>
      <c r="B273" s="9" t="s">
        <v>30</v>
      </c>
      <c r="C273" s="9" t="s">
        <v>30</v>
      </c>
      <c r="D273" s="10" t="s">
        <v>534</v>
      </c>
      <c r="E273" s="53"/>
      <c r="F273" s="20">
        <v>553.95000000000005</v>
      </c>
      <c r="G273" s="10" t="s">
        <v>535</v>
      </c>
      <c r="H273" s="54">
        <v>2.5000000000000001E-3</v>
      </c>
      <c r="I273" s="54">
        <v>1.668E-3</v>
      </c>
      <c r="J273" s="59">
        <v>8.3200000000000006E-4</v>
      </c>
    </row>
    <row r="274" spans="1:10" ht="30" customHeight="1" x14ac:dyDescent="0.25">
      <c r="A274" s="8"/>
      <c r="B274" s="9" t="s">
        <v>30</v>
      </c>
      <c r="C274" s="9" t="s">
        <v>30</v>
      </c>
      <c r="D274" s="10" t="s">
        <v>31</v>
      </c>
      <c r="E274" s="53"/>
      <c r="F274" s="20">
        <v>500.99</v>
      </c>
      <c r="G274" s="10" t="s">
        <v>536</v>
      </c>
      <c r="H274" s="54">
        <v>1.6E-2</v>
      </c>
      <c r="I274" s="54">
        <v>7.9220000000000002E-3</v>
      </c>
      <c r="J274" s="59">
        <v>8.0780000000000001E-3</v>
      </c>
    </row>
    <row r="275" spans="1:10" ht="30" customHeight="1" x14ac:dyDescent="0.25">
      <c r="A275" s="8"/>
      <c r="B275" s="9" t="s">
        <v>30</v>
      </c>
      <c r="C275" s="9" t="s">
        <v>30</v>
      </c>
      <c r="D275" s="10" t="s">
        <v>537</v>
      </c>
      <c r="E275" s="53"/>
      <c r="F275" s="20">
        <v>500.99</v>
      </c>
      <c r="G275" s="10" t="s">
        <v>538</v>
      </c>
      <c r="H275" s="54">
        <v>8.9999999999999993E-3</v>
      </c>
      <c r="I275" s="54">
        <v>3.5249999999999999E-3</v>
      </c>
      <c r="J275" s="59">
        <v>5.4749999999999998E-3</v>
      </c>
    </row>
    <row r="276" spans="1:10" ht="30" customHeight="1" x14ac:dyDescent="0.25">
      <c r="A276" s="8"/>
      <c r="B276" s="9" t="s">
        <v>30</v>
      </c>
      <c r="C276" s="9" t="s">
        <v>30</v>
      </c>
      <c r="D276" s="10" t="s">
        <v>32</v>
      </c>
      <c r="E276" s="53"/>
      <c r="F276" s="20">
        <v>553.95000000000005</v>
      </c>
      <c r="G276" s="10" t="s">
        <v>539</v>
      </c>
      <c r="H276" s="54">
        <v>4.0000000000000001E-3</v>
      </c>
      <c r="I276" s="54">
        <v>1.4660000000000001E-3</v>
      </c>
      <c r="J276" s="59">
        <v>2.5339999999999998E-3</v>
      </c>
    </row>
    <row r="277" spans="1:10" ht="30" customHeight="1" x14ac:dyDescent="0.25">
      <c r="A277" s="8"/>
      <c r="B277" s="9" t="s">
        <v>30</v>
      </c>
      <c r="C277" s="9" t="s">
        <v>30</v>
      </c>
      <c r="D277" s="10" t="s">
        <v>540</v>
      </c>
      <c r="E277" s="53"/>
      <c r="F277" s="20">
        <v>500.99</v>
      </c>
      <c r="G277" s="10" t="s">
        <v>541</v>
      </c>
      <c r="H277" s="54">
        <v>0.01</v>
      </c>
      <c r="I277" s="54">
        <v>4.0260000000000001E-3</v>
      </c>
      <c r="J277" s="59">
        <v>5.9740000000000001E-3</v>
      </c>
    </row>
    <row r="278" spans="1:10" ht="30" customHeight="1" x14ac:dyDescent="0.25">
      <c r="A278" s="8"/>
      <c r="B278" s="9" t="s">
        <v>30</v>
      </c>
      <c r="C278" s="9" t="s">
        <v>30</v>
      </c>
      <c r="D278" s="10" t="s">
        <v>33</v>
      </c>
      <c r="E278" s="53"/>
      <c r="F278" s="49">
        <v>553.95000000000005</v>
      </c>
      <c r="G278" s="10" t="s">
        <v>542</v>
      </c>
      <c r="H278" s="54">
        <v>2E-3</v>
      </c>
      <c r="I278" s="54">
        <v>3.8700000000000003E-4</v>
      </c>
      <c r="J278" s="59">
        <v>1.6130000000000001E-3</v>
      </c>
    </row>
    <row r="279" spans="1:10" s="64" customFormat="1" ht="30" customHeight="1" x14ac:dyDescent="0.25">
      <c r="A279" s="77"/>
      <c r="B279" s="9" t="s">
        <v>30</v>
      </c>
      <c r="C279" s="9" t="s">
        <v>30</v>
      </c>
      <c r="D279" s="35" t="s">
        <v>543</v>
      </c>
      <c r="E279" s="53"/>
      <c r="F279" s="49">
        <v>574.19000000000005</v>
      </c>
      <c r="G279" s="35" t="s">
        <v>544</v>
      </c>
      <c r="H279" s="134">
        <v>2.0000000000000001E-4</v>
      </c>
      <c r="I279" s="134">
        <v>1.1999999999999999E-4</v>
      </c>
      <c r="J279" s="60">
        <v>8.000000000000002E-5</v>
      </c>
    </row>
    <row r="280" spans="1:10" ht="30" customHeight="1" x14ac:dyDescent="0.25">
      <c r="A280" s="8"/>
      <c r="B280" s="9"/>
      <c r="C280" s="68" t="s">
        <v>1854</v>
      </c>
      <c r="D280" s="69"/>
      <c r="E280" s="70"/>
      <c r="F280" s="85"/>
      <c r="G280" s="69"/>
      <c r="H280" s="71">
        <f>SUM(H268:H279)</f>
        <v>0.09</v>
      </c>
      <c r="I280" s="71">
        <f t="shared" ref="I280:J280" si="2">SUM(I268:I279)</f>
        <v>6.0337000000000002E-2</v>
      </c>
      <c r="J280" s="71">
        <f t="shared" si="2"/>
        <v>2.9663000000000002E-2</v>
      </c>
    </row>
    <row r="281" spans="1:10" ht="30" customHeight="1" x14ac:dyDescent="0.25">
      <c r="A281" s="8"/>
      <c r="B281" s="9" t="s">
        <v>34</v>
      </c>
      <c r="C281" s="9" t="s">
        <v>34</v>
      </c>
      <c r="D281" s="10" t="s">
        <v>545</v>
      </c>
      <c r="E281" s="53"/>
      <c r="F281" s="20">
        <v>500.99</v>
      </c>
      <c r="G281" s="10" t="s">
        <v>546</v>
      </c>
      <c r="H281" s="54">
        <v>7.0000000000000001E-3</v>
      </c>
      <c r="I281" s="54">
        <v>1.0622999999999999E-2</v>
      </c>
      <c r="J281" s="59">
        <v>-3.6229999999999995E-3</v>
      </c>
    </row>
    <row r="282" spans="1:10" ht="30" customHeight="1" x14ac:dyDescent="0.25">
      <c r="A282" s="8"/>
      <c r="B282" s="9" t="s">
        <v>34</v>
      </c>
      <c r="C282" s="9" t="s">
        <v>34</v>
      </c>
      <c r="D282" s="10" t="s">
        <v>474</v>
      </c>
      <c r="E282" s="53"/>
      <c r="F282" s="20">
        <v>460.47</v>
      </c>
      <c r="G282" s="10" t="s">
        <v>547</v>
      </c>
      <c r="H282" s="54">
        <v>1.6299999999999999E-2</v>
      </c>
      <c r="I282" s="54">
        <v>1.6251000000000002E-2</v>
      </c>
      <c r="J282" s="59">
        <v>0</v>
      </c>
    </row>
    <row r="283" spans="1:10" ht="30" customHeight="1" x14ac:dyDescent="0.25">
      <c r="A283" s="8"/>
      <c r="B283" s="9" t="s">
        <v>34</v>
      </c>
      <c r="C283" s="9" t="s">
        <v>34</v>
      </c>
      <c r="D283" s="10" t="s">
        <v>548</v>
      </c>
      <c r="E283" s="53"/>
      <c r="F283" s="20">
        <v>553.95000000000005</v>
      </c>
      <c r="G283" s="10" t="s">
        <v>549</v>
      </c>
      <c r="H283" s="54">
        <v>1E-3</v>
      </c>
      <c r="I283" s="54">
        <v>6.2600000000000004E-4</v>
      </c>
      <c r="J283" s="59">
        <v>3.7399999999999998E-4</v>
      </c>
    </row>
    <row r="284" spans="1:10" s="63" customFormat="1" ht="30" customHeight="1" x14ac:dyDescent="0.25">
      <c r="A284" s="100"/>
      <c r="B284" s="9" t="s">
        <v>34</v>
      </c>
      <c r="C284" s="9" t="s">
        <v>34</v>
      </c>
      <c r="D284" s="10" t="s">
        <v>550</v>
      </c>
      <c r="E284" s="101"/>
      <c r="F284" s="20">
        <v>500.99</v>
      </c>
      <c r="G284" s="10" t="s">
        <v>551</v>
      </c>
      <c r="H284" s="54">
        <v>1.4999999999999999E-2</v>
      </c>
      <c r="I284" s="54">
        <v>1.0961E-2</v>
      </c>
      <c r="J284" s="80">
        <v>4.0390000000000001E-3</v>
      </c>
    </row>
    <row r="285" spans="1:10" ht="30" customHeight="1" x14ac:dyDescent="0.25">
      <c r="A285" s="8"/>
      <c r="B285" s="9" t="s">
        <v>34</v>
      </c>
      <c r="C285" s="9" t="s">
        <v>34</v>
      </c>
      <c r="D285" s="10" t="s">
        <v>552</v>
      </c>
      <c r="E285" s="53"/>
      <c r="F285" s="20">
        <v>500.99</v>
      </c>
      <c r="G285" s="10" t="s">
        <v>553</v>
      </c>
      <c r="H285" s="54">
        <v>3.0999999999999999E-3</v>
      </c>
      <c r="I285" s="54">
        <v>1.3100000000000001E-4</v>
      </c>
      <c r="J285" s="59">
        <v>2.9690000000000003E-3</v>
      </c>
    </row>
    <row r="286" spans="1:10" s="62" customFormat="1" ht="30" customHeight="1" x14ac:dyDescent="0.25">
      <c r="A286" s="61"/>
      <c r="B286" s="12"/>
      <c r="C286" s="68" t="s">
        <v>1612</v>
      </c>
      <c r="D286" s="69"/>
      <c r="E286" s="70"/>
      <c r="F286" s="85"/>
      <c r="G286" s="69"/>
      <c r="H286" s="71">
        <f>SUM(H281:H285)</f>
        <v>4.24E-2</v>
      </c>
      <c r="I286" s="71">
        <f t="shared" ref="I286:J286" si="3">SUM(I281:I285)</f>
        <v>3.8592000000000001E-2</v>
      </c>
      <c r="J286" s="71">
        <f t="shared" si="3"/>
        <v>3.7590000000000011E-3</v>
      </c>
    </row>
    <row r="287" spans="1:10" s="127" customFormat="1" ht="30" customHeight="1" x14ac:dyDescent="0.25">
      <c r="A287" s="126"/>
      <c r="B287" s="9" t="s">
        <v>35</v>
      </c>
      <c r="C287" s="9" t="s">
        <v>35</v>
      </c>
      <c r="D287" s="10" t="s">
        <v>555</v>
      </c>
      <c r="E287" s="91"/>
      <c r="F287" s="20">
        <v>460.47</v>
      </c>
      <c r="G287" s="10" t="s">
        <v>556</v>
      </c>
      <c r="H287" s="54">
        <v>7.0000000000000007E-2</v>
      </c>
      <c r="I287" s="54">
        <v>5.8811000000000002E-2</v>
      </c>
      <c r="J287" s="54">
        <v>1.1188999999999999E-2</v>
      </c>
    </row>
    <row r="288" spans="1:10" ht="30" customHeight="1" x14ac:dyDescent="0.25">
      <c r="A288" s="8"/>
      <c r="B288" s="9" t="s">
        <v>35</v>
      </c>
      <c r="C288" s="9" t="s">
        <v>35</v>
      </c>
      <c r="D288" s="10"/>
      <c r="E288" s="53"/>
      <c r="F288" s="20">
        <v>500.99</v>
      </c>
      <c r="G288" s="10" t="s">
        <v>556</v>
      </c>
      <c r="H288" s="54">
        <v>1.4999999999999999E-2</v>
      </c>
      <c r="I288" s="54">
        <v>1.3259E-2</v>
      </c>
      <c r="J288" s="59">
        <v>1.7409999999999997E-3</v>
      </c>
    </row>
    <row r="289" spans="1:10" ht="30" customHeight="1" x14ac:dyDescent="0.25">
      <c r="A289" s="8"/>
      <c r="B289" s="9" t="s">
        <v>35</v>
      </c>
      <c r="C289" s="9" t="s">
        <v>35</v>
      </c>
      <c r="D289" s="10" t="s">
        <v>557</v>
      </c>
      <c r="E289" s="53"/>
      <c r="F289" s="20">
        <v>553.95000000000005</v>
      </c>
      <c r="G289" s="10" t="s">
        <v>558</v>
      </c>
      <c r="H289" s="54">
        <v>2.0000000000000001E-4</v>
      </c>
      <c r="I289" s="54">
        <v>2.6999999999999999E-5</v>
      </c>
      <c r="J289" s="59">
        <v>1.73E-4</v>
      </c>
    </row>
    <row r="290" spans="1:10" ht="30" customHeight="1" x14ac:dyDescent="0.25">
      <c r="A290" s="8"/>
      <c r="B290" s="9" t="s">
        <v>35</v>
      </c>
      <c r="C290" s="9" t="s">
        <v>35</v>
      </c>
      <c r="D290" s="10" t="s">
        <v>560</v>
      </c>
      <c r="E290" s="53"/>
      <c r="F290" s="20">
        <v>553.95000000000005</v>
      </c>
      <c r="G290" s="10" t="s">
        <v>561</v>
      </c>
      <c r="H290" s="54">
        <v>2E-3</v>
      </c>
      <c r="I290" s="54">
        <v>6.0400000000000002E-3</v>
      </c>
      <c r="J290" s="59">
        <v>-4.0400000000000002E-3</v>
      </c>
    </row>
    <row r="291" spans="1:10" ht="30" customHeight="1" x14ac:dyDescent="0.25">
      <c r="A291" s="8"/>
      <c r="B291" s="9" t="s">
        <v>35</v>
      </c>
      <c r="C291" s="9" t="s">
        <v>35</v>
      </c>
      <c r="D291" s="10" t="s">
        <v>196</v>
      </c>
      <c r="E291" s="53"/>
      <c r="F291" s="20">
        <v>500.99</v>
      </c>
      <c r="G291" s="10" t="s">
        <v>562</v>
      </c>
      <c r="H291" s="54">
        <v>9.4999999999999998E-3</v>
      </c>
      <c r="I291" s="54">
        <v>2.5103E-2</v>
      </c>
      <c r="J291" s="59">
        <v>-1.5603000000000002E-2</v>
      </c>
    </row>
    <row r="292" spans="1:10" ht="30" customHeight="1" x14ac:dyDescent="0.25">
      <c r="A292" s="8"/>
      <c r="B292" s="9" t="s">
        <v>35</v>
      </c>
      <c r="C292" s="9" t="s">
        <v>35</v>
      </c>
      <c r="D292" s="10" t="s">
        <v>563</v>
      </c>
      <c r="E292" s="53"/>
      <c r="F292" s="20">
        <v>553.95000000000005</v>
      </c>
      <c r="G292" s="10" t="s">
        <v>564</v>
      </c>
      <c r="H292" s="54">
        <v>8.0000000000000004E-4</v>
      </c>
      <c r="I292" s="54">
        <v>4.75E-4</v>
      </c>
      <c r="J292" s="59">
        <v>3.2500000000000009E-4</v>
      </c>
    </row>
    <row r="293" spans="1:10" ht="30" customHeight="1" x14ac:dyDescent="0.25">
      <c r="A293" s="8"/>
      <c r="B293" s="9" t="s">
        <v>35</v>
      </c>
      <c r="C293" s="9" t="s">
        <v>35</v>
      </c>
      <c r="D293" s="10" t="s">
        <v>565</v>
      </c>
      <c r="E293" s="53"/>
      <c r="F293" s="20">
        <v>500.99</v>
      </c>
      <c r="G293" s="10" t="s">
        <v>566</v>
      </c>
      <c r="H293" s="54">
        <v>1.4999999999999999E-2</v>
      </c>
      <c r="I293" s="54">
        <v>7.8150000000000008E-3</v>
      </c>
      <c r="J293" s="59">
        <v>7.1849999999999995E-3</v>
      </c>
    </row>
    <row r="294" spans="1:10" ht="30" customHeight="1" x14ac:dyDescent="0.25">
      <c r="A294" s="8"/>
      <c r="B294" s="9"/>
      <c r="C294" s="9" t="s">
        <v>1855</v>
      </c>
      <c r="D294" s="10"/>
      <c r="E294" s="53"/>
      <c r="F294" s="20"/>
      <c r="G294" s="10"/>
      <c r="H294" s="54">
        <v>0</v>
      </c>
      <c r="I294" s="54">
        <v>0</v>
      </c>
      <c r="J294" s="59">
        <v>0</v>
      </c>
    </row>
    <row r="295" spans="1:10" ht="30" customHeight="1" x14ac:dyDescent="0.25">
      <c r="A295" s="8"/>
      <c r="B295" s="9" t="s">
        <v>36</v>
      </c>
      <c r="C295" s="9" t="s">
        <v>36</v>
      </c>
      <c r="D295" s="10" t="s">
        <v>555</v>
      </c>
      <c r="E295" s="53"/>
      <c r="F295" s="20">
        <v>333.99</v>
      </c>
      <c r="G295" s="10" t="s">
        <v>567</v>
      </c>
      <c r="H295" s="54">
        <v>0.55000000000000004</v>
      </c>
      <c r="I295" s="54">
        <v>0.48815199999999997</v>
      </c>
      <c r="J295" s="59">
        <v>6.1848000000000014E-2</v>
      </c>
    </row>
    <row r="296" spans="1:10" s="127" customFormat="1" ht="30" customHeight="1" x14ac:dyDescent="0.25">
      <c r="A296" s="126"/>
      <c r="B296" s="9" t="s">
        <v>36</v>
      </c>
      <c r="C296" s="9" t="s">
        <v>36</v>
      </c>
      <c r="D296" s="10" t="s">
        <v>568</v>
      </c>
      <c r="E296" s="79"/>
      <c r="F296" s="20">
        <v>500.99</v>
      </c>
      <c r="G296" s="10" t="s">
        <v>569</v>
      </c>
      <c r="H296" s="54">
        <v>0.02</v>
      </c>
      <c r="I296" s="54">
        <v>2.1864999999999999E-2</v>
      </c>
      <c r="J296" s="54">
        <v>-1.8649999999999984E-3</v>
      </c>
    </row>
    <row r="297" spans="1:10" ht="30" customHeight="1" x14ac:dyDescent="0.25">
      <c r="A297" s="8"/>
      <c r="B297" s="9" t="s">
        <v>36</v>
      </c>
      <c r="C297" s="9" t="s">
        <v>36</v>
      </c>
      <c r="D297" s="14" t="s">
        <v>474</v>
      </c>
      <c r="E297" s="53"/>
      <c r="F297" s="114">
        <v>460.47</v>
      </c>
      <c r="G297" s="14" t="s">
        <v>570</v>
      </c>
      <c r="H297" s="54">
        <v>0.13700000000000001</v>
      </c>
      <c r="I297" s="54">
        <v>0.145985</v>
      </c>
      <c r="J297" s="59">
        <v>-8.9850000000000138E-3</v>
      </c>
    </row>
    <row r="298" spans="1:10" ht="30" customHeight="1" x14ac:dyDescent="0.25">
      <c r="A298" s="8"/>
      <c r="B298" s="9"/>
      <c r="C298" s="68" t="s">
        <v>1614</v>
      </c>
      <c r="D298" s="69"/>
      <c r="E298" s="70"/>
      <c r="F298" s="84"/>
      <c r="G298" s="69"/>
      <c r="H298" s="71">
        <f>SUM(H287:H297)</f>
        <v>0.81950000000000012</v>
      </c>
      <c r="I298" s="71">
        <f t="shared" ref="I298:J298" si="4">SUM(I287:I297)</f>
        <v>0.76753199999999999</v>
      </c>
      <c r="J298" s="71">
        <f t="shared" si="4"/>
        <v>5.1968E-2</v>
      </c>
    </row>
    <row r="299" spans="1:10" ht="30" customHeight="1" x14ac:dyDescent="0.25">
      <c r="A299" s="8"/>
      <c r="B299" s="9" t="s">
        <v>1615</v>
      </c>
      <c r="C299" s="9" t="s">
        <v>1615</v>
      </c>
      <c r="D299" s="14" t="s">
        <v>571</v>
      </c>
      <c r="E299" s="53"/>
      <c r="F299" s="114">
        <v>553.95000000000005</v>
      </c>
      <c r="G299" s="14" t="s">
        <v>572</v>
      </c>
      <c r="H299" s="54">
        <v>5.0000000000000001E-3</v>
      </c>
      <c r="I299" s="54">
        <v>3.0929999999999998E-3</v>
      </c>
      <c r="J299" s="59">
        <v>1.9070000000000001E-3</v>
      </c>
    </row>
    <row r="300" spans="1:10" s="127" customFormat="1" ht="30" customHeight="1" x14ac:dyDescent="0.25">
      <c r="A300" s="126"/>
      <c r="B300" s="9" t="s">
        <v>1615</v>
      </c>
      <c r="C300" s="9" t="s">
        <v>1615</v>
      </c>
      <c r="D300" s="14" t="s">
        <v>573</v>
      </c>
      <c r="E300" s="79"/>
      <c r="F300" s="20">
        <v>222.66</v>
      </c>
      <c r="G300" s="10" t="s">
        <v>574</v>
      </c>
      <c r="H300" s="54">
        <v>17.32</v>
      </c>
      <c r="I300" s="54">
        <v>17.312915</v>
      </c>
      <c r="J300" s="54">
        <v>7.0849999999991267E-3</v>
      </c>
    </row>
    <row r="301" spans="1:10" ht="30" customHeight="1" x14ac:dyDescent="0.25">
      <c r="A301" s="8"/>
      <c r="B301" s="9" t="s">
        <v>1615</v>
      </c>
      <c r="C301" s="9" t="s">
        <v>1615</v>
      </c>
      <c r="D301" s="10" t="s">
        <v>575</v>
      </c>
      <c r="E301" s="53"/>
      <c r="F301" s="20">
        <v>460.47</v>
      </c>
      <c r="G301" s="10" t="s">
        <v>576</v>
      </c>
      <c r="H301" s="54">
        <v>0.5</v>
      </c>
      <c r="I301" s="54">
        <v>0.52663099999999996</v>
      </c>
      <c r="J301" s="59">
        <v>-2.6630999999999971E-2</v>
      </c>
    </row>
    <row r="302" spans="1:10" s="17" customFormat="1" ht="30" customHeight="1" x14ac:dyDescent="0.25">
      <c r="A302" s="8"/>
      <c r="B302" s="9" t="s">
        <v>1615</v>
      </c>
      <c r="C302" s="9" t="s">
        <v>1615</v>
      </c>
      <c r="D302" s="10" t="s">
        <v>1942</v>
      </c>
      <c r="E302" s="31"/>
      <c r="F302" s="20">
        <v>500.99</v>
      </c>
      <c r="G302" s="10" t="s">
        <v>577</v>
      </c>
      <c r="H302" s="54">
        <v>6.0000000000000001E-3</v>
      </c>
      <c r="I302" s="54">
        <v>7.4610000000000006E-3</v>
      </c>
      <c r="J302" s="60">
        <v>-1.4610000000000003E-3</v>
      </c>
    </row>
    <row r="303" spans="1:10" s="17" customFormat="1" ht="30" customHeight="1" x14ac:dyDescent="0.25">
      <c r="A303" s="8"/>
      <c r="B303" s="9" t="s">
        <v>1615</v>
      </c>
      <c r="C303" s="9" t="s">
        <v>1615</v>
      </c>
      <c r="D303" s="10" t="s">
        <v>1943</v>
      </c>
      <c r="E303" s="31"/>
      <c r="F303" s="20">
        <v>460.47</v>
      </c>
      <c r="G303" s="10" t="s">
        <v>578</v>
      </c>
      <c r="H303" s="54">
        <v>0.02</v>
      </c>
      <c r="I303" s="54">
        <v>3.1168999999999999E-2</v>
      </c>
      <c r="J303" s="60">
        <v>-1.1169E-2</v>
      </c>
    </row>
    <row r="304" spans="1:10" s="63" customFormat="1" ht="62.25" customHeight="1" x14ac:dyDescent="0.25">
      <c r="A304" s="100"/>
      <c r="B304" s="9" t="s">
        <v>1615</v>
      </c>
      <c r="C304" s="9" t="s">
        <v>1615</v>
      </c>
      <c r="D304" s="10" t="s">
        <v>1944</v>
      </c>
      <c r="E304" s="101"/>
      <c r="F304" s="20">
        <v>460.47</v>
      </c>
      <c r="G304" s="10" t="s">
        <v>579</v>
      </c>
      <c r="H304" s="54">
        <v>0.122</v>
      </c>
      <c r="I304" s="54">
        <v>9.6129000000000006E-2</v>
      </c>
      <c r="J304" s="80">
        <v>2.5870999999999995E-2</v>
      </c>
    </row>
    <row r="305" spans="1:10" s="11" customFormat="1" ht="52.5" customHeight="1" x14ac:dyDescent="0.25">
      <c r="A305" s="8"/>
      <c r="B305" s="9" t="s">
        <v>1615</v>
      </c>
      <c r="C305" s="9" t="s">
        <v>1615</v>
      </c>
      <c r="D305" s="10" t="s">
        <v>1624</v>
      </c>
      <c r="E305" s="52"/>
      <c r="F305" s="20">
        <v>574.19000000000005</v>
      </c>
      <c r="G305" s="10" t="s">
        <v>580</v>
      </c>
      <c r="H305" s="54">
        <v>1E-4</v>
      </c>
      <c r="I305" s="54">
        <v>7.9999999999999996E-6</v>
      </c>
      <c r="J305" s="59">
        <v>9.2E-5</v>
      </c>
    </row>
    <row r="306" spans="1:10" ht="47.25" customHeight="1" x14ac:dyDescent="0.25">
      <c r="A306" s="8"/>
      <c r="B306" s="9" t="s">
        <v>1615</v>
      </c>
      <c r="C306" s="9" t="s">
        <v>1615</v>
      </c>
      <c r="D306" s="10" t="s">
        <v>1625</v>
      </c>
      <c r="E306" s="53"/>
      <c r="F306" s="20">
        <v>574.19000000000005</v>
      </c>
      <c r="G306" s="10" t="s">
        <v>581</v>
      </c>
      <c r="H306" s="54">
        <v>1E-4</v>
      </c>
      <c r="I306" s="54">
        <v>6.900000000000001E-5</v>
      </c>
      <c r="J306" s="59">
        <v>3.1000000000000001E-5</v>
      </c>
    </row>
    <row r="307" spans="1:10" ht="40.5" customHeight="1" x14ac:dyDescent="0.25">
      <c r="A307" s="8"/>
      <c r="B307" s="9" t="s">
        <v>1615</v>
      </c>
      <c r="C307" s="9" t="s">
        <v>1615</v>
      </c>
      <c r="D307" s="10" t="s">
        <v>582</v>
      </c>
      <c r="E307" s="53"/>
      <c r="F307" s="20">
        <v>460.47</v>
      </c>
      <c r="G307" s="10" t="s">
        <v>583</v>
      </c>
      <c r="H307" s="54">
        <v>1.7999999999999999E-2</v>
      </c>
      <c r="I307" s="54">
        <v>1.9675000000000002E-2</v>
      </c>
      <c r="J307" s="59">
        <v>-1.6750000000000007E-3</v>
      </c>
    </row>
    <row r="308" spans="1:10" ht="45" customHeight="1" x14ac:dyDescent="0.25">
      <c r="A308" s="8"/>
      <c r="B308" s="9" t="s">
        <v>1615</v>
      </c>
      <c r="C308" s="9" t="s">
        <v>1615</v>
      </c>
      <c r="D308" s="10" t="s">
        <v>584</v>
      </c>
      <c r="E308" s="53"/>
      <c r="F308" s="20">
        <v>553.95000000000005</v>
      </c>
      <c r="G308" s="10" t="s">
        <v>585</v>
      </c>
      <c r="H308" s="54">
        <v>1E-4</v>
      </c>
      <c r="I308" s="54">
        <v>6.0000000000000002E-6</v>
      </c>
      <c r="J308" s="59">
        <v>9.3999999999999994E-5</v>
      </c>
    </row>
    <row r="309" spans="1:10" ht="30" customHeight="1" x14ac:dyDescent="0.25">
      <c r="A309" s="8"/>
      <c r="B309" s="9" t="s">
        <v>1615</v>
      </c>
      <c r="C309" s="9" t="s">
        <v>1615</v>
      </c>
      <c r="D309" s="14" t="s">
        <v>586</v>
      </c>
      <c r="E309" s="53"/>
      <c r="F309" s="113">
        <v>500.99</v>
      </c>
      <c r="G309" s="14" t="s">
        <v>587</v>
      </c>
      <c r="H309" s="54">
        <v>0.04</v>
      </c>
      <c r="I309" s="54">
        <v>2.9169E-2</v>
      </c>
      <c r="J309" s="59">
        <v>1.0831E-2</v>
      </c>
    </row>
    <row r="310" spans="1:10" ht="30" customHeight="1" x14ac:dyDescent="0.25">
      <c r="A310" s="8"/>
      <c r="B310" s="9" t="s">
        <v>1615</v>
      </c>
      <c r="C310" s="9" t="s">
        <v>1615</v>
      </c>
      <c r="D310" s="10" t="s">
        <v>589</v>
      </c>
      <c r="E310" s="53"/>
      <c r="F310" s="20">
        <v>500.99</v>
      </c>
      <c r="G310" s="10" t="s">
        <v>590</v>
      </c>
      <c r="H310" s="54">
        <v>1.4999999999999999E-2</v>
      </c>
      <c r="I310" s="54">
        <v>2.1329999999999998E-2</v>
      </c>
      <c r="J310" s="59">
        <v>-6.329999999999998E-3</v>
      </c>
    </row>
    <row r="311" spans="1:10" ht="30" customHeight="1" x14ac:dyDescent="0.25">
      <c r="A311" s="8"/>
      <c r="B311" s="9" t="s">
        <v>1615</v>
      </c>
      <c r="C311" s="9" t="s">
        <v>1615</v>
      </c>
      <c r="D311" s="10" t="s">
        <v>591</v>
      </c>
      <c r="E311" s="53"/>
      <c r="F311" s="20">
        <v>553.95000000000005</v>
      </c>
      <c r="G311" s="10" t="s">
        <v>592</v>
      </c>
      <c r="H311" s="54">
        <v>2E-3</v>
      </c>
      <c r="I311" s="54">
        <v>8.0000000000000007E-5</v>
      </c>
      <c r="J311" s="59">
        <v>1.9199999999999998E-3</v>
      </c>
    </row>
    <row r="312" spans="1:10" s="17" customFormat="1" ht="30" customHeight="1" x14ac:dyDescent="0.25">
      <c r="A312" s="8"/>
      <c r="C312" s="68" t="s">
        <v>1616</v>
      </c>
      <c r="D312" s="69"/>
      <c r="E312" s="73"/>
      <c r="F312" s="85"/>
      <c r="G312" s="69"/>
      <c r="H312" s="71">
        <f>SUM(H299:H311)</f>
        <v>18.048299999999998</v>
      </c>
      <c r="I312" s="71">
        <f t="shared" ref="I312:J312" si="5">SUM(I299:I311)</f>
        <v>18.047734999999996</v>
      </c>
      <c r="J312" s="71">
        <f t="shared" si="5"/>
        <v>5.6499999999915212E-4</v>
      </c>
    </row>
    <row r="313" spans="1:10" s="17" customFormat="1" ht="30" customHeight="1" x14ac:dyDescent="0.25">
      <c r="A313" s="8"/>
      <c r="B313" s="9" t="s">
        <v>593</v>
      </c>
      <c r="C313" s="9" t="s">
        <v>593</v>
      </c>
      <c r="D313" s="10" t="s">
        <v>594</v>
      </c>
      <c r="E313" s="31"/>
      <c r="F313" s="20">
        <v>214.71</v>
      </c>
      <c r="G313" s="10" t="s">
        <v>165</v>
      </c>
      <c r="H313" s="54">
        <v>108.435689</v>
      </c>
      <c r="I313" s="54">
        <v>108.435689</v>
      </c>
      <c r="J313" s="60">
        <v>0</v>
      </c>
    </row>
    <row r="314" spans="1:10" s="17" customFormat="1" ht="30" customHeight="1" x14ac:dyDescent="0.25">
      <c r="A314" s="8"/>
      <c r="B314" s="9" t="s">
        <v>593</v>
      </c>
      <c r="C314" s="9" t="s">
        <v>593</v>
      </c>
      <c r="D314" s="10" t="s">
        <v>595</v>
      </c>
      <c r="E314" s="31"/>
      <c r="F314" s="20">
        <v>460.47</v>
      </c>
      <c r="G314" s="10" t="s">
        <v>165</v>
      </c>
      <c r="H314" s="54">
        <v>0.18446700000000002</v>
      </c>
      <c r="I314" s="54">
        <v>0.18446700000000002</v>
      </c>
      <c r="J314" s="60">
        <v>0</v>
      </c>
    </row>
    <row r="315" spans="1:10" s="64" customFormat="1" ht="30" customHeight="1" x14ac:dyDescent="0.25">
      <c r="A315" s="61"/>
      <c r="B315" s="12"/>
      <c r="C315" s="68" t="s">
        <v>596</v>
      </c>
      <c r="D315" s="69"/>
      <c r="E315" s="73"/>
      <c r="F315" s="85"/>
      <c r="G315" s="69"/>
      <c r="H315" s="71">
        <f>SUM(H313:H314)</f>
        <v>108.62015599999999</v>
      </c>
      <c r="I315" s="71">
        <f t="shared" ref="I315:J315" si="6">SUM(I313:I314)</f>
        <v>108.62015599999999</v>
      </c>
      <c r="J315" s="71">
        <f t="shared" si="6"/>
        <v>0</v>
      </c>
    </row>
    <row r="316" spans="1:10" ht="30" customHeight="1" x14ac:dyDescent="0.25">
      <c r="A316" s="8"/>
      <c r="B316" s="9" t="s">
        <v>1945</v>
      </c>
      <c r="C316" s="9" t="s">
        <v>1945</v>
      </c>
      <c r="D316" s="10" t="s">
        <v>1856</v>
      </c>
      <c r="E316" s="53"/>
      <c r="F316" s="20">
        <v>500.99</v>
      </c>
      <c r="G316" s="10" t="s">
        <v>1857</v>
      </c>
      <c r="H316" s="54">
        <v>0.12</v>
      </c>
      <c r="I316" s="54">
        <v>2.7328999999999999E-2</v>
      </c>
      <c r="J316" s="59">
        <v>9.2670999999999989E-2</v>
      </c>
    </row>
    <row r="317" spans="1:10" ht="45.75" customHeight="1" x14ac:dyDescent="0.25">
      <c r="A317" s="8"/>
      <c r="B317" s="9" t="s">
        <v>1945</v>
      </c>
      <c r="C317" s="9" t="s">
        <v>1945</v>
      </c>
      <c r="D317" s="10" t="s">
        <v>1856</v>
      </c>
      <c r="E317" s="53"/>
      <c r="F317" s="20">
        <v>460.47</v>
      </c>
      <c r="G317" s="10" t="s">
        <v>1857</v>
      </c>
      <c r="H317" s="54">
        <v>0.28000000000000003</v>
      </c>
      <c r="I317" s="54">
        <v>2.3056E-2</v>
      </c>
      <c r="J317" s="59">
        <v>0.25694400000000001</v>
      </c>
    </row>
    <row r="318" spans="1:10" ht="44.25" customHeight="1" x14ac:dyDescent="0.25">
      <c r="A318" s="8"/>
      <c r="B318" s="9"/>
      <c r="C318" s="68" t="s">
        <v>1946</v>
      </c>
      <c r="D318" s="69"/>
      <c r="E318" s="70"/>
      <c r="F318" s="85"/>
      <c r="G318" s="69"/>
      <c r="H318" s="71">
        <f>SUM(H316:H317)</f>
        <v>0.4</v>
      </c>
      <c r="I318" s="71">
        <f t="shared" ref="I318:J318" si="7">SUM(I316:I317)</f>
        <v>5.0384999999999999E-2</v>
      </c>
      <c r="J318" s="71">
        <f t="shared" si="7"/>
        <v>0.34961500000000001</v>
      </c>
    </row>
    <row r="319" spans="1:10" ht="45" customHeight="1" x14ac:dyDescent="0.25">
      <c r="A319" s="8"/>
      <c r="B319" s="9" t="s">
        <v>1617</v>
      </c>
      <c r="C319" s="9" t="s">
        <v>1617</v>
      </c>
      <c r="D319" s="10" t="s">
        <v>597</v>
      </c>
      <c r="E319" s="53"/>
      <c r="F319" s="20">
        <v>460.47</v>
      </c>
      <c r="G319" s="10" t="s">
        <v>598</v>
      </c>
      <c r="H319" s="54">
        <v>0.18</v>
      </c>
      <c r="I319" s="54">
        <v>0.14693600000000001</v>
      </c>
      <c r="J319" s="59">
        <v>3.3063999999999996E-2</v>
      </c>
    </row>
    <row r="320" spans="1:10" ht="60" customHeight="1" x14ac:dyDescent="0.25">
      <c r="A320" s="8"/>
      <c r="B320" s="9" t="s">
        <v>1617</v>
      </c>
      <c r="C320" s="9" t="s">
        <v>1617</v>
      </c>
      <c r="D320" s="10" t="s">
        <v>474</v>
      </c>
      <c r="E320" s="53"/>
      <c r="F320" s="20">
        <v>460.47</v>
      </c>
      <c r="G320" s="10" t="s">
        <v>599</v>
      </c>
      <c r="H320" s="54">
        <v>0.03</v>
      </c>
      <c r="I320" s="54">
        <v>1.0925000000000001E-2</v>
      </c>
      <c r="J320" s="59">
        <v>1.9074999999999998E-2</v>
      </c>
    </row>
    <row r="321" spans="1:10" ht="53.25" customHeight="1" x14ac:dyDescent="0.25">
      <c r="A321" s="8"/>
      <c r="B321" s="9" t="s">
        <v>1617</v>
      </c>
      <c r="C321" s="9" t="s">
        <v>1617</v>
      </c>
      <c r="D321" s="10"/>
      <c r="E321" s="53"/>
      <c r="F321" s="20">
        <v>460.47</v>
      </c>
      <c r="G321" s="10" t="s">
        <v>600</v>
      </c>
      <c r="H321" s="54">
        <v>0.02</v>
      </c>
      <c r="I321" s="54">
        <v>1.0858000000000001E-2</v>
      </c>
      <c r="J321" s="59">
        <v>9.1419999999999991E-3</v>
      </c>
    </row>
    <row r="322" spans="1:10" s="11" customFormat="1" ht="30" customHeight="1" x14ac:dyDescent="0.25">
      <c r="A322" s="8"/>
      <c r="B322" s="9" t="s">
        <v>1617</v>
      </c>
      <c r="C322" s="9" t="s">
        <v>1617</v>
      </c>
      <c r="D322" s="10" t="s">
        <v>601</v>
      </c>
      <c r="E322" s="52"/>
      <c r="F322" s="20">
        <v>553.95000000000005</v>
      </c>
      <c r="G322" s="10" t="s">
        <v>602</v>
      </c>
      <c r="H322" s="54">
        <v>2.6669999999999997E-3</v>
      </c>
      <c r="I322" s="54">
        <v>1.01E-4</v>
      </c>
      <c r="J322" s="59">
        <v>2.5659999999999997E-3</v>
      </c>
    </row>
    <row r="323" spans="1:10" s="63" customFormat="1" ht="30" customHeight="1" x14ac:dyDescent="0.25">
      <c r="A323" s="100"/>
      <c r="B323" s="9" t="s">
        <v>1617</v>
      </c>
      <c r="C323" s="9" t="s">
        <v>1617</v>
      </c>
      <c r="D323" s="19" t="s">
        <v>603</v>
      </c>
      <c r="E323" s="101"/>
      <c r="F323" s="115">
        <v>500.99</v>
      </c>
      <c r="G323" s="19" t="s">
        <v>604</v>
      </c>
      <c r="H323" s="54">
        <v>2E-3</v>
      </c>
      <c r="I323" s="54">
        <v>4.2849999999999997E-3</v>
      </c>
      <c r="J323" s="80">
        <v>-2.2850000000000001E-3</v>
      </c>
    </row>
    <row r="324" spans="1:10" s="63" customFormat="1" ht="35.25" customHeight="1" x14ac:dyDescent="0.25">
      <c r="A324" s="100"/>
      <c r="B324" s="9" t="s">
        <v>1617</v>
      </c>
      <c r="C324" s="9" t="s">
        <v>1617</v>
      </c>
      <c r="D324" s="19" t="s">
        <v>605</v>
      </c>
      <c r="E324" s="101"/>
      <c r="F324" s="115">
        <v>500.99</v>
      </c>
      <c r="G324" s="19" t="s">
        <v>606</v>
      </c>
      <c r="H324" s="54">
        <v>0.04</v>
      </c>
      <c r="I324" s="54">
        <v>4.5356E-2</v>
      </c>
      <c r="J324" s="80">
        <v>-5.3560000000000014E-3</v>
      </c>
    </row>
    <row r="325" spans="1:10" ht="54.75" customHeight="1" x14ac:dyDescent="0.25">
      <c r="A325" s="8"/>
      <c r="B325" s="9" t="s">
        <v>1617</v>
      </c>
      <c r="C325" s="9" t="s">
        <v>1617</v>
      </c>
      <c r="D325" s="10" t="s">
        <v>1947</v>
      </c>
      <c r="E325" s="53"/>
      <c r="F325" s="20">
        <v>460.47</v>
      </c>
      <c r="G325" s="10" t="s">
        <v>607</v>
      </c>
      <c r="H325" s="54">
        <v>0.05</v>
      </c>
      <c r="I325" s="54">
        <v>4.9713E-2</v>
      </c>
      <c r="J325" s="59">
        <v>2.8699999999999901E-4</v>
      </c>
    </row>
    <row r="326" spans="1:10" ht="53.25" customHeight="1" x14ac:dyDescent="0.25">
      <c r="A326" s="8"/>
      <c r="B326" s="9" t="s">
        <v>1617</v>
      </c>
      <c r="C326" s="9" t="s">
        <v>1617</v>
      </c>
      <c r="D326" s="10" t="s">
        <v>1948</v>
      </c>
      <c r="E326" s="53"/>
      <c r="F326" s="20">
        <v>460.47</v>
      </c>
      <c r="G326" s="10" t="s">
        <v>608</v>
      </c>
      <c r="H326" s="54">
        <v>5.2999999999999999E-2</v>
      </c>
      <c r="I326" s="54">
        <v>5.6430000000000001E-2</v>
      </c>
      <c r="J326" s="59">
        <v>-3.4299999999999999E-3</v>
      </c>
    </row>
    <row r="327" spans="1:10" ht="30" customHeight="1" x14ac:dyDescent="0.25">
      <c r="A327" s="8"/>
      <c r="B327" s="9" t="s">
        <v>1617</v>
      </c>
      <c r="C327" s="9" t="s">
        <v>1617</v>
      </c>
      <c r="D327" s="10" t="s">
        <v>1949</v>
      </c>
      <c r="E327" s="53"/>
      <c r="F327" s="20">
        <v>500.99</v>
      </c>
      <c r="G327" s="10" t="s">
        <v>609</v>
      </c>
      <c r="H327" s="54">
        <v>3.5000000000000003E-2</v>
      </c>
      <c r="I327" s="54">
        <v>9.0020000000000013E-3</v>
      </c>
      <c r="J327" s="59">
        <v>2.5997999999999997E-2</v>
      </c>
    </row>
    <row r="328" spans="1:10" ht="58.5" customHeight="1" x14ac:dyDescent="0.25">
      <c r="A328" s="8"/>
      <c r="B328" s="9" t="s">
        <v>1617</v>
      </c>
      <c r="C328" s="9" t="s">
        <v>1617</v>
      </c>
      <c r="D328" s="10" t="s">
        <v>1950</v>
      </c>
      <c r="E328" s="53"/>
      <c r="F328" s="20">
        <v>460.47</v>
      </c>
      <c r="G328" s="10" t="s">
        <v>610</v>
      </c>
      <c r="H328" s="54">
        <v>0.03</v>
      </c>
      <c r="I328" s="54">
        <v>2.7632999999999998E-2</v>
      </c>
      <c r="J328" s="59">
        <v>2.367000000000001E-3</v>
      </c>
    </row>
    <row r="329" spans="1:10" ht="50.25" customHeight="1" x14ac:dyDescent="0.25">
      <c r="A329" s="8"/>
      <c r="B329" s="9" t="s">
        <v>1617</v>
      </c>
      <c r="C329" s="9" t="s">
        <v>1617</v>
      </c>
      <c r="D329" s="10" t="s">
        <v>1951</v>
      </c>
      <c r="E329" s="53"/>
      <c r="F329" s="20">
        <v>460.47</v>
      </c>
      <c r="G329" s="10" t="s">
        <v>611</v>
      </c>
      <c r="H329" s="54">
        <v>8.3000000000000004E-2</v>
      </c>
      <c r="I329" s="54">
        <v>2.7263000000000003E-2</v>
      </c>
      <c r="J329" s="59">
        <v>5.5736999999999995E-2</v>
      </c>
    </row>
    <row r="330" spans="1:10" ht="30" customHeight="1" x14ac:dyDescent="0.25">
      <c r="A330" s="8"/>
      <c r="B330" s="9" t="s">
        <v>1617</v>
      </c>
      <c r="C330" s="9" t="s">
        <v>1617</v>
      </c>
      <c r="D330" s="10" t="s">
        <v>612</v>
      </c>
      <c r="E330" s="53"/>
      <c r="F330" s="20">
        <v>460.47</v>
      </c>
      <c r="G330" s="10" t="s">
        <v>613</v>
      </c>
      <c r="H330" s="54">
        <v>0.41</v>
      </c>
      <c r="I330" s="54">
        <v>0.29954000000000003</v>
      </c>
      <c r="J330" s="59">
        <v>0.11045999999999997</v>
      </c>
    </row>
    <row r="331" spans="1:10" ht="30" customHeight="1" x14ac:dyDescent="0.25">
      <c r="A331" s="8"/>
      <c r="B331" s="9" t="s">
        <v>1617</v>
      </c>
      <c r="C331" s="9" t="s">
        <v>1617</v>
      </c>
      <c r="D331" s="10" t="s">
        <v>614</v>
      </c>
      <c r="E331" s="53"/>
      <c r="F331" s="20">
        <v>460.47</v>
      </c>
      <c r="G331" s="10" t="s">
        <v>615</v>
      </c>
      <c r="H331" s="54">
        <v>5.5E-2</v>
      </c>
      <c r="I331" s="54">
        <v>4.5573000000000002E-2</v>
      </c>
      <c r="J331" s="59">
        <v>9.4269999999999996E-3</v>
      </c>
    </row>
    <row r="332" spans="1:10" s="64" customFormat="1" ht="30" customHeight="1" x14ac:dyDescent="0.25">
      <c r="A332" s="77"/>
      <c r="B332" s="9"/>
      <c r="C332" s="68" t="s">
        <v>1618</v>
      </c>
      <c r="D332" s="69"/>
      <c r="E332" s="70"/>
      <c r="F332" s="85"/>
      <c r="G332" s="69"/>
      <c r="H332" s="71">
        <f>SUM(H319:H331)</f>
        <v>0.99066700000000008</v>
      </c>
      <c r="I332" s="71">
        <f t="shared" ref="I332:J332" si="8">SUM(I319:I331)</f>
        <v>0.73361500000000002</v>
      </c>
      <c r="J332" s="71">
        <f t="shared" si="8"/>
        <v>0.25705199999999995</v>
      </c>
    </row>
    <row r="333" spans="1:10" ht="30" customHeight="1" x14ac:dyDescent="0.25">
      <c r="A333" s="8"/>
      <c r="B333" s="9" t="s">
        <v>1619</v>
      </c>
      <c r="C333" s="9" t="s">
        <v>1619</v>
      </c>
      <c r="D333" s="10" t="s">
        <v>616</v>
      </c>
      <c r="E333" s="53"/>
      <c r="F333" s="20">
        <v>500.99</v>
      </c>
      <c r="G333" s="10" t="s">
        <v>617</v>
      </c>
      <c r="H333" s="54">
        <v>2.5999999999999999E-2</v>
      </c>
      <c r="I333" s="54">
        <v>2.5085999999999997E-2</v>
      </c>
      <c r="J333" s="59">
        <v>9.1400000000000151E-4</v>
      </c>
    </row>
    <row r="334" spans="1:10" s="62" customFormat="1" ht="30" customHeight="1" x14ac:dyDescent="0.25">
      <c r="A334" s="61"/>
      <c r="B334" s="9"/>
      <c r="C334" s="68" t="s">
        <v>1620</v>
      </c>
      <c r="D334" s="69"/>
      <c r="E334" s="70"/>
      <c r="F334" s="85"/>
      <c r="G334" s="69"/>
      <c r="H334" s="71">
        <f>SUM(H333)</f>
        <v>2.5999999999999999E-2</v>
      </c>
      <c r="I334" s="71">
        <f t="shared" ref="I334:J334" si="9">SUM(I333)</f>
        <v>2.5085999999999997E-2</v>
      </c>
      <c r="J334" s="71">
        <f t="shared" si="9"/>
        <v>9.1400000000000151E-4</v>
      </c>
    </row>
    <row r="335" spans="1:10" ht="30" customHeight="1" x14ac:dyDescent="0.25">
      <c r="A335" s="8"/>
      <c r="B335" s="9" t="s">
        <v>37</v>
      </c>
      <c r="C335" s="9" t="s">
        <v>37</v>
      </c>
      <c r="D335" s="10" t="s">
        <v>618</v>
      </c>
      <c r="E335" s="53"/>
      <c r="F335" s="20">
        <v>500.99</v>
      </c>
      <c r="G335" s="10" t="s">
        <v>619</v>
      </c>
      <c r="H335" s="54">
        <v>1.4999999999999999E-2</v>
      </c>
      <c r="I335" s="54">
        <v>9.300000000000001E-3</v>
      </c>
      <c r="J335" s="59">
        <v>5.6999999999999993E-3</v>
      </c>
    </row>
    <row r="336" spans="1:10" ht="40.5" customHeight="1" x14ac:dyDescent="0.25">
      <c r="A336" s="8"/>
      <c r="B336" s="9" t="s">
        <v>37</v>
      </c>
      <c r="C336" s="9" t="s">
        <v>37</v>
      </c>
      <c r="D336" s="10" t="s">
        <v>1952</v>
      </c>
      <c r="E336" s="53"/>
      <c r="F336" s="20">
        <v>553.95000000000005</v>
      </c>
      <c r="G336" s="10" t="s">
        <v>621</v>
      </c>
      <c r="H336" s="54">
        <v>5.0000000000000001E-4</v>
      </c>
      <c r="I336" s="54">
        <v>2.6999999999999999E-5</v>
      </c>
      <c r="J336" s="59">
        <v>4.7299999999999995E-4</v>
      </c>
    </row>
    <row r="337" spans="1:10" ht="44.25" customHeight="1" x14ac:dyDescent="0.25">
      <c r="A337" s="8"/>
      <c r="B337" s="9" t="s">
        <v>37</v>
      </c>
      <c r="C337" s="9" t="s">
        <v>37</v>
      </c>
      <c r="D337" s="10" t="s">
        <v>1953</v>
      </c>
      <c r="E337" s="53"/>
      <c r="F337" s="20">
        <v>553.95000000000005</v>
      </c>
      <c r="G337" s="10" t="s">
        <v>622</v>
      </c>
      <c r="H337" s="54">
        <f>SUM(H335:H336)</f>
        <v>1.55E-2</v>
      </c>
      <c r="I337" s="54">
        <v>6.9999999999999999E-4</v>
      </c>
      <c r="J337" s="54">
        <v>6.9999999999999999E-4</v>
      </c>
    </row>
    <row r="338" spans="1:10" ht="36.75" customHeight="1" x14ac:dyDescent="0.25">
      <c r="A338" s="8"/>
      <c r="B338" s="9"/>
      <c r="C338" s="68" t="s">
        <v>623</v>
      </c>
      <c r="D338" s="69"/>
      <c r="E338" s="70"/>
      <c r="F338" s="85"/>
      <c r="G338" s="69"/>
      <c r="H338" s="71">
        <f>SUM(H335:H337)</f>
        <v>3.1E-2</v>
      </c>
      <c r="I338" s="71">
        <f t="shared" ref="I338:J338" si="10">SUM(I335:I337)</f>
        <v>1.0026999999999999E-2</v>
      </c>
      <c r="J338" s="71">
        <f t="shared" si="10"/>
        <v>6.8729999999999998E-3</v>
      </c>
    </row>
    <row r="339" spans="1:10" ht="30" customHeight="1" x14ac:dyDescent="0.25">
      <c r="A339" s="8"/>
      <c r="B339" s="9" t="s">
        <v>1669</v>
      </c>
      <c r="C339" s="9" t="s">
        <v>1669</v>
      </c>
      <c r="D339" s="10" t="s">
        <v>624</v>
      </c>
      <c r="E339" s="53"/>
      <c r="F339" s="20">
        <v>460.47</v>
      </c>
      <c r="G339" s="10" t="s">
        <v>625</v>
      </c>
      <c r="H339" s="54">
        <v>0.04</v>
      </c>
      <c r="I339" s="54">
        <v>4.4177000000000001E-2</v>
      </c>
      <c r="J339" s="59">
        <v>-4.1769999999999993E-3</v>
      </c>
    </row>
    <row r="340" spans="1:10" ht="30" customHeight="1" x14ac:dyDescent="0.25">
      <c r="A340" s="8"/>
      <c r="B340" s="9" t="s">
        <v>1669</v>
      </c>
      <c r="C340" s="9" t="s">
        <v>1669</v>
      </c>
      <c r="D340" s="10" t="s">
        <v>618</v>
      </c>
      <c r="E340" s="53"/>
      <c r="F340" s="20">
        <v>460.47</v>
      </c>
      <c r="G340" s="10" t="s">
        <v>626</v>
      </c>
      <c r="H340" s="54">
        <v>3.7793999999999994E-2</v>
      </c>
      <c r="I340" s="54">
        <v>3.7793999999999994E-2</v>
      </c>
      <c r="J340" s="59">
        <v>0</v>
      </c>
    </row>
    <row r="341" spans="1:10" ht="30" customHeight="1" x14ac:dyDescent="0.25">
      <c r="A341" s="8"/>
      <c r="B341" s="9" t="s">
        <v>1669</v>
      </c>
      <c r="C341" s="9" t="s">
        <v>1669</v>
      </c>
      <c r="D341" s="10"/>
      <c r="E341" s="53"/>
      <c r="F341" s="20">
        <v>500.99</v>
      </c>
      <c r="G341" s="10" t="s">
        <v>627</v>
      </c>
      <c r="H341" s="54">
        <v>1.0053000000000001E-2</v>
      </c>
      <c r="I341" s="54">
        <v>1.0053000000000001E-2</v>
      </c>
      <c r="J341" s="59">
        <v>0</v>
      </c>
    </row>
    <row r="342" spans="1:10" ht="30" customHeight="1" x14ac:dyDescent="0.25">
      <c r="A342" s="8"/>
      <c r="B342" s="9" t="s">
        <v>1669</v>
      </c>
      <c r="C342" s="9" t="s">
        <v>1669</v>
      </c>
      <c r="D342" s="10"/>
      <c r="E342" s="53"/>
      <c r="F342" s="20">
        <v>460.47</v>
      </c>
      <c r="G342" s="10" t="s">
        <v>628</v>
      </c>
      <c r="H342" s="54">
        <v>0.05</v>
      </c>
      <c r="I342" s="54">
        <v>6.3255000000000006E-2</v>
      </c>
      <c r="J342" s="59">
        <v>-1.3255000000000003E-2</v>
      </c>
    </row>
    <row r="343" spans="1:10" ht="30" customHeight="1" x14ac:dyDescent="0.25">
      <c r="A343" s="8"/>
      <c r="B343" s="9" t="s">
        <v>1669</v>
      </c>
      <c r="C343" s="9" t="s">
        <v>1669</v>
      </c>
      <c r="D343" s="10" t="s">
        <v>629</v>
      </c>
      <c r="E343" s="53"/>
      <c r="F343" s="20">
        <v>553.95000000000005</v>
      </c>
      <c r="G343" s="10" t="s">
        <v>630</v>
      </c>
      <c r="H343" s="54">
        <v>1E-3</v>
      </c>
      <c r="I343" s="54">
        <v>1.4299999999999998E-4</v>
      </c>
      <c r="J343" s="59">
        <v>8.5700000000000001E-4</v>
      </c>
    </row>
    <row r="344" spans="1:10" ht="30" customHeight="1" x14ac:dyDescent="0.25">
      <c r="A344" s="8"/>
      <c r="B344" s="9" t="s">
        <v>1669</v>
      </c>
      <c r="C344" s="9" t="s">
        <v>1669</v>
      </c>
      <c r="D344" s="10" t="s">
        <v>618</v>
      </c>
      <c r="E344" s="53"/>
      <c r="F344" s="20">
        <v>500.99</v>
      </c>
      <c r="G344" s="10" t="s">
        <v>631</v>
      </c>
      <c r="H344" s="54">
        <v>2.1999999999999999E-2</v>
      </c>
      <c r="I344" s="54">
        <v>4.9240000000000004E-3</v>
      </c>
      <c r="J344" s="59">
        <v>1.7076000000000001E-2</v>
      </c>
    </row>
    <row r="345" spans="1:10" ht="30" customHeight="1" x14ac:dyDescent="0.25">
      <c r="A345" s="8"/>
      <c r="B345" s="9" t="s">
        <v>1669</v>
      </c>
      <c r="C345" s="9" t="s">
        <v>1669</v>
      </c>
      <c r="D345" s="10"/>
      <c r="E345" s="53"/>
      <c r="F345" s="20">
        <v>500.99</v>
      </c>
      <c r="G345" s="10" t="s">
        <v>632</v>
      </c>
      <c r="H345" s="54">
        <v>2.5000000000000001E-2</v>
      </c>
      <c r="I345" s="54">
        <v>7.7480000000000005E-3</v>
      </c>
      <c r="J345" s="59">
        <v>1.7252E-2</v>
      </c>
    </row>
    <row r="346" spans="1:10" s="81" customFormat="1" ht="30" customHeight="1" x14ac:dyDescent="0.25">
      <c r="A346" s="78"/>
      <c r="B346" s="9" t="s">
        <v>1669</v>
      </c>
      <c r="C346" s="9" t="s">
        <v>1669</v>
      </c>
      <c r="D346" s="10"/>
      <c r="E346" s="79"/>
      <c r="F346" s="20">
        <v>460.47</v>
      </c>
      <c r="G346" s="10" t="s">
        <v>633</v>
      </c>
      <c r="H346" s="54">
        <v>4.9000000000000002E-2</v>
      </c>
      <c r="I346" s="54">
        <v>2.6297000000000001E-2</v>
      </c>
      <c r="J346" s="54">
        <v>2.2703000000000001E-2</v>
      </c>
    </row>
    <row r="347" spans="1:10" ht="30" customHeight="1" x14ac:dyDescent="0.25">
      <c r="A347" s="8"/>
      <c r="B347" s="9" t="s">
        <v>1669</v>
      </c>
      <c r="C347" s="9" t="s">
        <v>1669</v>
      </c>
      <c r="D347" s="10"/>
      <c r="E347" s="53"/>
      <c r="F347" s="20">
        <v>500.99</v>
      </c>
      <c r="G347" s="10" t="s">
        <v>634</v>
      </c>
      <c r="H347" s="54">
        <v>3.9E-2</v>
      </c>
      <c r="I347" s="54">
        <v>2.7202999999999998E-2</v>
      </c>
      <c r="J347" s="59">
        <v>1.1797E-2</v>
      </c>
    </row>
    <row r="348" spans="1:10" ht="30" customHeight="1" x14ac:dyDescent="0.25">
      <c r="A348" s="8"/>
      <c r="B348" s="9" t="s">
        <v>1669</v>
      </c>
      <c r="C348" s="9" t="s">
        <v>1669</v>
      </c>
      <c r="D348" s="10" t="s">
        <v>635</v>
      </c>
      <c r="E348" s="53"/>
      <c r="F348" s="20">
        <v>460.47</v>
      </c>
      <c r="G348" s="10" t="s">
        <v>636</v>
      </c>
      <c r="H348" s="54">
        <v>0.45</v>
      </c>
      <c r="I348" s="54">
        <v>0.21707499999999999</v>
      </c>
      <c r="J348" s="59">
        <v>0.23292500000000002</v>
      </c>
    </row>
    <row r="349" spans="1:10" s="11" customFormat="1" ht="30" customHeight="1" x14ac:dyDescent="0.25">
      <c r="A349" s="8"/>
      <c r="B349" s="9" t="s">
        <v>1669</v>
      </c>
      <c r="C349" s="9" t="s">
        <v>1669</v>
      </c>
      <c r="D349" s="10" t="s">
        <v>38</v>
      </c>
      <c r="E349" s="52"/>
      <c r="F349" s="20">
        <v>553.95000000000005</v>
      </c>
      <c r="G349" s="10" t="s">
        <v>637</v>
      </c>
      <c r="H349" s="54">
        <v>6.0599999999999998E-4</v>
      </c>
      <c r="I349" s="54">
        <v>1.7E-5</v>
      </c>
      <c r="J349" s="59">
        <v>5.8900000000000001E-4</v>
      </c>
    </row>
    <row r="350" spans="1:10" s="11" customFormat="1" ht="30" customHeight="1" x14ac:dyDescent="0.25">
      <c r="A350" s="8"/>
      <c r="B350" s="9" t="s">
        <v>1669</v>
      </c>
      <c r="C350" s="9" t="s">
        <v>1669</v>
      </c>
      <c r="D350" s="10" t="s">
        <v>219</v>
      </c>
      <c r="E350" s="52"/>
      <c r="F350" s="20">
        <v>460.47</v>
      </c>
      <c r="G350" s="10" t="s">
        <v>638</v>
      </c>
      <c r="H350" s="54">
        <v>2.5000000000000001E-2</v>
      </c>
      <c r="I350" s="54">
        <v>1.6098999999999999E-2</v>
      </c>
      <c r="J350" s="59">
        <v>8.9009999999999992E-3</v>
      </c>
    </row>
    <row r="351" spans="1:10" s="11" customFormat="1" ht="30" customHeight="1" x14ac:dyDescent="0.25">
      <c r="A351" s="8"/>
      <c r="B351" s="9"/>
      <c r="C351" s="68" t="s">
        <v>1670</v>
      </c>
      <c r="D351" s="69"/>
      <c r="E351" s="73"/>
      <c r="F351" s="85"/>
      <c r="G351" s="69"/>
      <c r="H351" s="71">
        <f>SUM(H339:H350)</f>
        <v>0.74945299999999992</v>
      </c>
      <c r="I351" s="71">
        <f t="shared" ref="I351:J351" si="11">SUM(I339:I350)</f>
        <v>0.45478499999999999</v>
      </c>
      <c r="J351" s="71">
        <f t="shared" si="11"/>
        <v>0.29466800000000004</v>
      </c>
    </row>
    <row r="352" spans="1:10" s="11" customFormat="1" ht="30" customHeight="1" x14ac:dyDescent="0.25">
      <c r="A352" s="8"/>
      <c r="B352" s="9" t="s">
        <v>39</v>
      </c>
      <c r="C352" s="9" t="s">
        <v>39</v>
      </c>
      <c r="D352" s="10" t="s">
        <v>639</v>
      </c>
      <c r="E352" s="52"/>
      <c r="F352" s="20">
        <v>460.47</v>
      </c>
      <c r="G352" s="10" t="s">
        <v>640</v>
      </c>
      <c r="H352" s="54">
        <v>0.05</v>
      </c>
      <c r="I352" s="54">
        <v>4.5325000000000004E-2</v>
      </c>
      <c r="J352" s="59">
        <v>4.6749999999999969E-3</v>
      </c>
    </row>
    <row r="353" spans="1:10" s="11" customFormat="1" ht="30" customHeight="1" x14ac:dyDescent="0.25">
      <c r="A353" s="8"/>
      <c r="B353" s="9" t="s">
        <v>39</v>
      </c>
      <c r="C353" s="9" t="s">
        <v>39</v>
      </c>
      <c r="D353" s="10" t="s">
        <v>641</v>
      </c>
      <c r="E353" s="52"/>
      <c r="F353" s="20">
        <v>460.47</v>
      </c>
      <c r="G353" s="10" t="s">
        <v>642</v>
      </c>
      <c r="H353" s="54">
        <v>0.15</v>
      </c>
      <c r="I353" s="54">
        <v>0.14935799999999999</v>
      </c>
      <c r="J353" s="59">
        <v>6.4199999999999587E-4</v>
      </c>
    </row>
    <row r="354" spans="1:10" s="11" customFormat="1" ht="30" customHeight="1" x14ac:dyDescent="0.25">
      <c r="A354" s="8"/>
      <c r="B354" s="9" t="s">
        <v>39</v>
      </c>
      <c r="C354" s="9" t="s">
        <v>39</v>
      </c>
      <c r="D354" s="10" t="s">
        <v>643</v>
      </c>
      <c r="E354" s="52"/>
      <c r="F354" s="20">
        <v>500.99</v>
      </c>
      <c r="G354" s="10" t="s">
        <v>644</v>
      </c>
      <c r="H354" s="54">
        <v>5.7000000000000002E-2</v>
      </c>
      <c r="I354" s="54">
        <v>5.1798000000000004E-2</v>
      </c>
      <c r="J354" s="59">
        <v>5.2019999999999983E-3</v>
      </c>
    </row>
    <row r="355" spans="1:10" s="11" customFormat="1" ht="30" customHeight="1" x14ac:dyDescent="0.25">
      <c r="A355" s="8"/>
      <c r="B355" s="9" t="s">
        <v>39</v>
      </c>
      <c r="C355" s="9" t="s">
        <v>39</v>
      </c>
      <c r="D355" s="10" t="s">
        <v>645</v>
      </c>
      <c r="E355" s="52"/>
      <c r="F355" s="20">
        <v>460.47</v>
      </c>
      <c r="G355" s="10" t="s">
        <v>646</v>
      </c>
      <c r="H355" s="54">
        <v>0.27</v>
      </c>
      <c r="I355" s="54">
        <v>0.229183</v>
      </c>
      <c r="J355" s="59">
        <v>4.0817000000000006E-2</v>
      </c>
    </row>
    <row r="356" spans="1:10" s="11" customFormat="1" ht="30" customHeight="1" x14ac:dyDescent="0.25">
      <c r="A356" s="8"/>
      <c r="B356" s="9" t="s">
        <v>39</v>
      </c>
      <c r="C356" s="9" t="s">
        <v>39</v>
      </c>
      <c r="D356" s="10" t="s">
        <v>1954</v>
      </c>
      <c r="E356" s="52"/>
      <c r="F356" s="20">
        <v>460.47</v>
      </c>
      <c r="G356" s="10" t="s">
        <v>647</v>
      </c>
      <c r="H356" s="54">
        <v>2.4E-2</v>
      </c>
      <c r="I356" s="54">
        <v>6.6346999999999989E-2</v>
      </c>
      <c r="J356" s="59">
        <v>-4.2346999999999996E-2</v>
      </c>
    </row>
    <row r="357" spans="1:10" s="11" customFormat="1" ht="30" customHeight="1" x14ac:dyDescent="0.25">
      <c r="A357" s="8"/>
      <c r="B357" s="9" t="s">
        <v>39</v>
      </c>
      <c r="C357" s="9" t="s">
        <v>39</v>
      </c>
      <c r="D357" s="10" t="s">
        <v>1955</v>
      </c>
      <c r="E357" s="52"/>
      <c r="F357" s="20">
        <v>333.99</v>
      </c>
      <c r="G357" s="10" t="s">
        <v>648</v>
      </c>
      <c r="H357" s="54">
        <v>0.96124500000000002</v>
      </c>
      <c r="I357" s="54">
        <v>1.13029</v>
      </c>
      <c r="J357" s="59">
        <v>-0.16904499999999995</v>
      </c>
    </row>
    <row r="358" spans="1:10" ht="30" customHeight="1" x14ac:dyDescent="0.25">
      <c r="A358" s="8"/>
      <c r="B358" s="9" t="s">
        <v>39</v>
      </c>
      <c r="C358" s="9" t="s">
        <v>39</v>
      </c>
      <c r="D358" s="10" t="s">
        <v>1956</v>
      </c>
      <c r="E358" s="53"/>
      <c r="F358" s="20">
        <v>460.47</v>
      </c>
      <c r="G358" s="10" t="s">
        <v>649</v>
      </c>
      <c r="H358" s="54">
        <v>4.7E-2</v>
      </c>
      <c r="I358" s="54">
        <v>6.1615000000000003E-2</v>
      </c>
      <c r="J358" s="59">
        <v>-1.4615000000000001E-2</v>
      </c>
    </row>
    <row r="359" spans="1:10" ht="30" customHeight="1" x14ac:dyDescent="0.25">
      <c r="A359" s="8"/>
      <c r="B359" s="9" t="s">
        <v>39</v>
      </c>
      <c r="C359" s="9" t="s">
        <v>39</v>
      </c>
      <c r="D359" s="10" t="s">
        <v>1957</v>
      </c>
      <c r="E359" s="53"/>
      <c r="F359" s="20">
        <v>333.99</v>
      </c>
      <c r="G359" s="10" t="s">
        <v>650</v>
      </c>
      <c r="H359" s="54">
        <v>0.86299999999999999</v>
      </c>
      <c r="I359" s="54">
        <v>1.0539400000000001</v>
      </c>
      <c r="J359" s="59">
        <v>-0.19094000000000005</v>
      </c>
    </row>
    <row r="360" spans="1:10" ht="30" customHeight="1" x14ac:dyDescent="0.25">
      <c r="A360" s="8"/>
      <c r="B360" s="9" t="s">
        <v>39</v>
      </c>
      <c r="C360" s="9" t="s">
        <v>39</v>
      </c>
      <c r="D360" s="10" t="s">
        <v>1648</v>
      </c>
      <c r="E360" s="53"/>
      <c r="F360" s="20">
        <v>500.99</v>
      </c>
      <c r="G360" s="10" t="s">
        <v>651</v>
      </c>
      <c r="H360" s="54">
        <v>8.9999999999999993E-3</v>
      </c>
      <c r="I360" s="54">
        <v>1.5231E-2</v>
      </c>
      <c r="J360" s="59">
        <v>-6.2309999999999996E-3</v>
      </c>
    </row>
    <row r="361" spans="1:10" ht="30" customHeight="1" x14ac:dyDescent="0.25">
      <c r="A361" s="8"/>
      <c r="B361" s="9" t="s">
        <v>39</v>
      </c>
      <c r="C361" s="9" t="s">
        <v>39</v>
      </c>
      <c r="D361" s="10" t="s">
        <v>652</v>
      </c>
      <c r="E361" s="53"/>
      <c r="F361" s="20">
        <v>500.99</v>
      </c>
      <c r="G361" s="10" t="s">
        <v>653</v>
      </c>
      <c r="H361" s="54">
        <v>1.5E-3</v>
      </c>
      <c r="I361" s="54">
        <v>5.7599999999999991E-4</v>
      </c>
      <c r="J361" s="59">
        <v>9.2400000000000002E-4</v>
      </c>
    </row>
    <row r="362" spans="1:10" ht="30" customHeight="1" x14ac:dyDescent="0.25">
      <c r="A362" s="8"/>
      <c r="B362" s="9" t="s">
        <v>39</v>
      </c>
      <c r="C362" s="9" t="s">
        <v>39</v>
      </c>
      <c r="D362" s="10" t="s">
        <v>654</v>
      </c>
      <c r="E362" s="53"/>
      <c r="F362" s="20">
        <v>500.99</v>
      </c>
      <c r="G362" s="10" t="s">
        <v>655</v>
      </c>
      <c r="H362" s="54">
        <v>3.0000000000000001E-3</v>
      </c>
      <c r="I362" s="54">
        <v>1.789E-3</v>
      </c>
      <c r="J362" s="59">
        <v>1.2110000000000001E-3</v>
      </c>
    </row>
    <row r="363" spans="1:10" ht="30" customHeight="1" x14ac:dyDescent="0.25">
      <c r="A363" s="8"/>
      <c r="B363" s="9" t="s">
        <v>39</v>
      </c>
      <c r="C363" s="9" t="s">
        <v>39</v>
      </c>
      <c r="D363" s="10" t="s">
        <v>656</v>
      </c>
      <c r="E363" s="53"/>
      <c r="F363" s="20">
        <v>460.47</v>
      </c>
      <c r="G363" s="10" t="s">
        <v>657</v>
      </c>
      <c r="H363" s="54">
        <v>3.5000000000000003E-2</v>
      </c>
      <c r="I363" s="54">
        <v>2.3699999999999999E-4</v>
      </c>
      <c r="J363" s="59">
        <v>3.4762999999999995E-2</v>
      </c>
    </row>
    <row r="364" spans="1:10" ht="30" customHeight="1" x14ac:dyDescent="0.25">
      <c r="A364" s="8"/>
      <c r="B364" s="9" t="s">
        <v>39</v>
      </c>
      <c r="C364" s="9" t="s">
        <v>39</v>
      </c>
      <c r="D364" s="10" t="s">
        <v>658</v>
      </c>
      <c r="E364" s="53"/>
      <c r="F364" s="20">
        <v>553.95000000000005</v>
      </c>
      <c r="G364" s="10" t="s">
        <v>659</v>
      </c>
      <c r="H364" s="54">
        <v>4.0000000000000002E-4</v>
      </c>
      <c r="I364" s="54">
        <v>4.5600000000000003E-4</v>
      </c>
      <c r="J364" s="59">
        <v>-5.5999999999999992E-5</v>
      </c>
    </row>
    <row r="365" spans="1:10" ht="30" customHeight="1" x14ac:dyDescent="0.25">
      <c r="A365" s="8"/>
      <c r="B365" s="9" t="s">
        <v>39</v>
      </c>
      <c r="C365" s="9" t="s">
        <v>39</v>
      </c>
      <c r="D365" s="10" t="s">
        <v>660</v>
      </c>
      <c r="E365" s="53"/>
      <c r="F365" s="20">
        <v>553.95000000000005</v>
      </c>
      <c r="G365" s="10" t="s">
        <v>661</v>
      </c>
      <c r="H365" s="54">
        <v>1E-3</v>
      </c>
      <c r="I365" s="54">
        <v>8.4999999999999995E-4</v>
      </c>
      <c r="J365" s="59">
        <v>1.5000000000000001E-4</v>
      </c>
    </row>
    <row r="366" spans="1:10" ht="30" customHeight="1" x14ac:dyDescent="0.25">
      <c r="A366" s="8"/>
      <c r="B366" s="9" t="s">
        <v>39</v>
      </c>
      <c r="C366" s="9" t="s">
        <v>39</v>
      </c>
      <c r="D366" s="10" t="s">
        <v>662</v>
      </c>
      <c r="E366" s="53"/>
      <c r="F366" s="20">
        <v>553.95000000000005</v>
      </c>
      <c r="G366" s="10" t="s">
        <v>663</v>
      </c>
      <c r="H366" s="54">
        <v>5.9999999999999995E-4</v>
      </c>
      <c r="I366" s="54">
        <v>2.5000000000000001E-4</v>
      </c>
      <c r="J366" s="59">
        <v>3.5E-4</v>
      </c>
    </row>
    <row r="367" spans="1:10" ht="30" customHeight="1" x14ac:dyDescent="0.25">
      <c r="A367" s="8"/>
      <c r="B367" s="9" t="s">
        <v>39</v>
      </c>
      <c r="C367" s="9" t="s">
        <v>39</v>
      </c>
      <c r="D367" s="10" t="s">
        <v>665</v>
      </c>
      <c r="E367" s="53"/>
      <c r="F367" s="20">
        <v>553.95000000000005</v>
      </c>
      <c r="G367" s="10" t="s">
        <v>666</v>
      </c>
      <c r="H367" s="54">
        <v>1E-4</v>
      </c>
      <c r="I367" s="54">
        <v>2.0000000000000001E-4</v>
      </c>
      <c r="J367" s="59">
        <v>-1E-4</v>
      </c>
    </row>
    <row r="368" spans="1:10" ht="30" customHeight="1" x14ac:dyDescent="0.25">
      <c r="A368" s="8"/>
      <c r="B368" s="9" t="s">
        <v>39</v>
      </c>
      <c r="C368" s="9" t="s">
        <v>39</v>
      </c>
      <c r="D368" s="10" t="s">
        <v>667</v>
      </c>
      <c r="E368" s="53"/>
      <c r="F368" s="20">
        <v>460.47</v>
      </c>
      <c r="G368" s="10" t="s">
        <v>668</v>
      </c>
      <c r="H368" s="54">
        <v>0.1</v>
      </c>
      <c r="I368" s="54">
        <v>9.3900999999999998E-2</v>
      </c>
      <c r="J368" s="59">
        <v>6.0990000000000037E-3</v>
      </c>
    </row>
    <row r="369" spans="1:10" ht="30" customHeight="1" x14ac:dyDescent="0.25">
      <c r="A369" s="8"/>
      <c r="B369" s="9" t="s">
        <v>39</v>
      </c>
      <c r="C369" s="9" t="s">
        <v>39</v>
      </c>
      <c r="D369" s="10" t="s">
        <v>669</v>
      </c>
      <c r="E369" s="53"/>
      <c r="F369" s="20">
        <v>553.95000000000005</v>
      </c>
      <c r="G369" s="10" t="s">
        <v>670</v>
      </c>
      <c r="H369" s="54">
        <v>1.1999999999999999E-3</v>
      </c>
      <c r="I369" s="54">
        <v>1.018E-3</v>
      </c>
      <c r="J369" s="59">
        <v>1.8199999999999995E-4</v>
      </c>
    </row>
    <row r="370" spans="1:10" ht="30" customHeight="1" x14ac:dyDescent="0.25">
      <c r="A370" s="8"/>
      <c r="B370" s="9" t="s">
        <v>39</v>
      </c>
      <c r="C370" s="9" t="s">
        <v>39</v>
      </c>
      <c r="D370" s="10" t="s">
        <v>671</v>
      </c>
      <c r="E370" s="53"/>
      <c r="F370" s="20">
        <v>553.95000000000005</v>
      </c>
      <c r="G370" s="10" t="s">
        <v>672</v>
      </c>
      <c r="H370" s="54">
        <v>2E-3</v>
      </c>
      <c r="I370" s="54">
        <v>1.488E-3</v>
      </c>
      <c r="J370" s="59">
        <v>5.1199999999999998E-4</v>
      </c>
    </row>
    <row r="371" spans="1:10" ht="30" customHeight="1" x14ac:dyDescent="0.25">
      <c r="A371" s="8"/>
      <c r="B371" s="9" t="s">
        <v>39</v>
      </c>
      <c r="C371" s="9" t="s">
        <v>39</v>
      </c>
      <c r="D371" s="10" t="s">
        <v>673</v>
      </c>
      <c r="E371" s="53"/>
      <c r="F371" s="20">
        <v>574.19000000000005</v>
      </c>
      <c r="G371" s="10" t="s">
        <v>674</v>
      </c>
      <c r="H371" s="54">
        <v>5.0000000000000004E-6</v>
      </c>
      <c r="I371" s="54">
        <v>2.6400000000000002E-4</v>
      </c>
      <c r="J371" s="59">
        <v>-2.5900000000000001E-4</v>
      </c>
    </row>
    <row r="372" spans="1:10" ht="30" customHeight="1" x14ac:dyDescent="0.25">
      <c r="A372" s="8"/>
      <c r="B372" s="9" t="s">
        <v>39</v>
      </c>
      <c r="C372" s="9" t="s">
        <v>39</v>
      </c>
      <c r="D372" s="10" t="s">
        <v>675</v>
      </c>
      <c r="E372" s="53"/>
      <c r="F372" s="20">
        <v>553.95000000000005</v>
      </c>
      <c r="G372" s="10" t="s">
        <v>676</v>
      </c>
      <c r="H372" s="54">
        <v>2.9999999999999997E-4</v>
      </c>
      <c r="I372" s="54">
        <v>2.9999999999999997E-4</v>
      </c>
      <c r="J372" s="59">
        <v>0</v>
      </c>
    </row>
    <row r="373" spans="1:10" ht="30" customHeight="1" x14ac:dyDescent="0.25">
      <c r="A373" s="8"/>
      <c r="B373" s="9" t="s">
        <v>39</v>
      </c>
      <c r="C373" s="9" t="s">
        <v>39</v>
      </c>
      <c r="D373" s="10" t="s">
        <v>677</v>
      </c>
      <c r="E373" s="53"/>
      <c r="F373" s="20">
        <v>500.99</v>
      </c>
      <c r="G373" s="10" t="s">
        <v>678</v>
      </c>
      <c r="H373" s="54">
        <v>1.1000000000000001E-3</v>
      </c>
      <c r="I373" s="54">
        <v>1.0960000000000002E-3</v>
      </c>
      <c r="J373" s="59">
        <v>4.0000000000000032E-6</v>
      </c>
    </row>
    <row r="374" spans="1:10" ht="30" customHeight="1" x14ac:dyDescent="0.25">
      <c r="A374" s="8"/>
      <c r="B374" s="9" t="s">
        <v>39</v>
      </c>
      <c r="C374" s="9" t="s">
        <v>39</v>
      </c>
      <c r="D374" s="10" t="s">
        <v>680</v>
      </c>
      <c r="E374" s="53"/>
      <c r="F374" s="20">
        <v>460.47</v>
      </c>
      <c r="G374" s="10" t="s">
        <v>681</v>
      </c>
      <c r="H374" s="54">
        <v>7.0000000000000007E-2</v>
      </c>
      <c r="I374" s="54">
        <v>6.4022999999999997E-2</v>
      </c>
      <c r="J374" s="59">
        <v>5.977000000000004E-3</v>
      </c>
    </row>
    <row r="375" spans="1:10" s="63" customFormat="1" ht="30" customHeight="1" x14ac:dyDescent="0.25">
      <c r="A375" s="100"/>
      <c r="B375" s="9" t="s">
        <v>39</v>
      </c>
      <c r="C375" s="9" t="s">
        <v>39</v>
      </c>
      <c r="D375" s="10" t="s">
        <v>682</v>
      </c>
      <c r="E375" s="101"/>
      <c r="F375" s="20">
        <v>553.95000000000005</v>
      </c>
      <c r="G375" s="10" t="s">
        <v>683</v>
      </c>
      <c r="H375" s="54">
        <v>2.9999999999999997E-4</v>
      </c>
      <c r="I375" s="54">
        <v>2.23E-4</v>
      </c>
      <c r="J375" s="80">
        <v>7.6999999999999988E-5</v>
      </c>
    </row>
    <row r="376" spans="1:10" s="11" customFormat="1" ht="42.75" customHeight="1" x14ac:dyDescent="0.25">
      <c r="A376" s="8"/>
      <c r="B376" s="9" t="s">
        <v>39</v>
      </c>
      <c r="C376" s="9" t="s">
        <v>39</v>
      </c>
      <c r="D376" s="10" t="s">
        <v>684</v>
      </c>
      <c r="E376" s="52"/>
      <c r="F376" s="20">
        <v>553.95000000000005</v>
      </c>
      <c r="G376" s="10" t="s">
        <v>685</v>
      </c>
      <c r="H376" s="54">
        <v>2E-3</v>
      </c>
      <c r="I376" s="54">
        <v>1.2430000000000002E-3</v>
      </c>
      <c r="J376" s="59">
        <v>7.5699999999999986E-4</v>
      </c>
    </row>
    <row r="377" spans="1:10" s="11" customFormat="1" ht="42.75" customHeight="1" x14ac:dyDescent="0.25">
      <c r="A377" s="8"/>
      <c r="B377" s="9" t="s">
        <v>39</v>
      </c>
      <c r="C377" s="9" t="s">
        <v>39</v>
      </c>
      <c r="D377" s="10" t="s">
        <v>686</v>
      </c>
      <c r="E377" s="52"/>
      <c r="F377" s="20">
        <v>553.95000000000005</v>
      </c>
      <c r="G377" s="10" t="s">
        <v>687</v>
      </c>
      <c r="H377" s="54">
        <v>5.0000000000000001E-4</v>
      </c>
      <c r="I377" s="54">
        <v>2.0000000000000001E-4</v>
      </c>
      <c r="J377" s="59">
        <v>2.9999999999999997E-4</v>
      </c>
    </row>
    <row r="378" spans="1:10" s="63" customFormat="1" ht="30" customHeight="1" x14ac:dyDescent="0.25">
      <c r="A378" s="100"/>
      <c r="B378" s="9" t="s">
        <v>39</v>
      </c>
      <c r="C378" s="9" t="s">
        <v>39</v>
      </c>
      <c r="D378" s="10" t="s">
        <v>688</v>
      </c>
      <c r="E378" s="101"/>
      <c r="F378" s="20">
        <v>574.19000000000005</v>
      </c>
      <c r="G378" s="10" t="s">
        <v>689</v>
      </c>
      <c r="H378" s="54">
        <v>5.0000000000000001E-4</v>
      </c>
      <c r="I378" s="54">
        <v>4.9600000000000002E-4</v>
      </c>
      <c r="J378" s="80">
        <v>4.0000000000000032E-6</v>
      </c>
    </row>
    <row r="379" spans="1:10" ht="30" customHeight="1" x14ac:dyDescent="0.25">
      <c r="A379" s="8"/>
      <c r="B379" s="9" t="s">
        <v>39</v>
      </c>
      <c r="C379" s="9" t="s">
        <v>39</v>
      </c>
      <c r="D379" s="10" t="s">
        <v>690</v>
      </c>
      <c r="E379" s="53"/>
      <c r="F379" s="20">
        <v>553.95000000000005</v>
      </c>
      <c r="G379" s="10" t="s">
        <v>691</v>
      </c>
      <c r="H379" s="54">
        <v>8.9999999999999998E-4</v>
      </c>
      <c r="I379" s="54">
        <v>5.8099999999999992E-4</v>
      </c>
      <c r="J379" s="59">
        <v>3.1900000000000006E-4</v>
      </c>
    </row>
    <row r="380" spans="1:10" ht="30" customHeight="1" x14ac:dyDescent="0.25">
      <c r="A380" s="8"/>
      <c r="B380" s="9" t="s">
        <v>39</v>
      </c>
      <c r="C380" s="9" t="s">
        <v>39</v>
      </c>
      <c r="D380" s="10" t="s">
        <v>692</v>
      </c>
      <c r="E380" s="53"/>
      <c r="F380" s="20">
        <v>553.95000000000005</v>
      </c>
      <c r="G380" s="10" t="s">
        <v>693</v>
      </c>
      <c r="H380" s="54">
        <v>5.9999999999999995E-4</v>
      </c>
      <c r="I380" s="54">
        <v>3.4719999999999998E-3</v>
      </c>
      <c r="J380" s="59">
        <v>-2.872E-3</v>
      </c>
    </row>
    <row r="381" spans="1:10" ht="30" customHeight="1" x14ac:dyDescent="0.25">
      <c r="A381" s="8"/>
      <c r="B381" s="9" t="s">
        <v>39</v>
      </c>
      <c r="C381" s="9" t="s">
        <v>39</v>
      </c>
      <c r="D381" s="10" t="s">
        <v>1858</v>
      </c>
      <c r="E381" s="53"/>
      <c r="F381" s="20">
        <v>553.95000000000005</v>
      </c>
      <c r="G381" s="10" t="s">
        <v>1859</v>
      </c>
      <c r="H381" s="54">
        <v>8.0000000000000004E-4</v>
      </c>
      <c r="I381" s="54">
        <v>8.8000000000000003E-4</v>
      </c>
      <c r="J381" s="59">
        <v>-7.9999999999999966E-5</v>
      </c>
    </row>
    <row r="382" spans="1:10" ht="30" customHeight="1" x14ac:dyDescent="0.25">
      <c r="A382" s="8"/>
      <c r="B382" s="9" t="s">
        <v>39</v>
      </c>
      <c r="C382" s="9" t="s">
        <v>39</v>
      </c>
      <c r="D382" s="10" t="s">
        <v>1649</v>
      </c>
      <c r="E382" s="53"/>
      <c r="F382" s="20">
        <v>460.47</v>
      </c>
      <c r="G382" s="10" t="s">
        <v>694</v>
      </c>
      <c r="H382" s="54">
        <v>0.13</v>
      </c>
      <c r="I382" s="54">
        <v>0.12220300000000001</v>
      </c>
      <c r="J382" s="59">
        <v>7.7969999999999966E-3</v>
      </c>
    </row>
    <row r="383" spans="1:10" ht="30" customHeight="1" x14ac:dyDescent="0.25">
      <c r="A383" s="8"/>
      <c r="B383" s="9" t="s">
        <v>39</v>
      </c>
      <c r="C383" s="9" t="s">
        <v>39</v>
      </c>
      <c r="D383" s="10" t="s">
        <v>1958</v>
      </c>
      <c r="E383" s="53"/>
      <c r="F383" s="20">
        <v>460.47</v>
      </c>
      <c r="G383" s="10" t="s">
        <v>695</v>
      </c>
      <c r="H383" s="54">
        <v>0.1</v>
      </c>
      <c r="I383" s="54">
        <v>5.9893000000000002E-2</v>
      </c>
      <c r="J383" s="59">
        <v>4.0106999999999997E-2</v>
      </c>
    </row>
    <row r="384" spans="1:10" s="63" customFormat="1" ht="30" customHeight="1" x14ac:dyDescent="0.25">
      <c r="A384" s="100"/>
      <c r="B384" s="9" t="s">
        <v>39</v>
      </c>
      <c r="C384" s="9" t="s">
        <v>39</v>
      </c>
      <c r="D384" s="10" t="s">
        <v>1959</v>
      </c>
      <c r="E384" s="101"/>
      <c r="F384" s="20">
        <v>460.47</v>
      </c>
      <c r="G384" s="10" t="s">
        <v>696</v>
      </c>
      <c r="H384" s="54">
        <v>0.1</v>
      </c>
      <c r="I384" s="54">
        <v>0.125747</v>
      </c>
      <c r="J384" s="80">
        <v>-2.5746999999999999E-2</v>
      </c>
    </row>
    <row r="385" spans="1:10" s="11" customFormat="1" ht="68.25" customHeight="1" x14ac:dyDescent="0.25">
      <c r="A385" s="8"/>
      <c r="B385" s="9" t="s">
        <v>39</v>
      </c>
      <c r="C385" s="9" t="s">
        <v>39</v>
      </c>
      <c r="D385" s="10" t="s">
        <v>1960</v>
      </c>
      <c r="E385" s="52"/>
      <c r="F385" s="20">
        <v>460.47</v>
      </c>
      <c r="G385" s="10" t="s">
        <v>697</v>
      </c>
      <c r="H385" s="54">
        <v>3.5000000000000003E-2</v>
      </c>
      <c r="I385" s="54">
        <v>2.9000000000000001E-2</v>
      </c>
      <c r="J385" s="59">
        <v>6.0000000000000001E-3</v>
      </c>
    </row>
    <row r="386" spans="1:10" s="11" customFormat="1" ht="63.75" customHeight="1" x14ac:dyDescent="0.25">
      <c r="A386" s="8"/>
      <c r="B386" s="9" t="s">
        <v>39</v>
      </c>
      <c r="C386" s="9" t="s">
        <v>39</v>
      </c>
      <c r="D386" s="10" t="s">
        <v>1652</v>
      </c>
      <c r="E386" s="52"/>
      <c r="F386" s="20">
        <v>460.47</v>
      </c>
      <c r="G386" s="10" t="s">
        <v>698</v>
      </c>
      <c r="H386" s="54">
        <v>0.05</v>
      </c>
      <c r="I386" s="54">
        <v>3.5542000000000004E-2</v>
      </c>
      <c r="J386" s="59">
        <v>1.4457999999999999E-2</v>
      </c>
    </row>
    <row r="387" spans="1:10" ht="58.5" customHeight="1" x14ac:dyDescent="0.25">
      <c r="A387" s="8"/>
      <c r="B387" s="9" t="s">
        <v>39</v>
      </c>
      <c r="C387" s="9" t="s">
        <v>39</v>
      </c>
      <c r="D387" s="10" t="s">
        <v>42</v>
      </c>
      <c r="E387" s="53"/>
      <c r="F387" s="20">
        <v>500.99</v>
      </c>
      <c r="G387" s="10" t="s">
        <v>699</v>
      </c>
      <c r="H387" s="54">
        <v>0.02</v>
      </c>
      <c r="I387" s="54">
        <v>4.5250000000000004E-3</v>
      </c>
      <c r="J387" s="59">
        <v>1.5474999999999999E-2</v>
      </c>
    </row>
    <row r="388" spans="1:10" ht="30" customHeight="1" x14ac:dyDescent="0.25">
      <c r="A388" s="8"/>
      <c r="B388" s="9" t="s">
        <v>39</v>
      </c>
      <c r="C388" s="9" t="s">
        <v>39</v>
      </c>
      <c r="D388" s="10" t="s">
        <v>41</v>
      </c>
      <c r="E388" s="53"/>
      <c r="F388" s="20">
        <v>574.19000000000005</v>
      </c>
      <c r="G388" s="10" t="s">
        <v>700</v>
      </c>
      <c r="H388" s="54">
        <v>1E-4</v>
      </c>
      <c r="I388" s="54">
        <v>1.5900000000000002E-4</v>
      </c>
      <c r="J388" s="59">
        <v>-5.8999999999999998E-5</v>
      </c>
    </row>
    <row r="389" spans="1:10" ht="30" customHeight="1" x14ac:dyDescent="0.25">
      <c r="A389" s="8"/>
      <c r="B389" s="9" t="s">
        <v>39</v>
      </c>
      <c r="C389" s="9" t="s">
        <v>39</v>
      </c>
      <c r="D389" s="10" t="s">
        <v>1213</v>
      </c>
      <c r="E389" s="53"/>
      <c r="F389" s="20">
        <v>553.95000000000005</v>
      </c>
      <c r="G389" s="10" t="s">
        <v>1860</v>
      </c>
      <c r="H389" s="54">
        <v>1E-3</v>
      </c>
      <c r="I389" s="54">
        <v>1.1000000000000001E-3</v>
      </c>
      <c r="J389" s="59">
        <v>-1.0000000000000009E-4</v>
      </c>
    </row>
    <row r="390" spans="1:10" ht="30" customHeight="1" x14ac:dyDescent="0.25">
      <c r="A390" s="8"/>
      <c r="B390" s="9" t="s">
        <v>39</v>
      </c>
      <c r="C390" s="9" t="s">
        <v>39</v>
      </c>
      <c r="D390" s="10" t="s">
        <v>701</v>
      </c>
      <c r="E390" s="53"/>
      <c r="F390" s="20">
        <v>500.99</v>
      </c>
      <c r="G390" s="10" t="s">
        <v>702</v>
      </c>
      <c r="H390" s="54">
        <v>1.4999999999999999E-2</v>
      </c>
      <c r="I390" s="54">
        <v>8.9800000000000001E-3</v>
      </c>
      <c r="J390" s="59">
        <v>6.0199999999999993E-3</v>
      </c>
    </row>
    <row r="391" spans="1:10" ht="30" customHeight="1" x14ac:dyDescent="0.25">
      <c r="A391" s="8"/>
      <c r="B391" s="9" t="s">
        <v>39</v>
      </c>
      <c r="C391" s="9" t="s">
        <v>39</v>
      </c>
      <c r="D391" s="10" t="s">
        <v>703</v>
      </c>
      <c r="E391" s="53"/>
      <c r="F391" s="20">
        <v>553.95000000000005</v>
      </c>
      <c r="G391" s="10" t="s">
        <v>704</v>
      </c>
      <c r="H391" s="54">
        <v>2.9999999999999997E-4</v>
      </c>
      <c r="I391" s="54">
        <v>2.7600000000000004E-4</v>
      </c>
      <c r="J391" s="59">
        <v>2.3999999999999967E-5</v>
      </c>
    </row>
    <row r="392" spans="1:10" ht="30" customHeight="1" x14ac:dyDescent="0.25">
      <c r="A392" s="8"/>
      <c r="B392" s="9" t="s">
        <v>39</v>
      </c>
      <c r="C392" s="9" t="s">
        <v>39</v>
      </c>
      <c r="D392" s="10" t="s">
        <v>705</v>
      </c>
      <c r="E392" s="53"/>
      <c r="F392" s="20">
        <v>333.99</v>
      </c>
      <c r="G392" s="10" t="s">
        <v>706</v>
      </c>
      <c r="H392" s="54">
        <v>0.58499999999999996</v>
      </c>
      <c r="I392" s="54">
        <v>0.38400000000000001</v>
      </c>
      <c r="J392" s="59">
        <v>0.20100000000000001</v>
      </c>
    </row>
    <row r="393" spans="1:10" ht="30" customHeight="1" x14ac:dyDescent="0.25">
      <c r="A393" s="8"/>
      <c r="B393" s="9" t="s">
        <v>39</v>
      </c>
      <c r="C393" s="9" t="s">
        <v>39</v>
      </c>
      <c r="D393" s="10" t="s">
        <v>645</v>
      </c>
      <c r="E393" s="53"/>
      <c r="F393" s="20">
        <v>460.47</v>
      </c>
      <c r="G393" s="10" t="s">
        <v>707</v>
      </c>
      <c r="H393" s="54">
        <v>0.04</v>
      </c>
      <c r="I393" s="54">
        <v>1.1604E-2</v>
      </c>
      <c r="J393" s="59">
        <v>2.8396000000000001E-2</v>
      </c>
    </row>
    <row r="394" spans="1:10" ht="30" customHeight="1" x14ac:dyDescent="0.25">
      <c r="A394" s="8"/>
      <c r="B394" s="9" t="s">
        <v>39</v>
      </c>
      <c r="C394" s="9" t="s">
        <v>39</v>
      </c>
      <c r="D394" s="10" t="s">
        <v>708</v>
      </c>
      <c r="E394" s="53"/>
      <c r="F394" s="20">
        <v>500.99</v>
      </c>
      <c r="G394" s="10" t="s">
        <v>681</v>
      </c>
      <c r="H394" s="54">
        <v>0.02</v>
      </c>
      <c r="I394" s="54">
        <v>2.5385999999999999E-2</v>
      </c>
      <c r="J394" s="59">
        <v>-5.3859999999999993E-3</v>
      </c>
    </row>
    <row r="395" spans="1:10" ht="30" customHeight="1" x14ac:dyDescent="0.25">
      <c r="A395" s="8"/>
      <c r="B395" s="9" t="s">
        <v>39</v>
      </c>
      <c r="C395" s="9" t="s">
        <v>39</v>
      </c>
      <c r="D395" s="10" t="s">
        <v>43</v>
      </c>
      <c r="E395" s="53"/>
      <c r="F395" s="20">
        <v>460.47</v>
      </c>
      <c r="G395" s="10" t="s">
        <v>709</v>
      </c>
      <c r="H395" s="54">
        <v>0.3</v>
      </c>
      <c r="I395" s="54">
        <v>0.28917399999999999</v>
      </c>
      <c r="J395" s="59">
        <v>1.0826000000000021E-2</v>
      </c>
    </row>
    <row r="396" spans="1:10" s="11" customFormat="1" ht="30" customHeight="1" x14ac:dyDescent="0.25">
      <c r="A396" s="8"/>
      <c r="B396" s="9" t="s">
        <v>39</v>
      </c>
      <c r="C396" s="9" t="s">
        <v>39</v>
      </c>
      <c r="D396" s="10" t="s">
        <v>710</v>
      </c>
      <c r="E396" s="52"/>
      <c r="F396" s="20">
        <v>574.19000000000005</v>
      </c>
      <c r="G396" s="10" t="s">
        <v>711</v>
      </c>
      <c r="H396" s="54">
        <v>2.0000000000000001E-4</v>
      </c>
      <c r="I396" s="54">
        <v>5.3999999999999998E-5</v>
      </c>
      <c r="J396" s="59">
        <v>1.4600000000000003E-4</v>
      </c>
    </row>
    <row r="397" spans="1:10" s="11" customFormat="1" ht="30" customHeight="1" x14ac:dyDescent="0.25">
      <c r="A397" s="8"/>
      <c r="B397" s="9" t="s">
        <v>39</v>
      </c>
      <c r="C397" s="9" t="s">
        <v>39</v>
      </c>
      <c r="D397" s="10" t="s">
        <v>712</v>
      </c>
      <c r="E397" s="52"/>
      <c r="F397" s="20">
        <v>553.95000000000005</v>
      </c>
      <c r="G397" s="10" t="s">
        <v>713</v>
      </c>
      <c r="H397" s="54">
        <v>6.3E-3</v>
      </c>
      <c r="I397" s="54">
        <v>1.335E-3</v>
      </c>
      <c r="J397" s="59">
        <v>4.9649999999999998E-3</v>
      </c>
    </row>
    <row r="398" spans="1:10" s="11" customFormat="1" ht="30" customHeight="1" x14ac:dyDescent="0.25">
      <c r="A398" s="8"/>
      <c r="B398" s="9" t="s">
        <v>39</v>
      </c>
      <c r="C398" s="9" t="s">
        <v>39</v>
      </c>
      <c r="D398" s="10" t="s">
        <v>714</v>
      </c>
      <c r="E398" s="52"/>
      <c r="F398" s="20">
        <v>553.95000000000005</v>
      </c>
      <c r="G398" s="10" t="s">
        <v>715</v>
      </c>
      <c r="H398" s="54">
        <v>5.0000000000000001E-4</v>
      </c>
      <c r="I398" s="54">
        <v>4.0899999999999997E-4</v>
      </c>
      <c r="J398" s="59">
        <v>9.100000000000003E-5</v>
      </c>
    </row>
    <row r="399" spans="1:10" s="11" customFormat="1" ht="30" customHeight="1" x14ac:dyDescent="0.25">
      <c r="A399" s="8"/>
      <c r="B399" s="9" t="s">
        <v>39</v>
      </c>
      <c r="C399" s="9" t="s">
        <v>39</v>
      </c>
      <c r="D399" s="10" t="s">
        <v>716</v>
      </c>
      <c r="E399" s="52"/>
      <c r="F399" s="20">
        <v>574.19000000000005</v>
      </c>
      <c r="G399" s="10" t="s">
        <v>717</v>
      </c>
      <c r="H399" s="54">
        <v>2.0000000000000001E-4</v>
      </c>
      <c r="I399" s="54">
        <v>1.6700000000000002E-4</v>
      </c>
      <c r="J399" s="59">
        <v>3.3000000000000003E-5</v>
      </c>
    </row>
    <row r="400" spans="1:10" s="11" customFormat="1" ht="30" customHeight="1" x14ac:dyDescent="0.25">
      <c r="A400" s="8"/>
      <c r="B400" s="9" t="s">
        <v>39</v>
      </c>
      <c r="C400" s="9" t="s">
        <v>39</v>
      </c>
      <c r="D400" s="10" t="s">
        <v>718</v>
      </c>
      <c r="E400" s="52"/>
      <c r="F400" s="20">
        <v>553.95000000000005</v>
      </c>
      <c r="G400" s="10" t="s">
        <v>719</v>
      </c>
      <c r="H400" s="54">
        <v>2.715E-3</v>
      </c>
      <c r="I400" s="54">
        <v>1.7799999999999999E-4</v>
      </c>
      <c r="J400" s="59">
        <v>2.5369999999999998E-3</v>
      </c>
    </row>
    <row r="401" spans="1:10" s="62" customFormat="1" ht="30" customHeight="1" x14ac:dyDescent="0.25">
      <c r="A401" s="61"/>
      <c r="B401" s="9" t="s">
        <v>39</v>
      </c>
      <c r="C401" s="9" t="s">
        <v>39</v>
      </c>
      <c r="D401" s="10" t="s">
        <v>184</v>
      </c>
      <c r="E401" s="91"/>
      <c r="F401" s="20">
        <v>553.95000000000005</v>
      </c>
      <c r="G401" s="10" t="s">
        <v>720</v>
      </c>
      <c r="H401" s="54">
        <v>6.9999999999999999E-4</v>
      </c>
      <c r="I401" s="54">
        <v>2.52E-4</v>
      </c>
      <c r="J401" s="54">
        <v>4.4799999999999994E-4</v>
      </c>
    </row>
    <row r="402" spans="1:10" ht="30" customHeight="1" x14ac:dyDescent="0.25">
      <c r="A402" s="8"/>
      <c r="B402" s="9" t="s">
        <v>39</v>
      </c>
      <c r="C402" s="9" t="s">
        <v>39</v>
      </c>
      <c r="D402" s="10" t="s">
        <v>721</v>
      </c>
      <c r="E402" s="53"/>
      <c r="F402" s="20">
        <v>500.99</v>
      </c>
      <c r="G402" s="10" t="s">
        <v>722</v>
      </c>
      <c r="H402" s="54">
        <v>8.9999999999999993E-3</v>
      </c>
      <c r="I402" s="54">
        <v>5.8091999999999998E-2</v>
      </c>
      <c r="J402" s="59">
        <v>-4.9091999999999997E-2</v>
      </c>
    </row>
    <row r="403" spans="1:10" ht="30" customHeight="1" x14ac:dyDescent="0.25">
      <c r="A403" s="8"/>
      <c r="B403" s="9" t="s">
        <v>39</v>
      </c>
      <c r="C403" s="9" t="s">
        <v>39</v>
      </c>
      <c r="D403" s="10" t="s">
        <v>723</v>
      </c>
      <c r="E403" s="53"/>
      <c r="F403" s="20">
        <v>553.95000000000005</v>
      </c>
      <c r="G403" s="10" t="s">
        <v>724</v>
      </c>
      <c r="H403" s="54">
        <v>1.5E-3</v>
      </c>
      <c r="I403" s="54">
        <v>4.2900000000000002E-4</v>
      </c>
      <c r="J403" s="59">
        <v>1.0709999999999999E-3</v>
      </c>
    </row>
    <row r="404" spans="1:10" ht="30" customHeight="1" x14ac:dyDescent="0.25">
      <c r="A404" s="8"/>
      <c r="B404" s="9" t="s">
        <v>39</v>
      </c>
      <c r="C404" s="9" t="s">
        <v>39</v>
      </c>
      <c r="D404" s="10" t="s">
        <v>725</v>
      </c>
      <c r="E404" s="53"/>
      <c r="F404" s="20">
        <v>500.99</v>
      </c>
      <c r="G404" s="10" t="s">
        <v>726</v>
      </c>
      <c r="H404" s="54">
        <v>3.0600000000000002E-2</v>
      </c>
      <c r="I404" s="54">
        <v>3.3094999999999999E-2</v>
      </c>
      <c r="J404" s="59">
        <v>-2.4949999999999977E-3</v>
      </c>
    </row>
    <row r="405" spans="1:10" s="63" customFormat="1" ht="30" customHeight="1" x14ac:dyDescent="0.25">
      <c r="A405" s="100"/>
      <c r="B405" s="9" t="s">
        <v>39</v>
      </c>
      <c r="C405" s="9" t="s">
        <v>39</v>
      </c>
      <c r="D405" s="10" t="s">
        <v>1861</v>
      </c>
      <c r="E405" s="101"/>
      <c r="F405" s="20">
        <v>500.99</v>
      </c>
      <c r="G405" s="10" t="s">
        <v>1862</v>
      </c>
      <c r="H405" s="54">
        <v>0.185</v>
      </c>
      <c r="I405" s="54">
        <v>5.8989999999999997E-3</v>
      </c>
      <c r="J405" s="80">
        <v>0.17910100000000001</v>
      </c>
    </row>
    <row r="406" spans="1:10" s="127" customFormat="1" ht="30" customHeight="1" x14ac:dyDescent="0.25">
      <c r="A406" s="126"/>
      <c r="B406" s="9" t="s">
        <v>39</v>
      </c>
      <c r="C406" s="9" t="s">
        <v>39</v>
      </c>
      <c r="D406" s="10" t="s">
        <v>1861</v>
      </c>
      <c r="E406" s="79"/>
      <c r="F406" s="20">
        <v>500.99</v>
      </c>
      <c r="G406" s="10" t="s">
        <v>1863</v>
      </c>
      <c r="H406" s="54">
        <v>0.17100000000000001</v>
      </c>
      <c r="I406" s="54">
        <v>5.9100000000000003E-3</v>
      </c>
      <c r="J406" s="54">
        <v>0.16509000000000001</v>
      </c>
    </row>
    <row r="407" spans="1:10" s="62" customFormat="1" ht="30" customHeight="1" x14ac:dyDescent="0.25">
      <c r="A407" s="61"/>
      <c r="B407" s="12"/>
      <c r="C407" s="68" t="s">
        <v>1671</v>
      </c>
      <c r="D407" s="68"/>
      <c r="E407" s="68" t="s">
        <v>1671</v>
      </c>
      <c r="F407" s="85"/>
      <c r="G407" s="69"/>
      <c r="H407" s="71">
        <f>SUM(H352:H406)</f>
        <v>4.4571650000000025</v>
      </c>
      <c r="I407" s="71">
        <f t="shared" ref="I407:J407" si="12">SUM(I352:I406)</f>
        <v>4.1800390000000016</v>
      </c>
      <c r="J407" s="71">
        <f t="shared" si="12"/>
        <v>0.27712600000000026</v>
      </c>
    </row>
    <row r="408" spans="1:10" s="127" customFormat="1" ht="30" customHeight="1" x14ac:dyDescent="0.25">
      <c r="A408" s="126"/>
      <c r="B408" s="9" t="s">
        <v>44</v>
      </c>
      <c r="C408" s="9" t="s">
        <v>44</v>
      </c>
      <c r="D408" s="10" t="s">
        <v>618</v>
      </c>
      <c r="E408" s="79"/>
      <c r="F408" s="20">
        <v>460.47</v>
      </c>
      <c r="G408" s="10" t="s">
        <v>727</v>
      </c>
      <c r="H408" s="54">
        <v>0.04</v>
      </c>
      <c r="I408" s="54">
        <v>4.5159999999999999E-2</v>
      </c>
      <c r="J408" s="54">
        <v>-5.1599999999999962E-3</v>
      </c>
    </row>
    <row r="409" spans="1:10" ht="30" customHeight="1" x14ac:dyDescent="0.25">
      <c r="A409" s="8"/>
      <c r="B409" s="9" t="s">
        <v>44</v>
      </c>
      <c r="C409" s="9" t="s">
        <v>44</v>
      </c>
      <c r="D409" s="10" t="s">
        <v>701</v>
      </c>
      <c r="E409" s="53"/>
      <c r="F409" s="20">
        <v>500.99</v>
      </c>
      <c r="G409" s="10" t="s">
        <v>728</v>
      </c>
      <c r="H409" s="54">
        <v>3.0000000000000001E-3</v>
      </c>
      <c r="I409" s="54">
        <v>5.0999999999999995E-3</v>
      </c>
      <c r="J409" s="59">
        <v>-2.0999999999999994E-3</v>
      </c>
    </row>
    <row r="410" spans="1:10" ht="30" customHeight="1" x14ac:dyDescent="0.25">
      <c r="A410" s="8"/>
      <c r="B410" s="9" t="s">
        <v>44</v>
      </c>
      <c r="C410" s="9" t="s">
        <v>44</v>
      </c>
      <c r="D410" s="10" t="s">
        <v>729</v>
      </c>
      <c r="E410" s="53"/>
      <c r="F410" s="20">
        <v>553.95000000000005</v>
      </c>
      <c r="G410" s="10" t="s">
        <v>730</v>
      </c>
      <c r="H410" s="54">
        <v>2.9999999999999997E-4</v>
      </c>
      <c r="I410" s="54">
        <v>2.1699999999999999E-4</v>
      </c>
      <c r="J410" s="59">
        <v>8.2999999999999985E-5</v>
      </c>
    </row>
    <row r="411" spans="1:10" ht="30" customHeight="1" x14ac:dyDescent="0.25">
      <c r="A411" s="8"/>
      <c r="B411" s="9" t="s">
        <v>44</v>
      </c>
      <c r="C411" s="9" t="s">
        <v>44</v>
      </c>
      <c r="D411" s="10" t="s">
        <v>731</v>
      </c>
      <c r="E411" s="53"/>
      <c r="F411" s="20">
        <v>500.99</v>
      </c>
      <c r="G411" s="10" t="s">
        <v>732</v>
      </c>
      <c r="H411" s="54">
        <v>2.8E-3</v>
      </c>
      <c r="I411" s="54">
        <v>7.6169999999999996E-3</v>
      </c>
      <c r="J411" s="59">
        <v>-4.8170000000000001E-3</v>
      </c>
    </row>
    <row r="412" spans="1:10" ht="30" customHeight="1" x14ac:dyDescent="0.25">
      <c r="A412" s="8"/>
      <c r="B412" s="9"/>
      <c r="C412" s="68" t="s">
        <v>1672</v>
      </c>
      <c r="D412" s="69"/>
      <c r="E412" s="70"/>
      <c r="F412" s="85"/>
      <c r="G412" s="69"/>
      <c r="H412" s="71">
        <f>SUM(H408:H411)</f>
        <v>4.6100000000000002E-2</v>
      </c>
      <c r="I412" s="71">
        <f t="shared" ref="I412:J412" si="13">SUM(I408:I411)</f>
        <v>5.8094E-2</v>
      </c>
      <c r="J412" s="71">
        <f t="shared" si="13"/>
        <v>-1.1993999999999996E-2</v>
      </c>
    </row>
    <row r="413" spans="1:10" s="63" customFormat="1" ht="30" customHeight="1" x14ac:dyDescent="0.25">
      <c r="A413" s="100"/>
      <c r="B413" s="9" t="s">
        <v>1864</v>
      </c>
      <c r="C413" s="9" t="s">
        <v>1864</v>
      </c>
      <c r="D413" s="10" t="s">
        <v>733</v>
      </c>
      <c r="E413" s="101"/>
      <c r="F413" s="20">
        <v>553.95000000000005</v>
      </c>
      <c r="G413" s="10" t="s">
        <v>734</v>
      </c>
      <c r="H413" s="54">
        <v>4.0000000000000003E-5</v>
      </c>
      <c r="I413" s="54">
        <v>1.26E-4</v>
      </c>
      <c r="J413" s="80">
        <v>-8.599999999999999E-5</v>
      </c>
    </row>
    <row r="414" spans="1:10" s="64" customFormat="1" ht="30" customHeight="1" x14ac:dyDescent="0.25">
      <c r="A414" s="77"/>
      <c r="B414" s="12"/>
      <c r="C414" s="68" t="s">
        <v>1865</v>
      </c>
      <c r="D414" s="69"/>
      <c r="E414" s="70"/>
      <c r="F414" s="85"/>
      <c r="G414" s="69"/>
      <c r="H414" s="71">
        <f>SUM(H413)</f>
        <v>4.0000000000000003E-5</v>
      </c>
      <c r="I414" s="71">
        <f t="shared" ref="I414:J414" si="14">SUM(I413)</f>
        <v>1.26E-4</v>
      </c>
      <c r="J414" s="71">
        <f t="shared" si="14"/>
        <v>-8.599999999999999E-5</v>
      </c>
    </row>
    <row r="415" spans="1:10" s="127" customFormat="1" ht="47.25" customHeight="1" x14ac:dyDescent="0.25">
      <c r="A415" s="126"/>
      <c r="B415" s="9" t="s">
        <v>1866</v>
      </c>
      <c r="C415" s="9" t="s">
        <v>1866</v>
      </c>
      <c r="D415" s="10" t="s">
        <v>735</v>
      </c>
      <c r="E415" s="79"/>
      <c r="F415" s="20">
        <v>553.95000000000005</v>
      </c>
      <c r="G415" s="10" t="s">
        <v>736</v>
      </c>
      <c r="H415" s="54">
        <v>5.0000000000000001E-3</v>
      </c>
      <c r="I415" s="54">
        <v>7.1929999999999997E-3</v>
      </c>
      <c r="J415" s="54">
        <v>-2.1929999999999996E-3</v>
      </c>
    </row>
    <row r="416" spans="1:10" ht="30" customHeight="1" x14ac:dyDescent="0.25">
      <c r="A416" s="8"/>
      <c r="B416" s="9" t="s">
        <v>1866</v>
      </c>
      <c r="C416" s="9" t="s">
        <v>1866</v>
      </c>
      <c r="D416" s="10" t="s">
        <v>618</v>
      </c>
      <c r="E416" s="53"/>
      <c r="F416" s="20">
        <v>460.47</v>
      </c>
      <c r="G416" s="10" t="s">
        <v>737</v>
      </c>
      <c r="H416" s="54">
        <v>0.26</v>
      </c>
      <c r="I416" s="54">
        <v>0.17542099999999999</v>
      </c>
      <c r="J416" s="59">
        <v>8.4579000000000001E-2</v>
      </c>
    </row>
    <row r="417" spans="1:10" ht="30" customHeight="1" x14ac:dyDescent="0.25">
      <c r="A417" s="8"/>
      <c r="B417" s="9" t="s">
        <v>1866</v>
      </c>
      <c r="C417" s="9" t="s">
        <v>1866</v>
      </c>
      <c r="D417" s="10" t="s">
        <v>738</v>
      </c>
      <c r="E417" s="53"/>
      <c r="F417" s="20">
        <v>553.95000000000005</v>
      </c>
      <c r="G417" s="10" t="s">
        <v>739</v>
      </c>
      <c r="H417" s="54">
        <v>2.5000000000000001E-3</v>
      </c>
      <c r="I417" s="54">
        <v>2.4710000000000001E-3</v>
      </c>
      <c r="J417" s="59">
        <v>2.8999999999999915E-5</v>
      </c>
    </row>
    <row r="418" spans="1:10" s="11" customFormat="1" ht="30" customHeight="1" x14ac:dyDescent="0.25">
      <c r="A418" s="8"/>
      <c r="B418" s="9" t="s">
        <v>1866</v>
      </c>
      <c r="C418" s="9" t="s">
        <v>1866</v>
      </c>
      <c r="D418" s="10" t="s">
        <v>740</v>
      </c>
      <c r="E418" s="52"/>
      <c r="F418" s="20">
        <v>553.95000000000005</v>
      </c>
      <c r="G418" s="10" t="s">
        <v>741</v>
      </c>
      <c r="H418" s="54">
        <v>1E-3</v>
      </c>
      <c r="I418" s="54">
        <v>7.4600000000000003E-4</v>
      </c>
      <c r="J418" s="59">
        <v>2.5399999999999999E-4</v>
      </c>
    </row>
    <row r="419" spans="1:10" s="11" customFormat="1" ht="30" customHeight="1" x14ac:dyDescent="0.25">
      <c r="A419" s="8"/>
      <c r="B419" s="9" t="s">
        <v>1866</v>
      </c>
      <c r="C419" s="9" t="s">
        <v>1866</v>
      </c>
      <c r="D419" s="10" t="s">
        <v>742</v>
      </c>
      <c r="E419" s="52"/>
      <c r="F419" s="20">
        <v>500.99</v>
      </c>
      <c r="G419" s="10" t="s">
        <v>743</v>
      </c>
      <c r="H419" s="54">
        <v>4.0000000000000001E-3</v>
      </c>
      <c r="I419" s="54">
        <v>5.4120000000000001E-3</v>
      </c>
      <c r="J419" s="59">
        <v>-1.4119999999999998E-3</v>
      </c>
    </row>
    <row r="420" spans="1:10" s="11" customFormat="1" ht="30" customHeight="1" x14ac:dyDescent="0.25">
      <c r="A420" s="8"/>
      <c r="B420" s="9" t="s">
        <v>1866</v>
      </c>
      <c r="C420" s="9" t="s">
        <v>1866</v>
      </c>
      <c r="D420" s="10" t="s">
        <v>744</v>
      </c>
      <c r="E420" s="52"/>
      <c r="F420" s="20">
        <v>460.47</v>
      </c>
      <c r="G420" s="10" t="s">
        <v>745</v>
      </c>
      <c r="H420" s="54">
        <v>0.06</v>
      </c>
      <c r="I420" s="54">
        <v>1.2300000000000001E-4</v>
      </c>
      <c r="J420" s="59">
        <v>5.9877E-2</v>
      </c>
    </row>
    <row r="421" spans="1:10" s="62" customFormat="1" ht="30" customHeight="1" x14ac:dyDescent="0.25">
      <c r="A421" s="61"/>
      <c r="B421" s="12"/>
      <c r="C421" s="68" t="s">
        <v>1867</v>
      </c>
      <c r="D421" s="69"/>
      <c r="E421" s="73"/>
      <c r="F421" s="85"/>
      <c r="G421" s="69"/>
      <c r="H421" s="71">
        <f>SUM(H415:H420)</f>
        <v>0.33250000000000002</v>
      </c>
      <c r="I421" s="71">
        <f t="shared" ref="I421:J421" si="15">SUM(I415:I420)</f>
        <v>0.19136600000000001</v>
      </c>
      <c r="J421" s="71">
        <f t="shared" si="15"/>
        <v>0.14113400000000001</v>
      </c>
    </row>
    <row r="422" spans="1:10" s="11" customFormat="1" ht="30" customHeight="1" x14ac:dyDescent="0.25">
      <c r="A422" s="8"/>
      <c r="B422" s="9" t="s">
        <v>1676</v>
      </c>
      <c r="C422" s="9" t="s">
        <v>1868</v>
      </c>
      <c r="D422" s="10" t="s">
        <v>1869</v>
      </c>
      <c r="E422" s="52"/>
      <c r="F422" s="20">
        <v>553.95000000000005</v>
      </c>
      <c r="G422" s="10" t="s">
        <v>1870</v>
      </c>
      <c r="H422" s="54">
        <v>2E-3</v>
      </c>
      <c r="I422" s="54">
        <v>2E-3</v>
      </c>
      <c r="J422" s="59">
        <v>0</v>
      </c>
    </row>
    <row r="423" spans="1:10" s="63" customFormat="1" ht="30" customHeight="1" x14ac:dyDescent="0.25">
      <c r="A423" s="78"/>
      <c r="B423" s="9" t="s">
        <v>1676</v>
      </c>
      <c r="C423" s="9" t="s">
        <v>1868</v>
      </c>
      <c r="D423" s="10" t="s">
        <v>747</v>
      </c>
      <c r="E423" s="101"/>
      <c r="F423" s="20">
        <v>500.99</v>
      </c>
      <c r="G423" s="10" t="s">
        <v>748</v>
      </c>
      <c r="H423" s="54">
        <v>0.02</v>
      </c>
      <c r="I423" s="54">
        <v>2.8039000000000001E-2</v>
      </c>
      <c r="J423" s="80">
        <v>-8.039000000000001E-3</v>
      </c>
    </row>
    <row r="424" spans="1:10" s="81" customFormat="1" ht="30" customHeight="1" x14ac:dyDescent="0.25">
      <c r="A424" s="78"/>
      <c r="B424" s="9" t="s">
        <v>1676</v>
      </c>
      <c r="C424" s="9" t="s">
        <v>1868</v>
      </c>
      <c r="D424" s="10" t="s">
        <v>1653</v>
      </c>
      <c r="E424" s="79"/>
      <c r="F424" s="20">
        <v>460.47</v>
      </c>
      <c r="G424" s="10" t="s">
        <v>749</v>
      </c>
      <c r="H424" s="54">
        <v>7.4999999999999997E-2</v>
      </c>
      <c r="I424" s="54">
        <v>8.0588999999999994E-2</v>
      </c>
      <c r="J424" s="80">
        <v>-5.5889999999999985E-3</v>
      </c>
    </row>
    <row r="425" spans="1:10" s="81" customFormat="1" ht="30" customHeight="1" x14ac:dyDescent="0.25">
      <c r="A425" s="78"/>
      <c r="B425" s="9" t="s">
        <v>1676</v>
      </c>
      <c r="C425" s="9" t="s">
        <v>1868</v>
      </c>
      <c r="D425" s="10" t="s">
        <v>1654</v>
      </c>
      <c r="E425" s="79"/>
      <c r="F425" s="20">
        <v>460.47</v>
      </c>
      <c r="G425" s="10" t="s">
        <v>750</v>
      </c>
      <c r="H425" s="54">
        <v>3.1E-2</v>
      </c>
      <c r="I425" s="54">
        <v>2.0582E-2</v>
      </c>
      <c r="J425" s="80">
        <v>1.0417999999999998E-2</v>
      </c>
    </row>
    <row r="426" spans="1:10" s="81" customFormat="1" ht="30" customHeight="1" x14ac:dyDescent="0.25">
      <c r="A426" s="78"/>
      <c r="B426" s="9" t="s">
        <v>1676</v>
      </c>
      <c r="C426" s="9" t="s">
        <v>1868</v>
      </c>
      <c r="D426" s="10" t="s">
        <v>1961</v>
      </c>
      <c r="E426" s="79"/>
      <c r="F426" s="20">
        <v>460.47</v>
      </c>
      <c r="G426" s="10" t="s">
        <v>751</v>
      </c>
      <c r="H426" s="54">
        <v>1.9800000000000002E-2</v>
      </c>
      <c r="I426" s="54">
        <v>1.9774999999999997E-2</v>
      </c>
      <c r="J426" s="80">
        <v>0</v>
      </c>
    </row>
    <row r="427" spans="1:10" s="81" customFormat="1" ht="30" customHeight="1" x14ac:dyDescent="0.25">
      <c r="A427" s="78"/>
      <c r="B427" s="9" t="s">
        <v>1676</v>
      </c>
      <c r="C427" s="9" t="s">
        <v>1868</v>
      </c>
      <c r="D427" s="10" t="s">
        <v>1962</v>
      </c>
      <c r="E427" s="79"/>
      <c r="F427" s="20">
        <v>460.47</v>
      </c>
      <c r="G427" s="10" t="s">
        <v>752</v>
      </c>
      <c r="H427" s="54">
        <v>0.23899999999999999</v>
      </c>
      <c r="I427" s="54">
        <v>0.23344999999999999</v>
      </c>
      <c r="J427" s="80">
        <v>5.5500000000000115E-3</v>
      </c>
    </row>
    <row r="428" spans="1:10" s="81" customFormat="1" ht="30" customHeight="1" x14ac:dyDescent="0.25">
      <c r="A428" s="78"/>
      <c r="B428" s="9" t="s">
        <v>1676</v>
      </c>
      <c r="C428" s="9" t="s">
        <v>1868</v>
      </c>
      <c r="D428" s="10" t="s">
        <v>1657</v>
      </c>
      <c r="E428" s="79"/>
      <c r="F428" s="20">
        <v>500.99</v>
      </c>
      <c r="G428" s="10" t="s">
        <v>753</v>
      </c>
      <c r="H428" s="54">
        <v>1.4999999999999999E-2</v>
      </c>
      <c r="I428" s="54">
        <v>2.1524000000000001E-2</v>
      </c>
      <c r="J428" s="80">
        <v>-6.5240000000000012E-3</v>
      </c>
    </row>
    <row r="429" spans="1:10" s="81" customFormat="1" ht="30" customHeight="1" x14ac:dyDescent="0.25">
      <c r="A429" s="78"/>
      <c r="B429" s="9" t="s">
        <v>1676</v>
      </c>
      <c r="C429" s="9" t="s">
        <v>1868</v>
      </c>
      <c r="D429" s="10" t="s">
        <v>1963</v>
      </c>
      <c r="E429" s="79"/>
      <c r="F429" s="20">
        <v>500.99</v>
      </c>
      <c r="G429" s="10" t="s">
        <v>754</v>
      </c>
      <c r="H429" s="54">
        <v>3.2000000000000001E-2</v>
      </c>
      <c r="I429" s="54">
        <v>3.2163999999999998E-2</v>
      </c>
      <c r="J429" s="80">
        <v>-1.6400000000000147E-4</v>
      </c>
    </row>
    <row r="430" spans="1:10" s="63" customFormat="1" ht="30" customHeight="1" x14ac:dyDescent="0.25">
      <c r="A430" s="100"/>
      <c r="B430" s="9" t="s">
        <v>1676</v>
      </c>
      <c r="C430" s="9" t="s">
        <v>1868</v>
      </c>
      <c r="D430" s="10" t="s">
        <v>1964</v>
      </c>
      <c r="E430" s="101"/>
      <c r="F430" s="20">
        <v>460.47</v>
      </c>
      <c r="G430" s="10" t="s">
        <v>755</v>
      </c>
      <c r="H430" s="54">
        <v>0.03</v>
      </c>
      <c r="I430" s="54">
        <v>2.6382000000000003E-2</v>
      </c>
      <c r="J430" s="80">
        <v>3.6179999999999984E-3</v>
      </c>
    </row>
    <row r="431" spans="1:10" ht="48" customHeight="1" x14ac:dyDescent="0.25">
      <c r="A431" s="8"/>
      <c r="B431" s="9" t="s">
        <v>1676</v>
      </c>
      <c r="C431" s="9" t="s">
        <v>1868</v>
      </c>
      <c r="D431" s="10" t="s">
        <v>1965</v>
      </c>
      <c r="E431" s="53"/>
      <c r="F431" s="20">
        <v>460.47</v>
      </c>
      <c r="G431" s="10" t="s">
        <v>756</v>
      </c>
      <c r="H431" s="54">
        <v>0.1</v>
      </c>
      <c r="I431" s="54">
        <v>6.7228999999999997E-2</v>
      </c>
      <c r="J431" s="59">
        <v>3.2771000000000002E-2</v>
      </c>
    </row>
    <row r="432" spans="1:10" ht="53.25" customHeight="1" x14ac:dyDescent="0.25">
      <c r="A432" s="8"/>
      <c r="B432" s="9" t="s">
        <v>1676</v>
      </c>
      <c r="C432" s="9" t="s">
        <v>1868</v>
      </c>
      <c r="D432" s="10" t="s">
        <v>1966</v>
      </c>
      <c r="E432" s="53"/>
      <c r="F432" s="20">
        <v>460.47</v>
      </c>
      <c r="G432" s="10" t="s">
        <v>757</v>
      </c>
      <c r="H432" s="54">
        <v>4.4999999999999998E-2</v>
      </c>
      <c r="I432" s="54">
        <v>4.2328999999999999E-2</v>
      </c>
      <c r="J432" s="59">
        <v>2.6709999999999993E-3</v>
      </c>
    </row>
    <row r="433" spans="1:10" ht="68.25" customHeight="1" x14ac:dyDescent="0.25">
      <c r="A433" s="8"/>
      <c r="B433" s="9" t="s">
        <v>1676</v>
      </c>
      <c r="C433" s="9" t="s">
        <v>1868</v>
      </c>
      <c r="D433" s="10" t="s">
        <v>1967</v>
      </c>
      <c r="E433" s="53"/>
      <c r="F433" s="20">
        <v>500.99</v>
      </c>
      <c r="G433" s="10" t="s">
        <v>758</v>
      </c>
      <c r="H433" s="54">
        <v>1.7600000000000001E-2</v>
      </c>
      <c r="I433" s="54">
        <v>1.763E-2</v>
      </c>
      <c r="J433" s="59">
        <v>0</v>
      </c>
    </row>
    <row r="434" spans="1:10" ht="54.75" customHeight="1" x14ac:dyDescent="0.25">
      <c r="A434" s="8"/>
      <c r="B434" s="9" t="s">
        <v>1676</v>
      </c>
      <c r="C434" s="9" t="s">
        <v>1868</v>
      </c>
      <c r="D434" s="10" t="s">
        <v>759</v>
      </c>
      <c r="E434" s="53"/>
      <c r="F434" s="20">
        <v>460.47</v>
      </c>
      <c r="G434" s="10" t="s">
        <v>760</v>
      </c>
      <c r="H434" s="54">
        <v>0.03</v>
      </c>
      <c r="I434" s="54">
        <v>2.9298999999999999E-2</v>
      </c>
      <c r="J434" s="59">
        <v>7.0100000000000056E-4</v>
      </c>
    </row>
    <row r="435" spans="1:10" ht="47.25" customHeight="1" x14ac:dyDescent="0.25">
      <c r="A435" s="8"/>
      <c r="B435" s="9" t="s">
        <v>1676</v>
      </c>
      <c r="C435" s="9" t="s">
        <v>1868</v>
      </c>
      <c r="D435" s="10" t="s">
        <v>761</v>
      </c>
      <c r="E435" s="53"/>
      <c r="F435" s="20">
        <v>553.95000000000005</v>
      </c>
      <c r="G435" s="10" t="s">
        <v>762</v>
      </c>
      <c r="H435" s="54">
        <v>1E-3</v>
      </c>
      <c r="I435" s="54">
        <v>2.1779999999999998E-3</v>
      </c>
      <c r="J435" s="59">
        <v>-1.178E-3</v>
      </c>
    </row>
    <row r="436" spans="1:10" ht="46.5" customHeight="1" x14ac:dyDescent="0.25">
      <c r="A436" s="8"/>
      <c r="B436" s="9" t="s">
        <v>1676</v>
      </c>
      <c r="C436" s="9" t="s">
        <v>1868</v>
      </c>
      <c r="D436" s="10" t="s">
        <v>1968</v>
      </c>
      <c r="E436" s="53"/>
      <c r="F436" s="20">
        <v>500.99</v>
      </c>
      <c r="G436" s="10" t="s">
        <v>763</v>
      </c>
      <c r="H436" s="54">
        <v>2.3999999999999998E-3</v>
      </c>
      <c r="I436" s="54">
        <v>2.3769999999999998E-3</v>
      </c>
      <c r="J436" s="59">
        <v>0</v>
      </c>
    </row>
    <row r="437" spans="1:10" ht="48.75" customHeight="1" x14ac:dyDescent="0.25">
      <c r="A437" s="8"/>
      <c r="B437" s="9" t="s">
        <v>1676</v>
      </c>
      <c r="C437" s="9" t="s">
        <v>1868</v>
      </c>
      <c r="D437" s="10" t="s">
        <v>1970</v>
      </c>
      <c r="E437" s="53"/>
      <c r="F437" s="20">
        <v>553.95000000000005</v>
      </c>
      <c r="G437" s="10" t="s">
        <v>764</v>
      </c>
      <c r="H437" s="54">
        <v>1E-3</v>
      </c>
      <c r="I437" s="54">
        <v>9.5399999999999999E-4</v>
      </c>
      <c r="J437" s="59">
        <v>4.6000000000000041E-5</v>
      </c>
    </row>
    <row r="438" spans="1:10" ht="45" customHeight="1" x14ac:dyDescent="0.25">
      <c r="A438" s="8"/>
      <c r="B438" s="9" t="s">
        <v>1676</v>
      </c>
      <c r="C438" s="9" t="s">
        <v>1868</v>
      </c>
      <c r="D438" s="10" t="s">
        <v>1969</v>
      </c>
      <c r="E438" s="53"/>
      <c r="F438" s="20">
        <v>500.99</v>
      </c>
      <c r="G438" s="10" t="s">
        <v>765</v>
      </c>
      <c r="H438" s="54">
        <v>3.4000000000000002E-2</v>
      </c>
      <c r="I438" s="54">
        <v>1.3188999999999999E-2</v>
      </c>
      <c r="J438" s="59">
        <v>2.0811E-2</v>
      </c>
    </row>
    <row r="439" spans="1:10" ht="30" customHeight="1" x14ac:dyDescent="0.25">
      <c r="A439" s="8"/>
      <c r="B439" s="9" t="s">
        <v>1676</v>
      </c>
      <c r="C439" s="9" t="s">
        <v>1868</v>
      </c>
      <c r="D439" s="10" t="s">
        <v>1971</v>
      </c>
      <c r="E439" s="53"/>
      <c r="F439" s="20">
        <v>500.99</v>
      </c>
      <c r="G439" s="10" t="s">
        <v>766</v>
      </c>
      <c r="H439" s="54">
        <v>2.3E-2</v>
      </c>
      <c r="I439" s="54">
        <v>1.3493E-2</v>
      </c>
      <c r="J439" s="59">
        <v>9.5069999999999998E-3</v>
      </c>
    </row>
    <row r="440" spans="1:10" ht="30" customHeight="1" x14ac:dyDescent="0.25">
      <c r="A440" s="8"/>
      <c r="B440" s="9" t="s">
        <v>1676</v>
      </c>
      <c r="C440" s="9" t="s">
        <v>1868</v>
      </c>
      <c r="D440" s="10" t="s">
        <v>1972</v>
      </c>
      <c r="E440" s="53"/>
      <c r="F440" s="20">
        <v>500.99</v>
      </c>
      <c r="G440" s="10" t="s">
        <v>767</v>
      </c>
      <c r="H440" s="54">
        <v>1.6E-2</v>
      </c>
      <c r="I440" s="54">
        <v>7.5290000000000001E-3</v>
      </c>
      <c r="J440" s="59">
        <v>8.4709999999999994E-3</v>
      </c>
    </row>
    <row r="441" spans="1:10" s="11" customFormat="1" ht="30" customHeight="1" x14ac:dyDescent="0.25">
      <c r="A441" s="8"/>
      <c r="B441" s="9" t="s">
        <v>1676</v>
      </c>
      <c r="C441" s="9" t="s">
        <v>1868</v>
      </c>
      <c r="D441" s="10" t="s">
        <v>1871</v>
      </c>
      <c r="E441" s="52"/>
      <c r="F441" s="20">
        <v>574.19000000000005</v>
      </c>
      <c r="G441" s="10" t="s">
        <v>768</v>
      </c>
      <c r="H441" s="54">
        <v>1E-4</v>
      </c>
      <c r="I441" s="54">
        <v>5.3000000000000001E-5</v>
      </c>
      <c r="J441" s="59">
        <v>4.7000000000000004E-5</v>
      </c>
    </row>
    <row r="442" spans="1:10" ht="30" customHeight="1" x14ac:dyDescent="0.25">
      <c r="A442" s="8"/>
      <c r="B442" s="9" t="s">
        <v>1676</v>
      </c>
      <c r="C442" s="9" t="s">
        <v>1868</v>
      </c>
      <c r="D442" s="10" t="s">
        <v>769</v>
      </c>
      <c r="E442" s="53"/>
      <c r="F442" s="20">
        <v>500.99</v>
      </c>
      <c r="G442" s="10" t="s">
        <v>770</v>
      </c>
      <c r="H442" s="54">
        <v>0.02</v>
      </c>
      <c r="I442" s="54">
        <v>3.4199999999999999E-3</v>
      </c>
      <c r="J442" s="59">
        <v>1.6579999999999998E-2</v>
      </c>
    </row>
    <row r="443" spans="1:10" ht="30" customHeight="1" x14ac:dyDescent="0.25">
      <c r="A443" s="8"/>
      <c r="B443" s="9" t="s">
        <v>1676</v>
      </c>
      <c r="C443" s="9" t="s">
        <v>1868</v>
      </c>
      <c r="D443" s="10" t="s">
        <v>771</v>
      </c>
      <c r="E443" s="53"/>
      <c r="F443" s="20">
        <v>553.95000000000005</v>
      </c>
      <c r="G443" s="10" t="s">
        <v>772</v>
      </c>
      <c r="H443" s="54">
        <v>3.0000000000000001E-3</v>
      </c>
      <c r="I443" s="54">
        <v>2.9740000000000001E-3</v>
      </c>
      <c r="J443" s="59">
        <v>2.5999999999999802E-5</v>
      </c>
    </row>
    <row r="444" spans="1:10" ht="30" customHeight="1" x14ac:dyDescent="0.25">
      <c r="A444" s="8"/>
      <c r="B444" s="9" t="s">
        <v>1676</v>
      </c>
      <c r="C444" s="9" t="s">
        <v>1868</v>
      </c>
      <c r="D444" s="10" t="s">
        <v>773</v>
      </c>
      <c r="E444" s="53"/>
      <c r="F444" s="20">
        <v>553.95000000000005</v>
      </c>
      <c r="G444" s="10" t="s">
        <v>774</v>
      </c>
      <c r="H444" s="54">
        <v>1E-3</v>
      </c>
      <c r="I444" s="54">
        <v>5.6599999999999999E-4</v>
      </c>
      <c r="J444" s="59">
        <v>4.3400000000000003E-4</v>
      </c>
    </row>
    <row r="445" spans="1:10" s="11" customFormat="1" ht="30" customHeight="1" x14ac:dyDescent="0.25">
      <c r="A445" s="8"/>
      <c r="B445" s="9" t="s">
        <v>1676</v>
      </c>
      <c r="C445" s="9" t="s">
        <v>1868</v>
      </c>
      <c r="D445" s="10" t="s">
        <v>45</v>
      </c>
      <c r="E445" s="52"/>
      <c r="F445" s="20">
        <v>553.95000000000005</v>
      </c>
      <c r="G445" s="10" t="s">
        <v>776</v>
      </c>
      <c r="H445" s="54">
        <v>2.9999999999999997E-4</v>
      </c>
      <c r="I445" s="54">
        <v>2.03E-4</v>
      </c>
      <c r="J445" s="59">
        <v>9.6999999999999973E-5</v>
      </c>
    </row>
    <row r="446" spans="1:10" ht="37.5" customHeight="1" x14ac:dyDescent="0.25">
      <c r="A446" s="8"/>
      <c r="B446" s="9" t="s">
        <v>1676</v>
      </c>
      <c r="C446" s="9" t="s">
        <v>1868</v>
      </c>
      <c r="D446" s="10" t="s">
        <v>777</v>
      </c>
      <c r="E446" s="53"/>
      <c r="F446" s="20">
        <v>574.19000000000005</v>
      </c>
      <c r="G446" s="10" t="s">
        <v>778</v>
      </c>
      <c r="H446" s="54">
        <v>1E-4</v>
      </c>
      <c r="I446" s="54">
        <v>3.4E-5</v>
      </c>
      <c r="J446" s="59">
        <v>6.6000000000000005E-5</v>
      </c>
    </row>
    <row r="447" spans="1:10" ht="30" customHeight="1" x14ac:dyDescent="0.25">
      <c r="A447" s="8"/>
      <c r="B447" s="9" t="s">
        <v>1676</v>
      </c>
      <c r="C447" s="9" t="s">
        <v>1676</v>
      </c>
      <c r="D447" s="10" t="s">
        <v>781</v>
      </c>
      <c r="E447" s="53"/>
      <c r="F447" s="20">
        <v>500.99</v>
      </c>
      <c r="G447" s="10" t="s">
        <v>782</v>
      </c>
      <c r="H447" s="54">
        <v>6.0000000000000001E-3</v>
      </c>
      <c r="I447" s="54">
        <v>1.15E-3</v>
      </c>
      <c r="J447" s="59">
        <v>4.8499999999999993E-3</v>
      </c>
    </row>
    <row r="448" spans="1:10" s="63" customFormat="1" ht="30" customHeight="1" x14ac:dyDescent="0.25">
      <c r="A448" s="100"/>
      <c r="B448" s="9" t="s">
        <v>1676</v>
      </c>
      <c r="C448" s="9" t="s">
        <v>1676</v>
      </c>
      <c r="D448" s="10" t="s">
        <v>783</v>
      </c>
      <c r="E448" s="101"/>
      <c r="F448" s="20">
        <v>553.95000000000005</v>
      </c>
      <c r="G448" s="10" t="s">
        <v>784</v>
      </c>
      <c r="H448" s="54">
        <v>4.0899999999999997E-4</v>
      </c>
      <c r="I448" s="54">
        <v>1.26E-4</v>
      </c>
      <c r="J448" s="80">
        <v>2.8299999999999999E-4</v>
      </c>
    </row>
    <row r="449" spans="1:10" s="62" customFormat="1" ht="30" customHeight="1" x14ac:dyDescent="0.25">
      <c r="A449" s="61"/>
      <c r="B449" s="9" t="s">
        <v>1676</v>
      </c>
      <c r="C449" s="9" t="s">
        <v>1676</v>
      </c>
      <c r="D449" s="10" t="s">
        <v>785</v>
      </c>
      <c r="E449" s="91"/>
      <c r="F449" s="20">
        <v>553.95000000000005</v>
      </c>
      <c r="G449" s="10" t="s">
        <v>786</v>
      </c>
      <c r="H449" s="54">
        <v>3.2000000000000002E-3</v>
      </c>
      <c r="I449" s="54">
        <v>2.0569999999999998E-3</v>
      </c>
      <c r="J449" s="54">
        <v>1.1430000000000001E-3</v>
      </c>
    </row>
    <row r="450" spans="1:10" s="11" customFormat="1" ht="30" customHeight="1" x14ac:dyDescent="0.25">
      <c r="A450" s="8"/>
      <c r="B450" s="9" t="s">
        <v>1676</v>
      </c>
      <c r="C450" s="9" t="s">
        <v>1676</v>
      </c>
      <c r="D450" s="10" t="s">
        <v>787</v>
      </c>
      <c r="E450" s="52"/>
      <c r="F450" s="20">
        <v>500.99</v>
      </c>
      <c r="G450" s="10" t="s">
        <v>788</v>
      </c>
      <c r="H450" s="54">
        <v>3.95E-2</v>
      </c>
      <c r="I450" s="54">
        <v>9.8259999999999997E-3</v>
      </c>
      <c r="J450" s="59">
        <v>2.9673999999999999E-2</v>
      </c>
    </row>
    <row r="451" spans="1:10" s="63" customFormat="1" ht="37.5" customHeight="1" x14ac:dyDescent="0.25">
      <c r="A451" s="100"/>
      <c r="B451" s="9" t="s">
        <v>1676</v>
      </c>
      <c r="C451" s="9" t="s">
        <v>1676</v>
      </c>
      <c r="D451" s="10" t="s">
        <v>789</v>
      </c>
      <c r="E451" s="101"/>
      <c r="F451" s="20">
        <v>460.47</v>
      </c>
      <c r="G451" s="10" t="s">
        <v>790</v>
      </c>
      <c r="H451" s="54">
        <v>0.126</v>
      </c>
      <c r="I451" s="54">
        <v>0.14834700000000001</v>
      </c>
      <c r="J451" s="80">
        <v>-2.2347000000000009E-2</v>
      </c>
    </row>
    <row r="452" spans="1:10" s="81" customFormat="1" ht="58.5" customHeight="1" x14ac:dyDescent="0.25">
      <c r="A452" s="78"/>
      <c r="B452" s="9"/>
      <c r="C452" s="68" t="s">
        <v>1872</v>
      </c>
      <c r="D452" s="69"/>
      <c r="E452" s="70"/>
      <c r="F452" s="85"/>
      <c r="G452" s="69"/>
      <c r="H452" s="71">
        <f>SUM(H422:H451)</f>
        <v>0.93340900000000004</v>
      </c>
      <c r="I452" s="71">
        <f t="shared" ref="I452:J452" si="16">SUM(I422:I451)</f>
        <v>0.82946799999999965</v>
      </c>
      <c r="J452" s="71">
        <f t="shared" si="16"/>
        <v>0.10392299999999999</v>
      </c>
    </row>
    <row r="453" spans="1:10" s="81" customFormat="1" ht="60" customHeight="1" x14ac:dyDescent="0.25">
      <c r="A453" s="78"/>
      <c r="B453" s="9" t="s">
        <v>46</v>
      </c>
      <c r="C453" s="9" t="s">
        <v>46</v>
      </c>
      <c r="D453" s="10" t="s">
        <v>268</v>
      </c>
      <c r="E453" s="79"/>
      <c r="F453" s="20">
        <v>460.47</v>
      </c>
      <c r="G453" s="10" t="s">
        <v>791</v>
      </c>
      <c r="H453" s="54">
        <v>0.09</v>
      </c>
      <c r="I453" s="54">
        <v>7.9082E-2</v>
      </c>
      <c r="J453" s="80">
        <v>1.0918000000000006E-2</v>
      </c>
    </row>
    <row r="454" spans="1:10" ht="36.75" customHeight="1" x14ac:dyDescent="0.25">
      <c r="A454" s="8"/>
      <c r="B454" s="9" t="s">
        <v>46</v>
      </c>
      <c r="C454" s="9" t="s">
        <v>46</v>
      </c>
      <c r="D454" s="10" t="s">
        <v>792</v>
      </c>
      <c r="E454" s="53"/>
      <c r="F454" s="20">
        <v>500.99</v>
      </c>
      <c r="G454" s="10" t="s">
        <v>793</v>
      </c>
      <c r="H454" s="54">
        <v>8.0000000000000004E-4</v>
      </c>
      <c r="I454" s="54">
        <v>2.9299999999999997E-4</v>
      </c>
      <c r="J454" s="59">
        <v>5.0700000000000007E-4</v>
      </c>
    </row>
    <row r="455" spans="1:10" s="127" customFormat="1" ht="38.25" customHeight="1" x14ac:dyDescent="0.25">
      <c r="A455" s="126"/>
      <c r="B455" s="9" t="s">
        <v>46</v>
      </c>
      <c r="C455" s="9" t="s">
        <v>46</v>
      </c>
      <c r="D455" s="10" t="s">
        <v>794</v>
      </c>
      <c r="E455" s="79"/>
      <c r="F455" s="20">
        <v>460.47</v>
      </c>
      <c r="G455" s="10" t="s">
        <v>795</v>
      </c>
      <c r="H455" s="54">
        <v>0.08</v>
      </c>
      <c r="I455" s="54">
        <v>6.0999999999999999E-2</v>
      </c>
      <c r="J455" s="54">
        <v>1.9E-2</v>
      </c>
    </row>
    <row r="456" spans="1:10" ht="55.5" customHeight="1" x14ac:dyDescent="0.25">
      <c r="A456" s="8"/>
      <c r="B456" s="9" t="s">
        <v>46</v>
      </c>
      <c r="C456" s="9" t="s">
        <v>46</v>
      </c>
      <c r="D456" s="10" t="s">
        <v>48</v>
      </c>
      <c r="E456" s="53"/>
      <c r="F456" s="20">
        <v>553.95000000000005</v>
      </c>
      <c r="G456" s="10" t="s">
        <v>796</v>
      </c>
      <c r="H456" s="54">
        <v>1.5E-3</v>
      </c>
      <c r="I456" s="54">
        <v>1.1899999999999999E-3</v>
      </c>
      <c r="J456" s="59">
        <v>3.1000000000000005E-4</v>
      </c>
    </row>
    <row r="457" spans="1:10" s="81" customFormat="1" ht="56.25" customHeight="1" x14ac:dyDescent="0.25">
      <c r="A457" s="78"/>
      <c r="B457" s="9" t="s">
        <v>46</v>
      </c>
      <c r="C457" s="9" t="s">
        <v>46</v>
      </c>
      <c r="D457" s="10" t="s">
        <v>797</v>
      </c>
      <c r="E457" s="79"/>
      <c r="F457" s="20">
        <v>553.95000000000005</v>
      </c>
      <c r="G457" s="10" t="s">
        <v>798</v>
      </c>
      <c r="H457" s="54">
        <v>2.9999999999999997E-4</v>
      </c>
      <c r="I457" s="54">
        <v>2.9999999999999997E-4</v>
      </c>
      <c r="J457" s="80">
        <v>0</v>
      </c>
    </row>
    <row r="458" spans="1:10" s="81" customFormat="1" ht="50.25" customHeight="1" x14ac:dyDescent="0.25">
      <c r="A458" s="78"/>
      <c r="B458" s="9"/>
      <c r="C458" s="68" t="s">
        <v>1973</v>
      </c>
      <c r="D458" s="69"/>
      <c r="E458" s="70"/>
      <c r="F458" s="85"/>
      <c r="G458" s="69"/>
      <c r="H458" s="71">
        <f>SUM(H453:H457)</f>
        <v>0.1726</v>
      </c>
      <c r="I458" s="71">
        <f t="shared" ref="I458:J458" si="17">SUM(I453:I457)</f>
        <v>0.14186499999999999</v>
      </c>
      <c r="J458" s="71">
        <f t="shared" si="17"/>
        <v>3.0735000000000009E-2</v>
      </c>
    </row>
    <row r="459" spans="1:10" s="81" customFormat="1" ht="39" customHeight="1" x14ac:dyDescent="0.25">
      <c r="A459" s="78"/>
      <c r="B459" s="9" t="s">
        <v>59</v>
      </c>
      <c r="C459" s="9" t="s">
        <v>59</v>
      </c>
      <c r="D459" s="10" t="s">
        <v>799</v>
      </c>
      <c r="E459" s="79"/>
      <c r="F459" s="20">
        <v>500.99</v>
      </c>
      <c r="G459" s="10" t="s">
        <v>800</v>
      </c>
      <c r="H459" s="54">
        <v>1.6E-2</v>
      </c>
      <c r="I459" s="54">
        <v>1.3699999999999999E-2</v>
      </c>
      <c r="J459" s="80">
        <v>2.3000000000000008E-3</v>
      </c>
    </row>
    <row r="460" spans="1:10" s="81" customFormat="1" ht="30" customHeight="1" x14ac:dyDescent="0.25">
      <c r="A460" s="78"/>
      <c r="B460" s="9" t="s">
        <v>59</v>
      </c>
      <c r="C460" s="9" t="s">
        <v>59</v>
      </c>
      <c r="D460" s="10" t="s">
        <v>801</v>
      </c>
      <c r="E460" s="82"/>
      <c r="F460" s="115">
        <v>460.47</v>
      </c>
      <c r="G460" s="19" t="s">
        <v>802</v>
      </c>
      <c r="H460" s="54">
        <v>0.14000000000000001</v>
      </c>
      <c r="I460" s="54">
        <v>0.12761700000000001</v>
      </c>
      <c r="J460" s="80">
        <v>1.2382999999999995E-2</v>
      </c>
    </row>
    <row r="461" spans="1:10" s="63" customFormat="1" ht="30" customHeight="1" x14ac:dyDescent="0.25">
      <c r="A461" s="100"/>
      <c r="B461" s="9" t="s">
        <v>59</v>
      </c>
      <c r="C461" s="9" t="s">
        <v>59</v>
      </c>
      <c r="D461" s="10" t="s">
        <v>804</v>
      </c>
      <c r="E461" s="101"/>
      <c r="F461" s="20">
        <v>553.95000000000005</v>
      </c>
      <c r="G461" s="10" t="s">
        <v>805</v>
      </c>
      <c r="H461" s="54">
        <v>2.0000000000000001E-4</v>
      </c>
      <c r="I461" s="54">
        <v>5.8E-4</v>
      </c>
      <c r="J461" s="80">
        <v>-3.7999999999999997E-4</v>
      </c>
    </row>
    <row r="462" spans="1:10" s="63" customFormat="1" ht="30" customHeight="1" x14ac:dyDescent="0.25">
      <c r="A462" s="100"/>
      <c r="B462" s="9" t="s">
        <v>59</v>
      </c>
      <c r="C462" s="9" t="s">
        <v>59</v>
      </c>
      <c r="D462" s="10" t="s">
        <v>1974</v>
      </c>
      <c r="E462" s="101"/>
      <c r="F462" s="20">
        <v>460.47</v>
      </c>
      <c r="G462" s="10" t="s">
        <v>807</v>
      </c>
      <c r="H462" s="54">
        <v>2.5000000000000001E-2</v>
      </c>
      <c r="I462" s="54">
        <v>1.8600000000000002E-2</v>
      </c>
      <c r="J462" s="80">
        <v>6.3999999999999986E-3</v>
      </c>
    </row>
    <row r="463" spans="1:10" s="75" customFormat="1" ht="30" customHeight="1" x14ac:dyDescent="0.25">
      <c r="A463" s="78"/>
      <c r="B463" s="9" t="s">
        <v>59</v>
      </c>
      <c r="C463" s="9" t="s">
        <v>59</v>
      </c>
      <c r="D463" s="10" t="s">
        <v>1678</v>
      </c>
      <c r="E463" s="110"/>
      <c r="F463" s="20">
        <v>460.47</v>
      </c>
      <c r="G463" s="10" t="s">
        <v>808</v>
      </c>
      <c r="H463" s="54">
        <v>0.02</v>
      </c>
      <c r="I463" s="54">
        <v>2.4500000000000001E-2</v>
      </c>
      <c r="J463" s="80">
        <v>-4.4999999999999997E-3</v>
      </c>
    </row>
    <row r="464" spans="1:10" s="75" customFormat="1" ht="30" customHeight="1" x14ac:dyDescent="0.25">
      <c r="A464" s="78"/>
      <c r="B464" s="9" t="s">
        <v>59</v>
      </c>
      <c r="C464" s="9" t="s">
        <v>59</v>
      </c>
      <c r="D464" s="10" t="s">
        <v>1975</v>
      </c>
      <c r="E464" s="110"/>
      <c r="F464" s="20">
        <v>460.47</v>
      </c>
      <c r="G464" s="10" t="s">
        <v>809</v>
      </c>
      <c r="H464" s="54">
        <v>0.19</v>
      </c>
      <c r="I464" s="54">
        <v>0.3367</v>
      </c>
      <c r="J464" s="80">
        <v>-0.1467</v>
      </c>
    </row>
    <row r="465" spans="1:10" s="75" customFormat="1" ht="30" customHeight="1" x14ac:dyDescent="0.25">
      <c r="A465" s="78"/>
      <c r="B465" s="9" t="s">
        <v>59</v>
      </c>
      <c r="C465" s="9" t="s">
        <v>59</v>
      </c>
      <c r="D465" s="10" t="s">
        <v>1823</v>
      </c>
      <c r="E465" s="110"/>
      <c r="F465" s="20">
        <v>460.47</v>
      </c>
      <c r="G465" s="10" t="s">
        <v>810</v>
      </c>
      <c r="H465" s="54">
        <v>0.04</v>
      </c>
      <c r="I465" s="54">
        <v>3.39E-2</v>
      </c>
      <c r="J465" s="80">
        <v>6.1000000000000013E-3</v>
      </c>
    </row>
    <row r="466" spans="1:10" s="75" customFormat="1" ht="30" customHeight="1" x14ac:dyDescent="0.25">
      <c r="A466" s="78"/>
      <c r="B466" s="9" t="s">
        <v>59</v>
      </c>
      <c r="C466" s="9" t="s">
        <v>59</v>
      </c>
      <c r="D466" s="10" t="s">
        <v>1679</v>
      </c>
      <c r="E466" s="110"/>
      <c r="F466" s="20">
        <v>460.47</v>
      </c>
      <c r="G466" s="10" t="s">
        <v>811</v>
      </c>
      <c r="H466" s="54">
        <v>0.13500000000000001</v>
      </c>
      <c r="I466" s="54">
        <v>2.9100000000000001E-2</v>
      </c>
      <c r="J466" s="80">
        <v>0.10590000000000001</v>
      </c>
    </row>
    <row r="467" spans="1:10" s="75" customFormat="1" ht="30" customHeight="1" x14ac:dyDescent="0.25">
      <c r="A467" s="111"/>
      <c r="B467" s="9" t="s">
        <v>59</v>
      </c>
      <c r="C467" s="9" t="s">
        <v>59</v>
      </c>
      <c r="D467" s="10" t="s">
        <v>1680</v>
      </c>
      <c r="E467" s="110"/>
      <c r="F467" s="20">
        <v>460.47</v>
      </c>
      <c r="G467" s="10" t="s">
        <v>812</v>
      </c>
      <c r="H467" s="54">
        <v>4.4999999999999998E-2</v>
      </c>
      <c r="I467" s="54">
        <v>4.5499999999999999E-2</v>
      </c>
      <c r="J467" s="80">
        <v>-5.0000000000000001E-4</v>
      </c>
    </row>
    <row r="468" spans="1:10" s="63" customFormat="1" ht="30" customHeight="1" x14ac:dyDescent="0.25">
      <c r="A468" s="100"/>
      <c r="B468" s="9" t="s">
        <v>59</v>
      </c>
      <c r="C468" s="9" t="s">
        <v>59</v>
      </c>
      <c r="D468" s="10" t="s">
        <v>1820</v>
      </c>
      <c r="E468" s="101"/>
      <c r="F468" s="20">
        <v>460.47</v>
      </c>
      <c r="G468" s="10" t="s">
        <v>813</v>
      </c>
      <c r="H468" s="54">
        <v>3.5000000000000003E-2</v>
      </c>
      <c r="I468" s="54">
        <v>2.7899999999999998E-2</v>
      </c>
      <c r="J468" s="80">
        <v>7.1000000000000013E-3</v>
      </c>
    </row>
    <row r="469" spans="1:10" s="81" customFormat="1" ht="49.5" customHeight="1" x14ac:dyDescent="0.25">
      <c r="A469" s="78"/>
      <c r="B469" s="9" t="s">
        <v>59</v>
      </c>
      <c r="C469" s="9" t="s">
        <v>59</v>
      </c>
      <c r="D469" s="10" t="s">
        <v>1681</v>
      </c>
      <c r="E469" s="79"/>
      <c r="F469" s="33">
        <v>500.99</v>
      </c>
      <c r="G469" s="21" t="s">
        <v>814</v>
      </c>
      <c r="H469" s="54">
        <v>2.5000000000000001E-2</v>
      </c>
      <c r="I469" s="54">
        <v>2.5000000000000001E-2</v>
      </c>
      <c r="J469" s="80">
        <v>0</v>
      </c>
    </row>
    <row r="470" spans="1:10" s="81" customFormat="1" ht="72.75" customHeight="1" x14ac:dyDescent="0.25">
      <c r="A470" s="78"/>
      <c r="B470" s="9" t="s">
        <v>59</v>
      </c>
      <c r="C470" s="9" t="s">
        <v>59</v>
      </c>
      <c r="D470" s="21" t="s">
        <v>801</v>
      </c>
      <c r="E470" s="79"/>
      <c r="F470" s="33">
        <v>460.47</v>
      </c>
      <c r="G470" s="21" t="s">
        <v>802</v>
      </c>
      <c r="H470" s="54">
        <v>0.08</v>
      </c>
      <c r="I470" s="54">
        <v>3.7829999999999999E-3</v>
      </c>
      <c r="J470" s="80">
        <v>7.6216999999999993E-2</v>
      </c>
    </row>
    <row r="471" spans="1:10" s="81" customFormat="1" ht="38.25" customHeight="1" x14ac:dyDescent="0.25">
      <c r="A471" s="78"/>
      <c r="B471" s="9" t="s">
        <v>59</v>
      </c>
      <c r="C471" s="9" t="s">
        <v>59</v>
      </c>
      <c r="D471" s="21" t="s">
        <v>1976</v>
      </c>
      <c r="E471" s="79"/>
      <c r="F471" s="33">
        <v>460.47</v>
      </c>
      <c r="G471" s="21" t="s">
        <v>816</v>
      </c>
      <c r="H471" s="54">
        <v>0.04</v>
      </c>
      <c r="I471" s="54">
        <v>5.4600000000000003E-2</v>
      </c>
      <c r="J471" s="80">
        <v>-1.4600000000000002E-2</v>
      </c>
    </row>
    <row r="472" spans="1:10" s="81" customFormat="1" ht="41.25" customHeight="1" x14ac:dyDescent="0.25">
      <c r="A472" s="78"/>
      <c r="B472" s="9" t="s">
        <v>59</v>
      </c>
      <c r="C472" s="9" t="s">
        <v>59</v>
      </c>
      <c r="D472" s="21" t="s">
        <v>1682</v>
      </c>
      <c r="E472" s="79"/>
      <c r="F472" s="33">
        <v>460.47</v>
      </c>
      <c r="G472" s="21" t="s">
        <v>817</v>
      </c>
      <c r="H472" s="54">
        <v>2.5999999999999999E-2</v>
      </c>
      <c r="I472" s="54">
        <v>2.47E-2</v>
      </c>
      <c r="J472" s="80">
        <v>1.3000000000000008E-3</v>
      </c>
    </row>
    <row r="473" spans="1:10" s="81" customFormat="1" ht="42" customHeight="1" x14ac:dyDescent="0.25">
      <c r="A473" s="78"/>
      <c r="B473" s="9" t="s">
        <v>59</v>
      </c>
      <c r="C473" s="9" t="s">
        <v>59</v>
      </c>
      <c r="D473" s="21" t="s">
        <v>818</v>
      </c>
      <c r="E473" s="79"/>
      <c r="F473" s="33">
        <v>500.99</v>
      </c>
      <c r="G473" s="21" t="s">
        <v>819</v>
      </c>
      <c r="H473" s="54">
        <v>0.1</v>
      </c>
      <c r="I473" s="54">
        <v>0.12520000000000001</v>
      </c>
      <c r="J473" s="80">
        <v>-2.5200000000000004E-2</v>
      </c>
    </row>
    <row r="474" spans="1:10" s="63" customFormat="1" ht="30" customHeight="1" x14ac:dyDescent="0.25">
      <c r="A474" s="100"/>
      <c r="B474" s="9" t="s">
        <v>59</v>
      </c>
      <c r="C474" s="9" t="s">
        <v>59</v>
      </c>
      <c r="D474" s="24" t="s">
        <v>820</v>
      </c>
      <c r="E474" s="101"/>
      <c r="F474" s="116">
        <v>460.47</v>
      </c>
      <c r="G474" s="24" t="s">
        <v>821</v>
      </c>
      <c r="H474" s="54">
        <v>0.35</v>
      </c>
      <c r="I474" s="54">
        <v>0.25789999999999996</v>
      </c>
      <c r="J474" s="80">
        <v>9.2100000000000029E-2</v>
      </c>
    </row>
    <row r="475" spans="1:10" s="81" customFormat="1" ht="30" customHeight="1" x14ac:dyDescent="0.25">
      <c r="A475" s="78"/>
      <c r="B475" s="9" t="s">
        <v>59</v>
      </c>
      <c r="C475" s="9" t="s">
        <v>59</v>
      </c>
      <c r="D475" s="24" t="s">
        <v>823</v>
      </c>
      <c r="E475" s="79"/>
      <c r="F475" s="116">
        <v>500.99</v>
      </c>
      <c r="G475" s="24" t="s">
        <v>824</v>
      </c>
      <c r="H475" s="54">
        <v>0.01</v>
      </c>
      <c r="I475" s="54">
        <v>6.3499999999999997E-3</v>
      </c>
      <c r="J475" s="80">
        <v>3.6500000000000005E-3</v>
      </c>
    </row>
    <row r="476" spans="1:10" s="62" customFormat="1" ht="30" customHeight="1" x14ac:dyDescent="0.25">
      <c r="A476" s="61"/>
      <c r="B476" s="9" t="s">
        <v>59</v>
      </c>
      <c r="C476" s="9" t="s">
        <v>59</v>
      </c>
      <c r="D476" s="24" t="s">
        <v>825</v>
      </c>
      <c r="E476" s="79"/>
      <c r="F476" s="116">
        <v>500.99</v>
      </c>
      <c r="G476" s="24" t="s">
        <v>821</v>
      </c>
      <c r="H476" s="54">
        <v>0.03</v>
      </c>
      <c r="I476" s="54">
        <v>2.5999999999999999E-2</v>
      </c>
      <c r="J476" s="54">
        <v>4.0000000000000001E-3</v>
      </c>
    </row>
    <row r="477" spans="1:10" ht="51.75" customHeight="1" x14ac:dyDescent="0.25">
      <c r="A477" s="8"/>
      <c r="B477" s="9" t="s">
        <v>59</v>
      </c>
      <c r="C477" s="9" t="s">
        <v>59</v>
      </c>
      <c r="D477" s="24" t="s">
        <v>826</v>
      </c>
      <c r="E477" s="53"/>
      <c r="F477" s="116">
        <v>553.95000000000005</v>
      </c>
      <c r="G477" s="24" t="s">
        <v>827</v>
      </c>
      <c r="H477" s="54">
        <v>6.9999999999999999E-4</v>
      </c>
      <c r="I477" s="54">
        <v>3.8000000000000002E-4</v>
      </c>
      <c r="J477" s="59">
        <v>3.1999999999999997E-4</v>
      </c>
    </row>
    <row r="478" spans="1:10" ht="51.75" customHeight="1" x14ac:dyDescent="0.25">
      <c r="A478" s="8"/>
      <c r="B478" s="9" t="s">
        <v>59</v>
      </c>
      <c r="C478" s="9" t="s">
        <v>59</v>
      </c>
      <c r="D478" s="24" t="s">
        <v>828</v>
      </c>
      <c r="E478" s="53"/>
      <c r="F478" s="116">
        <v>553.95000000000005</v>
      </c>
      <c r="G478" s="24" t="s">
        <v>829</v>
      </c>
      <c r="H478" s="54">
        <v>1.4999999999999999E-4</v>
      </c>
      <c r="I478" s="54">
        <v>1.4999999999999999E-4</v>
      </c>
      <c r="J478" s="59">
        <v>0</v>
      </c>
    </row>
    <row r="479" spans="1:10" ht="30" customHeight="1" x14ac:dyDescent="0.25">
      <c r="A479" s="8"/>
      <c r="B479" s="9" t="s">
        <v>59</v>
      </c>
      <c r="C479" s="9" t="s">
        <v>59</v>
      </c>
      <c r="D479" s="25" t="s">
        <v>830</v>
      </c>
      <c r="E479" s="53"/>
      <c r="F479" s="118">
        <v>553.95000000000005</v>
      </c>
      <c r="G479" s="25" t="s">
        <v>831</v>
      </c>
      <c r="H479" s="54">
        <v>4.0000000000000003E-5</v>
      </c>
      <c r="I479" s="54">
        <v>3.9800000000000002E-4</v>
      </c>
      <c r="J479" s="59">
        <v>-3.5800000000000003E-4</v>
      </c>
    </row>
    <row r="480" spans="1:10" ht="30" customHeight="1" x14ac:dyDescent="0.25">
      <c r="A480" s="8"/>
      <c r="B480" s="9" t="s">
        <v>59</v>
      </c>
      <c r="C480" s="9" t="s">
        <v>59</v>
      </c>
      <c r="D480" s="25" t="s">
        <v>1873</v>
      </c>
      <c r="E480" s="53"/>
      <c r="F480" s="118">
        <v>500.99</v>
      </c>
      <c r="G480" s="25" t="s">
        <v>1874</v>
      </c>
      <c r="H480" s="54">
        <v>1.4E-2</v>
      </c>
      <c r="I480" s="54">
        <v>2.052E-2</v>
      </c>
      <c r="J480" s="59">
        <v>-6.5199999999999998E-3</v>
      </c>
    </row>
    <row r="481" spans="1:10" ht="30" customHeight="1" x14ac:dyDescent="0.25">
      <c r="A481" s="8"/>
      <c r="B481" s="9" t="s">
        <v>59</v>
      </c>
      <c r="C481" s="9" t="s">
        <v>59</v>
      </c>
      <c r="D481" s="25" t="s">
        <v>832</v>
      </c>
      <c r="E481" s="53"/>
      <c r="F481" s="118">
        <v>553.95000000000005</v>
      </c>
      <c r="G481" s="25" t="s">
        <v>833</v>
      </c>
      <c r="H481" s="54">
        <v>5.0000000000000002E-5</v>
      </c>
      <c r="I481" s="54">
        <v>5.0000000000000002E-5</v>
      </c>
      <c r="J481" s="59">
        <v>0</v>
      </c>
    </row>
    <row r="482" spans="1:10" ht="30" customHeight="1" x14ac:dyDescent="0.25">
      <c r="A482" s="8"/>
      <c r="B482" s="9" t="s">
        <v>59</v>
      </c>
      <c r="C482" s="9" t="s">
        <v>59</v>
      </c>
      <c r="D482" s="25" t="s">
        <v>834</v>
      </c>
      <c r="E482" s="53"/>
      <c r="F482" s="118">
        <v>553.95000000000005</v>
      </c>
      <c r="G482" s="25" t="s">
        <v>835</v>
      </c>
      <c r="H482" s="54">
        <v>3.5E-4</v>
      </c>
      <c r="I482" s="54">
        <v>5.0000000000000002E-5</v>
      </c>
      <c r="J482" s="59">
        <v>2.9999999999999997E-4</v>
      </c>
    </row>
    <row r="483" spans="1:10" s="62" customFormat="1" ht="30" customHeight="1" x14ac:dyDescent="0.25">
      <c r="A483" s="61"/>
      <c r="B483" s="23"/>
      <c r="C483" s="85" t="s">
        <v>1977</v>
      </c>
      <c r="D483" s="88"/>
      <c r="E483" s="70"/>
      <c r="F483" s="119"/>
      <c r="G483" s="88"/>
      <c r="H483" s="71">
        <f>SUM(H459:H482)</f>
        <v>1.3224900000000004</v>
      </c>
      <c r="I483" s="71">
        <f t="shared" ref="I483:J483" si="18">SUM(I459:I482)</f>
        <v>1.2031780000000005</v>
      </c>
      <c r="J483" s="71">
        <f t="shared" si="18"/>
        <v>0.119312</v>
      </c>
    </row>
    <row r="484" spans="1:10" ht="30" customHeight="1" x14ac:dyDescent="0.25">
      <c r="A484" s="8"/>
      <c r="B484" s="20" t="s">
        <v>1684</v>
      </c>
      <c r="C484" s="20" t="s">
        <v>1684</v>
      </c>
      <c r="D484" s="24" t="s">
        <v>837</v>
      </c>
      <c r="E484" s="53"/>
      <c r="F484" s="116">
        <v>333.99</v>
      </c>
      <c r="G484" s="24" t="s">
        <v>838</v>
      </c>
      <c r="H484" s="54">
        <v>0.3</v>
      </c>
      <c r="I484" s="54">
        <v>0.3</v>
      </c>
      <c r="J484" s="59">
        <v>0</v>
      </c>
    </row>
    <row r="485" spans="1:10" ht="30" customHeight="1" x14ac:dyDescent="0.25">
      <c r="A485" s="8"/>
      <c r="B485" s="20" t="s">
        <v>1684</v>
      </c>
      <c r="C485" s="20" t="s">
        <v>1684</v>
      </c>
      <c r="D485" s="24" t="s">
        <v>481</v>
      </c>
      <c r="E485" s="53"/>
      <c r="F485" s="116">
        <v>553.95000000000005</v>
      </c>
      <c r="G485" s="24" t="s">
        <v>839</v>
      </c>
      <c r="H485" s="54">
        <v>1.4999999999999999E-4</v>
      </c>
      <c r="I485" s="54">
        <v>5.8999999999999998E-5</v>
      </c>
      <c r="J485" s="59">
        <v>9.1000000000000003E-5</v>
      </c>
    </row>
    <row r="486" spans="1:10" ht="30" customHeight="1" x14ac:dyDescent="0.25">
      <c r="A486" s="8"/>
      <c r="B486" s="20" t="s">
        <v>1684</v>
      </c>
      <c r="C486" s="20" t="s">
        <v>1684</v>
      </c>
      <c r="D486" s="24" t="s">
        <v>840</v>
      </c>
      <c r="E486" s="53"/>
      <c r="F486" s="116">
        <v>460.47</v>
      </c>
      <c r="G486" s="24" t="s">
        <v>838</v>
      </c>
      <c r="H486" s="54">
        <v>0.17</v>
      </c>
      <c r="I486" s="54">
        <v>0.14871600000000001</v>
      </c>
      <c r="J486" s="59">
        <v>2.128399999999999E-2</v>
      </c>
    </row>
    <row r="487" spans="1:10" ht="47.25" customHeight="1" x14ac:dyDescent="0.25">
      <c r="A487" s="8"/>
      <c r="B487" s="20" t="s">
        <v>1684</v>
      </c>
      <c r="C487" s="20" t="s">
        <v>1684</v>
      </c>
      <c r="D487" s="24"/>
      <c r="E487" s="53"/>
      <c r="F487" s="116">
        <v>460.47</v>
      </c>
      <c r="G487" s="24" t="s">
        <v>841</v>
      </c>
      <c r="H487" s="54">
        <v>0.01</v>
      </c>
      <c r="I487" s="54">
        <v>0.12575500000000001</v>
      </c>
      <c r="J487" s="59">
        <v>-0.115755</v>
      </c>
    </row>
    <row r="488" spans="1:10" s="127" customFormat="1" ht="33" customHeight="1" x14ac:dyDescent="0.25">
      <c r="A488" s="126"/>
      <c r="B488" s="20" t="s">
        <v>1684</v>
      </c>
      <c r="C488" s="20" t="s">
        <v>1684</v>
      </c>
      <c r="D488" s="24" t="s">
        <v>837</v>
      </c>
      <c r="E488" s="79"/>
      <c r="F488" s="116">
        <v>333.99</v>
      </c>
      <c r="G488" s="24" t="s">
        <v>838</v>
      </c>
      <c r="H488" s="54">
        <f>SUM(H484:H487)</f>
        <v>0.48014999999999997</v>
      </c>
      <c r="I488" s="54">
        <f t="shared" ref="I488:J488" si="19">SUM(I484:I487)</f>
        <v>0.57452999999999999</v>
      </c>
      <c r="J488" s="54">
        <f t="shared" si="19"/>
        <v>-9.4380000000000006E-2</v>
      </c>
    </row>
    <row r="489" spans="1:10" s="13" customFormat="1" ht="30" customHeight="1" x14ac:dyDescent="0.25">
      <c r="A489" s="102"/>
      <c r="B489" s="10" t="s">
        <v>1686</v>
      </c>
      <c r="C489" s="10" t="s">
        <v>1686</v>
      </c>
      <c r="D489" s="24" t="s">
        <v>842</v>
      </c>
      <c r="E489" s="101"/>
      <c r="F489" s="116">
        <v>460.47</v>
      </c>
      <c r="G489" s="24" t="s">
        <v>843</v>
      </c>
      <c r="H489" s="54">
        <v>0.06</v>
      </c>
      <c r="I489" s="54">
        <v>4.2868000000000003E-2</v>
      </c>
      <c r="J489" s="80">
        <v>1.7131999999999998E-2</v>
      </c>
    </row>
    <row r="490" spans="1:10" ht="30" customHeight="1" x14ac:dyDescent="0.25">
      <c r="A490" s="8"/>
      <c r="B490" s="10" t="s">
        <v>1686</v>
      </c>
      <c r="C490" s="10" t="s">
        <v>1686</v>
      </c>
      <c r="D490" s="24" t="s">
        <v>844</v>
      </c>
      <c r="E490" s="53"/>
      <c r="F490" s="116">
        <v>500.99</v>
      </c>
      <c r="G490" s="24" t="s">
        <v>845</v>
      </c>
      <c r="H490" s="54">
        <v>4.0000000000000001E-3</v>
      </c>
      <c r="I490" s="54">
        <v>1.92E-4</v>
      </c>
      <c r="J490" s="59">
        <v>3.8079999999999998E-3</v>
      </c>
    </row>
    <row r="491" spans="1:10" ht="30" customHeight="1" x14ac:dyDescent="0.25">
      <c r="A491" s="8"/>
      <c r="B491" s="10" t="s">
        <v>1686</v>
      </c>
      <c r="C491" s="10" t="s">
        <v>1686</v>
      </c>
      <c r="D491" s="24" t="s">
        <v>846</v>
      </c>
      <c r="E491" s="53"/>
      <c r="F491" s="116">
        <v>553.95000000000005</v>
      </c>
      <c r="G491" s="24" t="s">
        <v>847</v>
      </c>
      <c r="H491" s="54">
        <v>1E-3</v>
      </c>
      <c r="I491" s="54">
        <v>4.8200000000000001E-4</v>
      </c>
      <c r="J491" s="59">
        <v>5.1800000000000001E-4</v>
      </c>
    </row>
    <row r="492" spans="1:10" ht="30" customHeight="1" x14ac:dyDescent="0.25">
      <c r="A492" s="8"/>
      <c r="B492" s="10" t="s">
        <v>1686</v>
      </c>
      <c r="C492" s="10" t="s">
        <v>1686</v>
      </c>
      <c r="D492" s="24" t="s">
        <v>848</v>
      </c>
      <c r="E492" s="53"/>
      <c r="F492" s="116">
        <v>553.95000000000005</v>
      </c>
      <c r="G492" s="24" t="s">
        <v>849</v>
      </c>
      <c r="H492" s="54">
        <v>6.9999999999999999E-4</v>
      </c>
      <c r="I492" s="54">
        <v>3.1199999999999999E-4</v>
      </c>
      <c r="J492" s="59">
        <v>3.8799999999999994E-4</v>
      </c>
    </row>
    <row r="493" spans="1:10" ht="30" customHeight="1" x14ac:dyDescent="0.25">
      <c r="A493" s="8"/>
      <c r="B493" s="10" t="s">
        <v>1686</v>
      </c>
      <c r="C493" s="10" t="s">
        <v>1686</v>
      </c>
      <c r="D493" s="24" t="s">
        <v>850</v>
      </c>
      <c r="E493" s="53"/>
      <c r="F493" s="116">
        <v>553.95000000000005</v>
      </c>
      <c r="G493" s="24" t="s">
        <v>851</v>
      </c>
      <c r="H493" s="54">
        <v>5.0000000000000001E-4</v>
      </c>
      <c r="I493" s="54">
        <v>1.2999999999999999E-5</v>
      </c>
      <c r="J493" s="59">
        <v>4.8699999999999997E-4</v>
      </c>
    </row>
    <row r="494" spans="1:10" ht="30" customHeight="1" x14ac:dyDescent="0.25">
      <c r="A494" s="8"/>
      <c r="B494" s="10" t="s">
        <v>1686</v>
      </c>
      <c r="C494" s="10" t="s">
        <v>1686</v>
      </c>
      <c r="D494" s="24" t="s">
        <v>852</v>
      </c>
      <c r="E494" s="53"/>
      <c r="F494" s="116">
        <v>553.95000000000005</v>
      </c>
      <c r="G494" s="24" t="s">
        <v>853</v>
      </c>
      <c r="H494" s="54">
        <v>2.0000000000000001E-4</v>
      </c>
      <c r="I494" s="54">
        <v>9.9000000000000008E-5</v>
      </c>
      <c r="J494" s="59">
        <v>1.01E-4</v>
      </c>
    </row>
    <row r="495" spans="1:10" ht="30" customHeight="1" x14ac:dyDescent="0.25">
      <c r="A495" s="8"/>
      <c r="B495" s="10" t="s">
        <v>1686</v>
      </c>
      <c r="C495" s="10" t="s">
        <v>1686</v>
      </c>
      <c r="D495" s="24"/>
      <c r="E495" s="53"/>
      <c r="F495" s="116"/>
      <c r="G495" s="24"/>
      <c r="H495" s="54">
        <v>0</v>
      </c>
      <c r="I495" s="54">
        <v>0</v>
      </c>
      <c r="J495" s="59">
        <v>0</v>
      </c>
    </row>
    <row r="496" spans="1:10" ht="30" customHeight="1" x14ac:dyDescent="0.25">
      <c r="A496" s="8"/>
      <c r="B496" s="10" t="s">
        <v>1686</v>
      </c>
      <c r="C496" s="10" t="s">
        <v>1686</v>
      </c>
      <c r="D496" s="24" t="s">
        <v>840</v>
      </c>
      <c r="E496" s="53"/>
      <c r="F496" s="116">
        <v>460.47</v>
      </c>
      <c r="G496" s="24" t="s">
        <v>854</v>
      </c>
      <c r="H496" s="54">
        <v>0.13</v>
      </c>
      <c r="I496" s="54">
        <v>0.11199200000000001</v>
      </c>
      <c r="J496" s="59">
        <v>1.8007999999999996E-2</v>
      </c>
    </row>
    <row r="497" spans="1:10" ht="30" customHeight="1" x14ac:dyDescent="0.25">
      <c r="A497" s="8"/>
      <c r="B497" s="10" t="s">
        <v>1686</v>
      </c>
      <c r="C497" s="10" t="s">
        <v>1686</v>
      </c>
      <c r="D497" s="24" t="s">
        <v>855</v>
      </c>
      <c r="E497" s="53"/>
      <c r="F497" s="116">
        <v>553.95000000000005</v>
      </c>
      <c r="G497" s="24" t="s">
        <v>856</v>
      </c>
      <c r="H497" s="54">
        <v>8.9999999999999998E-4</v>
      </c>
      <c r="I497" s="54">
        <v>9.320000000000001E-4</v>
      </c>
      <c r="J497" s="59">
        <v>0</v>
      </c>
    </row>
    <row r="498" spans="1:10" ht="30" customHeight="1" x14ac:dyDescent="0.25">
      <c r="A498" s="8"/>
      <c r="B498" s="10" t="s">
        <v>1686</v>
      </c>
      <c r="C498" s="10" t="s">
        <v>1686</v>
      </c>
      <c r="D498" s="24" t="s">
        <v>52</v>
      </c>
      <c r="E498" s="53"/>
      <c r="F498" s="116">
        <v>553.95000000000005</v>
      </c>
      <c r="G498" s="24" t="s">
        <v>857</v>
      </c>
      <c r="H498" s="54">
        <v>5.0000000000000001E-4</v>
      </c>
      <c r="I498" s="54">
        <v>4.8200000000000001E-4</v>
      </c>
      <c r="J498" s="59">
        <v>1.8000000000000017E-5</v>
      </c>
    </row>
    <row r="499" spans="1:10" ht="30" customHeight="1" x14ac:dyDescent="0.25">
      <c r="A499" s="8"/>
      <c r="B499" s="10" t="s">
        <v>1686</v>
      </c>
      <c r="C499" s="10" t="s">
        <v>1686</v>
      </c>
      <c r="D499" s="24" t="s">
        <v>848</v>
      </c>
      <c r="E499" s="53"/>
      <c r="F499" s="116">
        <v>553.95000000000005</v>
      </c>
      <c r="G499" s="24" t="s">
        <v>858</v>
      </c>
      <c r="H499" s="54">
        <v>6.9999999999999999E-4</v>
      </c>
      <c r="I499" s="54">
        <v>3.1199999999999999E-4</v>
      </c>
      <c r="J499" s="59">
        <v>3.8799999999999994E-4</v>
      </c>
    </row>
    <row r="500" spans="1:10" ht="30" customHeight="1" x14ac:dyDescent="0.25">
      <c r="A500" s="8"/>
      <c r="B500" s="10" t="s">
        <v>1686</v>
      </c>
      <c r="C500" s="10" t="s">
        <v>1686</v>
      </c>
      <c r="D500" s="24"/>
      <c r="E500" s="53"/>
      <c r="F500" s="116">
        <v>553.95000000000005</v>
      </c>
      <c r="G500" s="24" t="s">
        <v>859</v>
      </c>
      <c r="H500" s="54">
        <v>6.9999999999999999E-4</v>
      </c>
      <c r="I500" s="54">
        <v>3.1300000000000002E-4</v>
      </c>
      <c r="J500" s="59">
        <v>3.8699999999999997E-4</v>
      </c>
    </row>
    <row r="501" spans="1:10" ht="30" customHeight="1" x14ac:dyDescent="0.25">
      <c r="A501" s="8"/>
      <c r="B501" s="10" t="s">
        <v>1686</v>
      </c>
      <c r="C501" s="10" t="s">
        <v>1686</v>
      </c>
      <c r="D501" s="24" t="s">
        <v>51</v>
      </c>
      <c r="E501" s="53"/>
      <c r="F501" s="116">
        <v>553.95000000000005</v>
      </c>
      <c r="G501" s="24" t="s">
        <v>860</v>
      </c>
      <c r="H501" s="54">
        <v>2.5000000000000001E-5</v>
      </c>
      <c r="I501" s="54">
        <v>2.5000000000000001E-5</v>
      </c>
      <c r="J501" s="59">
        <v>0</v>
      </c>
    </row>
    <row r="502" spans="1:10" ht="30" customHeight="1" x14ac:dyDescent="0.25">
      <c r="A502" s="8"/>
      <c r="B502" s="10" t="s">
        <v>1686</v>
      </c>
      <c r="C502" s="10" t="s">
        <v>1686</v>
      </c>
      <c r="D502" s="24" t="s">
        <v>1875</v>
      </c>
      <c r="E502" s="53"/>
      <c r="F502" s="116">
        <v>553.95000000000005</v>
      </c>
      <c r="G502" s="24" t="s">
        <v>1876</v>
      </c>
      <c r="H502" s="54">
        <v>1E-4</v>
      </c>
      <c r="I502" s="54">
        <v>3.5E-4</v>
      </c>
      <c r="J502" s="59">
        <v>-2.4999999999999995E-4</v>
      </c>
    </row>
    <row r="503" spans="1:10" ht="30" customHeight="1" x14ac:dyDescent="0.25">
      <c r="A503" s="8"/>
      <c r="B503" s="10" t="s">
        <v>1686</v>
      </c>
      <c r="C503" s="10" t="s">
        <v>1686</v>
      </c>
      <c r="D503" s="24" t="s">
        <v>861</v>
      </c>
      <c r="E503" s="53"/>
      <c r="F503" s="116">
        <v>553.95000000000005</v>
      </c>
      <c r="G503" s="24" t="s">
        <v>862</v>
      </c>
      <c r="H503" s="54">
        <v>5.0000000000000001E-4</v>
      </c>
      <c r="I503" s="54">
        <v>1.95E-4</v>
      </c>
      <c r="J503" s="59">
        <v>3.0499999999999999E-4</v>
      </c>
    </row>
    <row r="504" spans="1:10" ht="30" customHeight="1" x14ac:dyDescent="0.25">
      <c r="A504" s="8"/>
      <c r="B504" s="10" t="s">
        <v>1686</v>
      </c>
      <c r="C504" s="10" t="s">
        <v>1686</v>
      </c>
      <c r="D504" s="24" t="s">
        <v>863</v>
      </c>
      <c r="E504" s="53"/>
      <c r="F504" s="116">
        <v>500.99</v>
      </c>
      <c r="G504" s="24" t="s">
        <v>864</v>
      </c>
      <c r="H504" s="54">
        <v>0.02</v>
      </c>
      <c r="I504" s="54">
        <v>1.6715000000000001E-2</v>
      </c>
      <c r="J504" s="59">
        <v>3.2850000000000002E-3</v>
      </c>
    </row>
    <row r="505" spans="1:10" s="127" customFormat="1" ht="30" customHeight="1" x14ac:dyDescent="0.25">
      <c r="A505" s="126"/>
      <c r="B505" s="10" t="s">
        <v>1686</v>
      </c>
      <c r="C505" s="10" t="s">
        <v>1686</v>
      </c>
      <c r="D505" s="24" t="s">
        <v>865</v>
      </c>
      <c r="E505" s="79"/>
      <c r="F505" s="116">
        <v>500.99</v>
      </c>
      <c r="G505" s="24" t="s">
        <v>866</v>
      </c>
      <c r="H505" s="54">
        <v>0.02</v>
      </c>
      <c r="I505" s="54">
        <v>1.4265E-2</v>
      </c>
      <c r="J505" s="54">
        <v>5.7349999999999996E-3</v>
      </c>
    </row>
    <row r="506" spans="1:10" s="127" customFormat="1" ht="30" customHeight="1" x14ac:dyDescent="0.25">
      <c r="A506" s="126"/>
      <c r="B506" s="10" t="s">
        <v>1686</v>
      </c>
      <c r="C506" s="10" t="s">
        <v>1686</v>
      </c>
      <c r="D506" s="24" t="s">
        <v>867</v>
      </c>
      <c r="E506" s="79"/>
      <c r="F506" s="116">
        <v>553.95000000000005</v>
      </c>
      <c r="G506" s="24" t="s">
        <v>868</v>
      </c>
      <c r="H506" s="54">
        <v>2.0000000000000001E-4</v>
      </c>
      <c r="I506" s="54">
        <v>2.1699999999999999E-4</v>
      </c>
      <c r="J506" s="55">
        <v>-1.6999999999999986E-5</v>
      </c>
    </row>
    <row r="507" spans="1:10" s="127" customFormat="1" ht="30" customHeight="1" x14ac:dyDescent="0.25">
      <c r="A507" s="126"/>
      <c r="B507" s="10" t="s">
        <v>1686</v>
      </c>
      <c r="C507" s="10" t="s">
        <v>1686</v>
      </c>
      <c r="D507" s="24" t="s">
        <v>870</v>
      </c>
      <c r="E507" s="79"/>
      <c r="F507" s="116">
        <v>500.99</v>
      </c>
      <c r="G507" s="24" t="s">
        <v>871</v>
      </c>
      <c r="H507" s="54">
        <v>0.05</v>
      </c>
      <c r="I507" s="54">
        <v>9.5168000000000003E-2</v>
      </c>
      <c r="J507" s="55">
        <v>-4.5168000000000007E-2</v>
      </c>
    </row>
    <row r="508" spans="1:10" s="127" customFormat="1" ht="30" customHeight="1" x14ac:dyDescent="0.25">
      <c r="A508" s="126"/>
      <c r="B508" s="10" t="s">
        <v>1686</v>
      </c>
      <c r="C508" s="10" t="s">
        <v>1686</v>
      </c>
      <c r="D508" s="24" t="s">
        <v>872</v>
      </c>
      <c r="E508" s="79"/>
      <c r="F508" s="116">
        <v>553.95000000000005</v>
      </c>
      <c r="G508" s="24" t="s">
        <v>873</v>
      </c>
      <c r="H508" s="54">
        <v>2.0000000000000001E-4</v>
      </c>
      <c r="I508" s="54">
        <v>2.3000000000000001E-4</v>
      </c>
      <c r="J508" s="55">
        <v>0</v>
      </c>
    </row>
    <row r="509" spans="1:10" s="127" customFormat="1" ht="30" customHeight="1" x14ac:dyDescent="0.25">
      <c r="A509" s="126"/>
      <c r="B509" s="10" t="s">
        <v>1686</v>
      </c>
      <c r="C509" s="10" t="s">
        <v>1686</v>
      </c>
      <c r="D509" s="24" t="s">
        <v>874</v>
      </c>
      <c r="E509" s="79"/>
      <c r="F509" s="116">
        <v>553.95000000000005</v>
      </c>
      <c r="G509" s="24" t="s">
        <v>875</v>
      </c>
      <c r="H509" s="54">
        <v>1E-4</v>
      </c>
      <c r="I509" s="54">
        <v>4.8000000000000001E-5</v>
      </c>
      <c r="J509" s="54">
        <v>5.2000000000000004E-5</v>
      </c>
    </row>
    <row r="510" spans="1:10" ht="30" customHeight="1" x14ac:dyDescent="0.25">
      <c r="A510" s="8"/>
      <c r="B510" s="10" t="s">
        <v>1686</v>
      </c>
      <c r="C510" s="10" t="s">
        <v>1686</v>
      </c>
      <c r="D510" s="24" t="s">
        <v>876</v>
      </c>
      <c r="E510" s="53"/>
      <c r="F510" s="116">
        <v>553.95000000000005</v>
      </c>
      <c r="G510" s="24" t="s">
        <v>877</v>
      </c>
      <c r="H510" s="54">
        <v>4.4999999999999997E-3</v>
      </c>
      <c r="I510" s="54">
        <v>5.0699999999999996E-4</v>
      </c>
      <c r="J510" s="59">
        <v>3.993E-3</v>
      </c>
    </row>
    <row r="511" spans="1:10" ht="30" customHeight="1" x14ac:dyDescent="0.25">
      <c r="A511" s="8"/>
      <c r="B511" s="20"/>
      <c r="C511" s="69" t="s">
        <v>1687</v>
      </c>
      <c r="D511" s="86"/>
      <c r="E511" s="70"/>
      <c r="F511" s="117"/>
      <c r="G511" s="86"/>
      <c r="H511" s="71">
        <f>SUM(H484:H510)</f>
        <v>1.2551249999999994</v>
      </c>
      <c r="I511" s="71">
        <f t="shared" ref="I511:J511" si="20">SUM(I484:I510)</f>
        <v>1.4347770000000002</v>
      </c>
      <c r="J511" s="71">
        <f t="shared" si="20"/>
        <v>-0.17959000000000006</v>
      </c>
    </row>
    <row r="512" spans="1:10" ht="30" customHeight="1" x14ac:dyDescent="0.25">
      <c r="A512" s="8"/>
      <c r="B512" s="20" t="s">
        <v>61</v>
      </c>
      <c r="C512" s="20" t="s">
        <v>61</v>
      </c>
      <c r="D512" s="24" t="s">
        <v>878</v>
      </c>
      <c r="E512" s="53"/>
      <c r="F512" s="116">
        <v>500.99</v>
      </c>
      <c r="G512" s="24" t="s">
        <v>879</v>
      </c>
      <c r="H512" s="54">
        <v>1.0999999999999999E-2</v>
      </c>
      <c r="I512" s="54">
        <v>1.0999999999999999E-2</v>
      </c>
      <c r="J512" s="59">
        <v>0</v>
      </c>
    </row>
    <row r="513" spans="1:10" ht="30" customHeight="1" x14ac:dyDescent="0.25">
      <c r="A513" s="8"/>
      <c r="B513" s="20" t="s">
        <v>61</v>
      </c>
      <c r="C513" s="20" t="s">
        <v>61</v>
      </c>
      <c r="D513" s="24" t="s">
        <v>806</v>
      </c>
      <c r="E513" s="53"/>
      <c r="F513" s="116">
        <v>460.47</v>
      </c>
      <c r="G513" s="24" t="s">
        <v>880</v>
      </c>
      <c r="H513" s="54">
        <v>0.05</v>
      </c>
      <c r="I513" s="54">
        <v>6.7900000000000002E-2</v>
      </c>
      <c r="J513" s="59">
        <v>-1.7900000000000006E-2</v>
      </c>
    </row>
    <row r="514" spans="1:10" ht="30" customHeight="1" x14ac:dyDescent="0.25">
      <c r="A514" s="8"/>
      <c r="B514" s="20" t="s">
        <v>61</v>
      </c>
      <c r="C514" s="20" t="s">
        <v>61</v>
      </c>
      <c r="D514" s="24" t="s">
        <v>878</v>
      </c>
      <c r="E514" s="53"/>
      <c r="F514" s="116">
        <v>500.99</v>
      </c>
      <c r="G514" s="24" t="s">
        <v>879</v>
      </c>
      <c r="H514" s="54">
        <v>3.0000000000000001E-3</v>
      </c>
      <c r="I514" s="54">
        <v>1.32E-3</v>
      </c>
      <c r="J514" s="59">
        <v>1.6799999999999999E-3</v>
      </c>
    </row>
    <row r="515" spans="1:10" s="62" customFormat="1" ht="30" customHeight="1" x14ac:dyDescent="0.25">
      <c r="A515" s="61"/>
      <c r="B515" s="83"/>
      <c r="C515" s="85" t="s">
        <v>1688</v>
      </c>
      <c r="D515" s="86"/>
      <c r="E515" s="70"/>
      <c r="F515" s="117"/>
      <c r="G515" s="86"/>
      <c r="H515" s="71">
        <f>SUM(H512:H514)</f>
        <v>6.4000000000000001E-2</v>
      </c>
      <c r="I515" s="71">
        <f t="shared" ref="I515:J515" si="21">SUM(I512:I514)</f>
        <v>8.022E-2</v>
      </c>
      <c r="J515" s="71">
        <f t="shared" si="21"/>
        <v>-1.6220000000000005E-2</v>
      </c>
    </row>
    <row r="516" spans="1:10" ht="30" customHeight="1" x14ac:dyDescent="0.25">
      <c r="A516" s="8"/>
      <c r="B516" s="20" t="s">
        <v>44</v>
      </c>
      <c r="C516" s="20" t="s">
        <v>44</v>
      </c>
      <c r="D516" s="24" t="s">
        <v>1978</v>
      </c>
      <c r="E516" s="53"/>
      <c r="F516" s="116">
        <v>460.47</v>
      </c>
      <c r="G516" s="24" t="s">
        <v>881</v>
      </c>
      <c r="H516" s="54">
        <v>0.03</v>
      </c>
      <c r="I516" s="54">
        <v>0.11560200000000001</v>
      </c>
      <c r="J516" s="59">
        <v>-8.5601999999999998E-2</v>
      </c>
    </row>
    <row r="517" spans="1:10" s="17" customFormat="1" ht="30" customHeight="1" x14ac:dyDescent="0.25">
      <c r="A517" s="132"/>
      <c r="B517" s="20" t="s">
        <v>44</v>
      </c>
      <c r="C517" s="20" t="s">
        <v>44</v>
      </c>
      <c r="D517" s="24" t="s">
        <v>1979</v>
      </c>
      <c r="E517" s="96"/>
      <c r="F517" s="116">
        <v>460.47</v>
      </c>
      <c r="G517" s="24" t="s">
        <v>882</v>
      </c>
      <c r="H517" s="54">
        <v>0.02</v>
      </c>
      <c r="I517" s="54">
        <v>3.9844999999999998E-2</v>
      </c>
      <c r="J517" s="54">
        <v>-1.9844999999999998E-2</v>
      </c>
    </row>
    <row r="518" spans="1:10" ht="30" customHeight="1" x14ac:dyDescent="0.25">
      <c r="A518" s="8"/>
      <c r="B518" s="20" t="s">
        <v>44</v>
      </c>
      <c r="C518" s="20" t="s">
        <v>44</v>
      </c>
      <c r="D518" s="24" t="s">
        <v>1980</v>
      </c>
      <c r="E518" s="53"/>
      <c r="F518" s="116">
        <v>500.99</v>
      </c>
      <c r="G518" s="24" t="s">
        <v>883</v>
      </c>
      <c r="H518" s="54">
        <v>1E-3</v>
      </c>
      <c r="I518" s="54">
        <v>4.228E-3</v>
      </c>
      <c r="J518" s="59">
        <v>-3.228E-3</v>
      </c>
    </row>
    <row r="519" spans="1:10" s="17" customFormat="1" ht="30" customHeight="1" x14ac:dyDescent="0.25">
      <c r="A519" s="132"/>
      <c r="B519" s="20" t="s">
        <v>44</v>
      </c>
      <c r="C519" s="20" t="s">
        <v>44</v>
      </c>
      <c r="D519" s="24" t="s">
        <v>884</v>
      </c>
      <c r="E519" s="79"/>
      <c r="F519" s="116">
        <v>500.99</v>
      </c>
      <c r="G519" s="24" t="s">
        <v>885</v>
      </c>
      <c r="H519" s="54">
        <v>8.0000000000000002E-3</v>
      </c>
      <c r="I519" s="54">
        <v>2.287E-3</v>
      </c>
      <c r="J519" s="54">
        <v>5.7130000000000002E-3</v>
      </c>
    </row>
    <row r="520" spans="1:10" ht="30" customHeight="1" x14ac:dyDescent="0.25">
      <c r="A520" s="8"/>
      <c r="B520" s="20" t="s">
        <v>44</v>
      </c>
      <c r="C520" s="20" t="s">
        <v>44</v>
      </c>
      <c r="D520" s="24" t="s">
        <v>1877</v>
      </c>
      <c r="E520" s="53"/>
      <c r="F520" s="116">
        <v>553.95000000000005</v>
      </c>
      <c r="G520" s="24" t="s">
        <v>1878</v>
      </c>
      <c r="H520" s="54">
        <v>5.0000000000000001E-4</v>
      </c>
      <c r="I520" s="54">
        <v>1.93E-4</v>
      </c>
      <c r="J520" s="59">
        <v>3.0699999999999998E-4</v>
      </c>
    </row>
    <row r="521" spans="1:10" ht="30" customHeight="1" x14ac:dyDescent="0.25">
      <c r="A521" s="8"/>
      <c r="B521" s="20"/>
      <c r="C521" s="85" t="s">
        <v>1672</v>
      </c>
      <c r="D521" s="86"/>
      <c r="E521" s="70"/>
      <c r="F521" s="117"/>
      <c r="G521" s="86"/>
      <c r="H521" s="71">
        <f>SUM(H516:H520)</f>
        <v>5.9500000000000004E-2</v>
      </c>
      <c r="I521" s="71">
        <f t="shared" ref="I521:J521" si="22">SUM(I516:I520)</f>
        <v>0.16215500000000002</v>
      </c>
      <c r="J521" s="71">
        <f t="shared" si="22"/>
        <v>-0.102655</v>
      </c>
    </row>
    <row r="522" spans="1:10" ht="30" customHeight="1" x14ac:dyDescent="0.25">
      <c r="A522" s="8"/>
      <c r="B522" s="20" t="s">
        <v>53</v>
      </c>
      <c r="C522" s="20" t="s">
        <v>53</v>
      </c>
      <c r="D522" s="24" t="s">
        <v>1982</v>
      </c>
      <c r="E522" s="53"/>
      <c r="F522" s="116">
        <v>460.47</v>
      </c>
      <c r="G522" s="24" t="s">
        <v>887</v>
      </c>
      <c r="H522" s="54">
        <v>2.5000000000000001E-2</v>
      </c>
      <c r="I522" s="54">
        <v>3.5582000000000003E-2</v>
      </c>
      <c r="J522" s="59">
        <v>-1.0582000000000001E-2</v>
      </c>
    </row>
    <row r="523" spans="1:10" ht="30" customHeight="1" x14ac:dyDescent="0.25">
      <c r="A523" s="8"/>
      <c r="B523" s="20" t="s">
        <v>53</v>
      </c>
      <c r="C523" s="20" t="s">
        <v>53</v>
      </c>
      <c r="D523" s="24" t="s">
        <v>1983</v>
      </c>
      <c r="E523" s="53"/>
      <c r="F523" s="116">
        <v>500.99</v>
      </c>
      <c r="G523" s="24" t="s">
        <v>1879</v>
      </c>
      <c r="H523" s="54">
        <v>7.4999999999999997E-3</v>
      </c>
      <c r="I523" s="54">
        <v>1.3038000000000001E-2</v>
      </c>
      <c r="J523" s="59">
        <v>-5.5380000000000004E-3</v>
      </c>
    </row>
    <row r="524" spans="1:10" ht="30" customHeight="1" x14ac:dyDescent="0.25">
      <c r="A524" s="8"/>
      <c r="B524" s="20"/>
      <c r="C524" s="140" t="s">
        <v>1981</v>
      </c>
      <c r="D524" s="86"/>
      <c r="E524" s="70"/>
      <c r="F524" s="117"/>
      <c r="G524" s="86"/>
      <c r="H524" s="71">
        <f>SUM(H522:H523)</f>
        <v>3.2500000000000001E-2</v>
      </c>
      <c r="I524" s="71">
        <f t="shared" ref="I524:J524" si="23">SUM(I522:I523)</f>
        <v>4.8620000000000003E-2</v>
      </c>
      <c r="J524" s="71">
        <f t="shared" si="23"/>
        <v>-1.6120000000000002E-2</v>
      </c>
    </row>
    <row r="525" spans="1:10" ht="30" customHeight="1" x14ac:dyDescent="0.25">
      <c r="A525" s="8"/>
      <c r="B525" s="20" t="s">
        <v>54</v>
      </c>
      <c r="C525" s="20" t="s">
        <v>54</v>
      </c>
      <c r="D525" s="24" t="s">
        <v>888</v>
      </c>
      <c r="E525" s="53"/>
      <c r="F525" s="116">
        <v>460.47</v>
      </c>
      <c r="G525" s="24" t="s">
        <v>889</v>
      </c>
      <c r="H525" s="54">
        <v>5.7000000000000002E-2</v>
      </c>
      <c r="I525" s="54">
        <v>8.5414000000000004E-2</v>
      </c>
      <c r="J525" s="59">
        <v>-2.8414000000000002E-2</v>
      </c>
    </row>
    <row r="526" spans="1:10" ht="30" customHeight="1" x14ac:dyDescent="0.25">
      <c r="A526" s="8"/>
      <c r="B526" s="20"/>
      <c r="C526" s="85" t="s">
        <v>1691</v>
      </c>
      <c r="D526" s="86"/>
      <c r="E526" s="70"/>
      <c r="F526" s="117"/>
      <c r="G526" s="86"/>
      <c r="H526" s="71">
        <f>SUM(H525)</f>
        <v>5.7000000000000002E-2</v>
      </c>
      <c r="I526" s="71">
        <f t="shared" ref="I526:J526" si="24">SUM(I525)</f>
        <v>8.5414000000000004E-2</v>
      </c>
      <c r="J526" s="71">
        <f t="shared" si="24"/>
        <v>-2.8414000000000002E-2</v>
      </c>
    </row>
    <row r="527" spans="1:10" ht="30" customHeight="1" x14ac:dyDescent="0.25">
      <c r="A527" s="8"/>
      <c r="B527" s="20" t="s">
        <v>1692</v>
      </c>
      <c r="C527" s="20" t="s">
        <v>1692</v>
      </c>
      <c r="D527" s="24" t="s">
        <v>890</v>
      </c>
      <c r="E527" s="53"/>
      <c r="F527" s="116">
        <v>574.19000000000005</v>
      </c>
      <c r="G527" s="24" t="s">
        <v>891</v>
      </c>
      <c r="H527" s="54">
        <v>2.5000000000000001E-5</v>
      </c>
      <c r="I527" s="54">
        <v>6.0000000000000002E-6</v>
      </c>
      <c r="J527" s="59">
        <v>1.9000000000000004E-5</v>
      </c>
    </row>
    <row r="528" spans="1:10" ht="30" customHeight="1" x14ac:dyDescent="0.25">
      <c r="A528" s="8"/>
      <c r="B528" s="20" t="s">
        <v>1692</v>
      </c>
      <c r="C528" s="20" t="s">
        <v>1692</v>
      </c>
      <c r="D528" s="24" t="s">
        <v>481</v>
      </c>
      <c r="E528" s="53"/>
      <c r="F528" s="116">
        <v>553.95000000000005</v>
      </c>
      <c r="G528" s="24" t="s">
        <v>892</v>
      </c>
      <c r="H528" s="54">
        <v>7.0000000000000007E-5</v>
      </c>
      <c r="I528" s="54">
        <v>2.0000000000000002E-5</v>
      </c>
      <c r="J528" s="59">
        <v>5.0000000000000002E-5</v>
      </c>
    </row>
    <row r="529" spans="1:10" ht="30" customHeight="1" x14ac:dyDescent="0.25">
      <c r="A529" s="8"/>
      <c r="B529" s="20" t="s">
        <v>1692</v>
      </c>
      <c r="C529" s="20" t="s">
        <v>1692</v>
      </c>
      <c r="D529" s="24" t="s">
        <v>840</v>
      </c>
      <c r="E529" s="53"/>
      <c r="F529" s="116">
        <v>460.47</v>
      </c>
      <c r="G529" s="24" t="s">
        <v>893</v>
      </c>
      <c r="H529" s="54">
        <v>0.09</v>
      </c>
      <c r="I529" s="54">
        <v>0.156751</v>
      </c>
      <c r="J529" s="59">
        <v>-6.6751000000000005E-2</v>
      </c>
    </row>
    <row r="530" spans="1:10" ht="30" customHeight="1" x14ac:dyDescent="0.25">
      <c r="A530" s="8"/>
      <c r="B530" s="20" t="s">
        <v>1692</v>
      </c>
      <c r="C530" s="20" t="s">
        <v>1692</v>
      </c>
      <c r="D530" s="24"/>
      <c r="E530" s="53"/>
      <c r="F530" s="116">
        <v>460.47</v>
      </c>
      <c r="G530" s="24" t="s">
        <v>894</v>
      </c>
      <c r="H530" s="54">
        <v>0.06</v>
      </c>
      <c r="I530" s="54">
        <v>3.7804999999999998E-2</v>
      </c>
      <c r="J530" s="59">
        <v>2.2194999999999999E-2</v>
      </c>
    </row>
    <row r="531" spans="1:10" ht="30" customHeight="1" x14ac:dyDescent="0.25">
      <c r="A531" s="8"/>
      <c r="B531" s="20" t="s">
        <v>1692</v>
      </c>
      <c r="C531" s="20" t="s">
        <v>1692</v>
      </c>
      <c r="D531" s="24" t="s">
        <v>840</v>
      </c>
      <c r="E531" s="53"/>
      <c r="F531" s="116">
        <v>333.99</v>
      </c>
      <c r="G531" s="24" t="s">
        <v>895</v>
      </c>
      <c r="H531" s="54">
        <v>0.18060000000000001</v>
      </c>
      <c r="I531" s="54">
        <v>0.18055199999999999</v>
      </c>
      <c r="J531" s="59">
        <v>0</v>
      </c>
    </row>
    <row r="532" spans="1:10" ht="30" customHeight="1" x14ac:dyDescent="0.25">
      <c r="A532" s="8"/>
      <c r="B532" s="20" t="s">
        <v>1692</v>
      </c>
      <c r="C532" s="20" t="s">
        <v>1692</v>
      </c>
      <c r="D532" s="24" t="s">
        <v>896</v>
      </c>
      <c r="E532" s="53"/>
      <c r="F532" s="116">
        <v>500.99</v>
      </c>
      <c r="G532" s="24" t="s">
        <v>897</v>
      </c>
      <c r="H532" s="54">
        <v>2.9600000000000001E-2</v>
      </c>
      <c r="I532" s="54">
        <v>2.9648000000000001E-2</v>
      </c>
      <c r="J532" s="59">
        <v>0</v>
      </c>
    </row>
    <row r="533" spans="1:10" s="127" customFormat="1" ht="30" customHeight="1" x14ac:dyDescent="0.25">
      <c r="A533" s="126"/>
      <c r="B533" s="20" t="s">
        <v>1692</v>
      </c>
      <c r="C533" s="20" t="s">
        <v>1692</v>
      </c>
      <c r="D533" s="24" t="s">
        <v>898</v>
      </c>
      <c r="E533" s="79"/>
      <c r="F533" s="116">
        <v>553.95000000000005</v>
      </c>
      <c r="G533" s="24" t="s">
        <v>899</v>
      </c>
      <c r="H533" s="54">
        <v>5.0000000000000002E-5</v>
      </c>
      <c r="I533" s="54">
        <v>1.3700000000000002E-4</v>
      </c>
      <c r="J533" s="54">
        <v>-8.7000000000000014E-5</v>
      </c>
    </row>
    <row r="534" spans="1:10" ht="30" customHeight="1" x14ac:dyDescent="0.25">
      <c r="A534" s="8"/>
      <c r="B534" s="20" t="s">
        <v>1692</v>
      </c>
      <c r="C534" s="20" t="s">
        <v>1692</v>
      </c>
      <c r="D534" s="24" t="s">
        <v>900</v>
      </c>
      <c r="E534" s="53"/>
      <c r="F534" s="116">
        <v>553.95000000000005</v>
      </c>
      <c r="G534" s="24" t="s">
        <v>901</v>
      </c>
      <c r="H534" s="54">
        <v>2.0000000000000001E-4</v>
      </c>
      <c r="I534" s="54">
        <v>1.3900000000000002E-4</v>
      </c>
      <c r="J534" s="59">
        <v>6.0999999999999999E-5</v>
      </c>
    </row>
    <row r="535" spans="1:10" ht="30" customHeight="1" x14ac:dyDescent="0.25">
      <c r="A535" s="8"/>
      <c r="B535" s="20" t="s">
        <v>1692</v>
      </c>
      <c r="C535" s="20" t="s">
        <v>1692</v>
      </c>
      <c r="D535" s="24" t="s">
        <v>902</v>
      </c>
      <c r="E535" s="53"/>
      <c r="F535" s="116">
        <v>553.95000000000005</v>
      </c>
      <c r="G535" s="24" t="s">
        <v>903</v>
      </c>
      <c r="H535" s="54">
        <v>1E-4</v>
      </c>
      <c r="I535" s="54">
        <v>1.18E-4</v>
      </c>
      <c r="J535" s="59">
        <v>-1.7999999999999987E-5</v>
      </c>
    </row>
    <row r="536" spans="1:10" ht="30" customHeight="1" x14ac:dyDescent="0.25">
      <c r="A536" s="8"/>
      <c r="B536" s="20" t="s">
        <v>1692</v>
      </c>
      <c r="C536" s="20" t="s">
        <v>1692</v>
      </c>
      <c r="D536" s="24" t="s">
        <v>904</v>
      </c>
      <c r="E536" s="53"/>
      <c r="F536" s="116">
        <v>553.95000000000005</v>
      </c>
      <c r="G536" s="24" t="s">
        <v>905</v>
      </c>
      <c r="H536" s="54">
        <v>1E-4</v>
      </c>
      <c r="I536" s="54">
        <v>2.0000000000000001E-4</v>
      </c>
      <c r="J536" s="59">
        <v>-1E-4</v>
      </c>
    </row>
    <row r="537" spans="1:10" ht="30" customHeight="1" x14ac:dyDescent="0.25">
      <c r="A537" s="8"/>
      <c r="B537" s="20" t="s">
        <v>1692</v>
      </c>
      <c r="C537" s="20" t="s">
        <v>1692</v>
      </c>
      <c r="D537" s="24" t="s">
        <v>906</v>
      </c>
      <c r="E537" s="53"/>
      <c r="F537" s="116">
        <v>553.95000000000005</v>
      </c>
      <c r="G537" s="24" t="s">
        <v>907</v>
      </c>
      <c r="H537" s="54">
        <v>1.1999999999999999E-3</v>
      </c>
      <c r="I537" s="54">
        <v>1.9109999999999999E-3</v>
      </c>
      <c r="J537" s="59">
        <v>-7.1100000000000004E-4</v>
      </c>
    </row>
    <row r="538" spans="1:10" ht="51" customHeight="1" x14ac:dyDescent="0.25">
      <c r="A538" s="8"/>
      <c r="B538" s="20" t="s">
        <v>1692</v>
      </c>
      <c r="C538" s="20" t="s">
        <v>1692</v>
      </c>
      <c r="D538" s="24" t="s">
        <v>55</v>
      </c>
      <c r="E538" s="53"/>
      <c r="F538" s="116">
        <v>553.95000000000005</v>
      </c>
      <c r="G538" s="24" t="s">
        <v>908</v>
      </c>
      <c r="H538" s="54">
        <v>1E-3</v>
      </c>
      <c r="I538" s="54">
        <v>6.3699999999999998E-4</v>
      </c>
      <c r="J538" s="59">
        <v>3.6299999999999999E-4</v>
      </c>
    </row>
    <row r="539" spans="1:10" ht="30" customHeight="1" x14ac:dyDescent="0.25">
      <c r="A539" s="8"/>
      <c r="B539" s="20"/>
      <c r="C539" s="85" t="s">
        <v>1693</v>
      </c>
      <c r="D539" s="86"/>
      <c r="E539" s="70"/>
      <c r="F539" s="117"/>
      <c r="G539" s="86"/>
      <c r="H539" s="71">
        <f>SUM(H527:H538)</f>
        <v>0.36294499999999991</v>
      </c>
      <c r="I539" s="71">
        <f t="shared" ref="I539:J539" si="25">SUM(I527:I538)</f>
        <v>0.40792399999999995</v>
      </c>
      <c r="J539" s="71">
        <f t="shared" si="25"/>
        <v>-4.4979000000000005E-2</v>
      </c>
    </row>
    <row r="540" spans="1:10" ht="30" customHeight="1" x14ac:dyDescent="0.25">
      <c r="A540" s="8"/>
      <c r="B540" s="20" t="s">
        <v>56</v>
      </c>
      <c r="C540" s="20" t="s">
        <v>56</v>
      </c>
      <c r="D540" s="24" t="s">
        <v>823</v>
      </c>
      <c r="E540" s="53"/>
      <c r="F540" s="116">
        <v>460.47</v>
      </c>
      <c r="G540" s="24" t="s">
        <v>910</v>
      </c>
      <c r="H540" s="54">
        <v>0.01</v>
      </c>
      <c r="I540" s="54">
        <v>1.4385E-2</v>
      </c>
      <c r="J540" s="59">
        <v>-4.385E-3</v>
      </c>
    </row>
    <row r="541" spans="1:10" ht="30" customHeight="1" x14ac:dyDescent="0.25">
      <c r="A541" s="8"/>
      <c r="B541" s="20" t="s">
        <v>56</v>
      </c>
      <c r="C541" s="20" t="s">
        <v>56</v>
      </c>
      <c r="D541" s="24" t="s">
        <v>1700</v>
      </c>
      <c r="E541" s="53"/>
      <c r="F541" s="116">
        <v>460.47</v>
      </c>
      <c r="G541" s="24" t="s">
        <v>911</v>
      </c>
      <c r="H541" s="54">
        <v>0.1</v>
      </c>
      <c r="I541" s="54">
        <v>0.10667</v>
      </c>
      <c r="J541" s="59">
        <v>-6.6700000000000014E-3</v>
      </c>
    </row>
    <row r="542" spans="1:10" s="17" customFormat="1" ht="30" customHeight="1" x14ac:dyDescent="0.25">
      <c r="A542" s="132"/>
      <c r="B542" s="20" t="s">
        <v>56</v>
      </c>
      <c r="C542" s="20" t="s">
        <v>56</v>
      </c>
      <c r="D542" s="24" t="s">
        <v>1984</v>
      </c>
      <c r="E542" s="96"/>
      <c r="F542" s="116">
        <v>460.47</v>
      </c>
      <c r="G542" s="24" t="s">
        <v>912</v>
      </c>
      <c r="H542" s="54">
        <v>0.115</v>
      </c>
      <c r="I542" s="54">
        <v>0.10289</v>
      </c>
      <c r="J542" s="54">
        <v>1.2109999999999999E-2</v>
      </c>
    </row>
    <row r="543" spans="1:10" s="17" customFormat="1" ht="30" customHeight="1" x14ac:dyDescent="0.25">
      <c r="A543" s="132"/>
      <c r="B543" s="20" t="s">
        <v>56</v>
      </c>
      <c r="C543" s="20" t="s">
        <v>56</v>
      </c>
      <c r="D543" s="24" t="s">
        <v>1985</v>
      </c>
      <c r="E543" s="53"/>
      <c r="F543" s="116">
        <v>460.47</v>
      </c>
      <c r="G543" s="24" t="s">
        <v>913</v>
      </c>
      <c r="H543" s="54">
        <v>0.06</v>
      </c>
      <c r="I543" s="54">
        <v>2.5422999999999998E-2</v>
      </c>
      <c r="J543" s="60">
        <v>3.4576999999999997E-2</v>
      </c>
    </row>
    <row r="544" spans="1:10" s="17" customFormat="1" ht="30" customHeight="1" x14ac:dyDescent="0.25">
      <c r="A544" s="132"/>
      <c r="B544" s="20" t="s">
        <v>56</v>
      </c>
      <c r="C544" s="20" t="s">
        <v>56</v>
      </c>
      <c r="D544" s="24" t="s">
        <v>1986</v>
      </c>
      <c r="E544" s="53"/>
      <c r="F544" s="116">
        <v>500.99</v>
      </c>
      <c r="G544" s="24" t="s">
        <v>914</v>
      </c>
      <c r="H544" s="54">
        <v>0.01</v>
      </c>
      <c r="I544" s="54">
        <v>9.0600000000000001E-4</v>
      </c>
      <c r="J544" s="60">
        <v>9.0939999999999997E-3</v>
      </c>
    </row>
    <row r="545" spans="1:10" s="17" customFormat="1" ht="30" customHeight="1" x14ac:dyDescent="0.25">
      <c r="A545" s="132"/>
      <c r="B545" s="20" t="s">
        <v>56</v>
      </c>
      <c r="C545" s="20" t="s">
        <v>56</v>
      </c>
      <c r="D545" s="24" t="s">
        <v>915</v>
      </c>
      <c r="E545" s="79"/>
      <c r="F545" s="116">
        <v>500.99</v>
      </c>
      <c r="G545" s="24" t="s">
        <v>916</v>
      </c>
      <c r="H545" s="54">
        <v>1.4999999999999999E-2</v>
      </c>
      <c r="I545" s="54">
        <v>8.1860000000000006E-3</v>
      </c>
      <c r="J545" s="54">
        <v>6.8139999999999997E-3</v>
      </c>
    </row>
    <row r="546" spans="1:10" s="17" customFormat="1" ht="30" customHeight="1" x14ac:dyDescent="0.25">
      <c r="A546" s="132"/>
      <c r="B546" s="20" t="s">
        <v>56</v>
      </c>
      <c r="C546" s="20" t="s">
        <v>56</v>
      </c>
      <c r="D546" s="24" t="s">
        <v>917</v>
      </c>
      <c r="E546" s="53"/>
      <c r="F546" s="116">
        <v>553.95000000000005</v>
      </c>
      <c r="G546" s="24" t="s">
        <v>918</v>
      </c>
      <c r="H546" s="54">
        <v>8.9999999999999998E-4</v>
      </c>
      <c r="I546" s="54">
        <v>9.4499999999999998E-4</v>
      </c>
      <c r="J546" s="60">
        <v>-4.4999999999999928E-5</v>
      </c>
    </row>
    <row r="547" spans="1:10" ht="30" customHeight="1" x14ac:dyDescent="0.25">
      <c r="A547" s="8"/>
      <c r="B547" s="20" t="s">
        <v>56</v>
      </c>
      <c r="C547" s="20" t="s">
        <v>56</v>
      </c>
      <c r="D547" s="24" t="s">
        <v>919</v>
      </c>
      <c r="E547" s="53"/>
      <c r="F547" s="116">
        <v>553.95000000000005</v>
      </c>
      <c r="G547" s="24" t="s">
        <v>920</v>
      </c>
      <c r="H547" s="54">
        <v>1E-4</v>
      </c>
      <c r="I547" s="54">
        <v>1E-4</v>
      </c>
      <c r="J547" s="59">
        <v>0</v>
      </c>
    </row>
    <row r="548" spans="1:10" ht="30" customHeight="1" x14ac:dyDescent="0.25">
      <c r="A548" s="8"/>
      <c r="B548" s="23"/>
      <c r="C548" s="85" t="s">
        <v>1694</v>
      </c>
      <c r="D548" s="86"/>
      <c r="E548" s="70"/>
      <c r="F548" s="117"/>
      <c r="G548" s="86"/>
      <c r="H548" s="71">
        <f>SUM(H540:H547)</f>
        <v>0.31100000000000005</v>
      </c>
      <c r="I548" s="71">
        <f t="shared" ref="I548:J548" si="26">SUM(I540:I547)</f>
        <v>0.25950499999999999</v>
      </c>
      <c r="J548" s="71">
        <f t="shared" si="26"/>
        <v>5.1494999999999992E-2</v>
      </c>
    </row>
    <row r="549" spans="1:10" ht="30" customHeight="1" x14ac:dyDescent="0.25">
      <c r="A549" s="8"/>
      <c r="B549" s="20" t="s">
        <v>62</v>
      </c>
      <c r="C549" s="20" t="s">
        <v>62</v>
      </c>
      <c r="D549" s="24" t="s">
        <v>806</v>
      </c>
      <c r="E549" s="53"/>
      <c r="F549" s="116">
        <v>500.99</v>
      </c>
      <c r="G549" s="24" t="s">
        <v>921</v>
      </c>
      <c r="H549" s="54">
        <v>1.7000000000000001E-2</v>
      </c>
      <c r="I549" s="54">
        <v>1.61E-2</v>
      </c>
      <c r="J549" s="59">
        <v>8.9999999999999857E-4</v>
      </c>
    </row>
    <row r="550" spans="1:10" ht="30" customHeight="1" x14ac:dyDescent="0.25">
      <c r="A550" s="8"/>
      <c r="B550" s="20" t="s">
        <v>62</v>
      </c>
      <c r="C550" s="20" t="s">
        <v>62</v>
      </c>
      <c r="D550" s="24" t="s">
        <v>922</v>
      </c>
      <c r="E550" s="53"/>
      <c r="F550" s="116">
        <v>500.99</v>
      </c>
      <c r="G550" s="24" t="s">
        <v>923</v>
      </c>
      <c r="H550" s="54">
        <v>8.0999999999999996E-3</v>
      </c>
      <c r="I550" s="54">
        <v>8.0999999999999996E-3</v>
      </c>
      <c r="J550" s="59">
        <v>0</v>
      </c>
    </row>
    <row r="551" spans="1:10" ht="30" customHeight="1" x14ac:dyDescent="0.25">
      <c r="A551" s="8"/>
      <c r="B551" s="20"/>
      <c r="C551" s="85" t="s">
        <v>1880</v>
      </c>
      <c r="D551" s="86"/>
      <c r="E551" s="70"/>
      <c r="F551" s="117"/>
      <c r="G551" s="86"/>
      <c r="H551" s="71">
        <f>SUM(H549:H550)</f>
        <v>2.5100000000000001E-2</v>
      </c>
      <c r="I551" s="71">
        <f t="shared" ref="I551:J551" si="27">SUM(I549:I550)</f>
        <v>2.4199999999999999E-2</v>
      </c>
      <c r="J551" s="71">
        <f t="shared" si="27"/>
        <v>8.9999999999999857E-4</v>
      </c>
    </row>
    <row r="552" spans="1:10" s="3" customFormat="1" ht="30" customHeight="1" x14ac:dyDescent="0.25">
      <c r="A552" s="132"/>
      <c r="B552" s="49" t="s">
        <v>1696</v>
      </c>
      <c r="C552" s="49" t="s">
        <v>1696</v>
      </c>
      <c r="D552" s="138" t="s">
        <v>924</v>
      </c>
      <c r="E552" s="53"/>
      <c r="F552" s="139">
        <v>500.99</v>
      </c>
      <c r="G552" s="138" t="s">
        <v>925</v>
      </c>
      <c r="H552" s="134">
        <v>4.0000000000000001E-3</v>
      </c>
      <c r="I552" s="134">
        <v>1.8190000000000001E-2</v>
      </c>
      <c r="J552" s="60">
        <v>-1.4190000000000001E-2</v>
      </c>
    </row>
    <row r="553" spans="1:10" s="3" customFormat="1" ht="30" customHeight="1" x14ac:dyDescent="0.25">
      <c r="A553" s="132"/>
      <c r="B553" s="49" t="s">
        <v>1696</v>
      </c>
      <c r="C553" s="49" t="s">
        <v>1696</v>
      </c>
      <c r="D553" s="138" t="s">
        <v>926</v>
      </c>
      <c r="E553" s="53"/>
      <c r="F553" s="139">
        <v>553.95000000000005</v>
      </c>
      <c r="G553" s="138" t="s">
        <v>927</v>
      </c>
      <c r="H553" s="134">
        <v>2.0000000000000001E-4</v>
      </c>
      <c r="I553" s="134">
        <v>3.21E-4</v>
      </c>
      <c r="J553" s="60">
        <v>-1.21E-4</v>
      </c>
    </row>
    <row r="554" spans="1:10" s="3" customFormat="1" ht="30" customHeight="1" x14ac:dyDescent="0.25">
      <c r="A554" s="132"/>
      <c r="B554" s="49" t="s">
        <v>1696</v>
      </c>
      <c r="C554" s="49" t="s">
        <v>1696</v>
      </c>
      <c r="D554" s="138" t="s">
        <v>840</v>
      </c>
      <c r="E554" s="53"/>
      <c r="F554" s="139">
        <v>500.99</v>
      </c>
      <c r="G554" s="138" t="s">
        <v>925</v>
      </c>
      <c r="H554" s="134">
        <v>1.4999999999999999E-2</v>
      </c>
      <c r="I554" s="134">
        <v>1.1005000000000001E-2</v>
      </c>
      <c r="J554" s="134">
        <v>3.9949999999999994E-3</v>
      </c>
    </row>
    <row r="555" spans="1:10" s="3" customFormat="1" ht="30" customHeight="1" x14ac:dyDescent="0.25">
      <c r="A555" s="132"/>
      <c r="B555" s="49" t="s">
        <v>1696</v>
      </c>
      <c r="C555" s="49" t="s">
        <v>1696</v>
      </c>
      <c r="D555" s="138" t="s">
        <v>924</v>
      </c>
      <c r="E555" s="53"/>
      <c r="F555" s="139">
        <v>500.99</v>
      </c>
      <c r="G555" s="138" t="s">
        <v>925</v>
      </c>
      <c r="H555" s="134">
        <v>6.0000000000000001E-3</v>
      </c>
      <c r="I555" s="134">
        <v>6.0000000000000001E-3</v>
      </c>
      <c r="J555" s="60">
        <v>0</v>
      </c>
    </row>
    <row r="556" spans="1:10" s="3" customFormat="1" ht="30" customHeight="1" x14ac:dyDescent="0.25">
      <c r="A556" s="132"/>
      <c r="B556" s="49" t="s">
        <v>1696</v>
      </c>
      <c r="C556" s="49" t="s">
        <v>1696</v>
      </c>
      <c r="D556" s="138" t="s">
        <v>926</v>
      </c>
      <c r="E556" s="53"/>
      <c r="F556" s="139">
        <v>553.95000000000005</v>
      </c>
      <c r="G556" s="138" t="s">
        <v>928</v>
      </c>
      <c r="H556" s="134">
        <v>1E-3</v>
      </c>
      <c r="I556" s="134">
        <v>6.7000000000000002E-5</v>
      </c>
      <c r="J556" s="134">
        <v>9.3300000000000002E-4</v>
      </c>
    </row>
    <row r="557" spans="1:10" s="3" customFormat="1" ht="30" customHeight="1" x14ac:dyDescent="0.25">
      <c r="A557" s="132"/>
      <c r="B557" s="49" t="s">
        <v>1696</v>
      </c>
      <c r="C557" s="49" t="s">
        <v>1696</v>
      </c>
      <c r="D557" s="138" t="s">
        <v>929</v>
      </c>
      <c r="E557" s="53"/>
      <c r="F557" s="139">
        <v>500.99</v>
      </c>
      <c r="G557" s="138" t="s">
        <v>930</v>
      </c>
      <c r="H557" s="134">
        <v>8.9999999999999993E-3</v>
      </c>
      <c r="I557" s="134">
        <v>1.2823000000000001E-2</v>
      </c>
      <c r="J557" s="60">
        <v>-3.8230000000000004E-3</v>
      </c>
    </row>
    <row r="558" spans="1:10" ht="30" customHeight="1" x14ac:dyDescent="0.25">
      <c r="A558" s="8"/>
      <c r="B558" s="20" t="s">
        <v>1696</v>
      </c>
      <c r="C558" s="20" t="s">
        <v>1696</v>
      </c>
      <c r="D558" s="24" t="s">
        <v>931</v>
      </c>
      <c r="E558" s="53"/>
      <c r="F558" s="116">
        <v>460.47</v>
      </c>
      <c r="G558" s="24" t="s">
        <v>932</v>
      </c>
      <c r="H558" s="54">
        <v>0.05</v>
      </c>
      <c r="I558" s="54">
        <v>2.18E-2</v>
      </c>
      <c r="J558" s="59">
        <v>2.8199999999999999E-2</v>
      </c>
    </row>
    <row r="559" spans="1:10" s="17" customFormat="1" ht="30" customHeight="1" x14ac:dyDescent="0.25">
      <c r="A559" s="8"/>
      <c r="B559" s="20" t="s">
        <v>1696</v>
      </c>
      <c r="C559" s="20" t="s">
        <v>1696</v>
      </c>
      <c r="D559" s="24" t="s">
        <v>933</v>
      </c>
      <c r="E559" s="31"/>
      <c r="F559" s="116">
        <v>553.95000000000005</v>
      </c>
      <c r="G559" s="24" t="s">
        <v>934</v>
      </c>
      <c r="H559" s="54">
        <v>1.5E-3</v>
      </c>
      <c r="I559" s="54">
        <v>1.129E-3</v>
      </c>
      <c r="J559" s="60">
        <v>3.7100000000000002E-4</v>
      </c>
    </row>
    <row r="560" spans="1:10" ht="30" customHeight="1" x14ac:dyDescent="0.25">
      <c r="A560" s="8"/>
      <c r="B560" s="20" t="s">
        <v>1696</v>
      </c>
      <c r="C560" s="20" t="s">
        <v>1696</v>
      </c>
      <c r="D560" s="24" t="s">
        <v>1881</v>
      </c>
      <c r="E560" s="53"/>
      <c r="F560" s="116">
        <v>500.99</v>
      </c>
      <c r="G560" s="24" t="s">
        <v>1882</v>
      </c>
      <c r="H560" s="54">
        <v>5.0000000000000001E-3</v>
      </c>
      <c r="I560" s="54">
        <v>1.7999999999999997E-5</v>
      </c>
      <c r="J560" s="59">
        <v>4.9820000000000003E-3</v>
      </c>
    </row>
    <row r="561" spans="1:10" ht="30" customHeight="1" x14ac:dyDescent="0.25">
      <c r="A561" s="8"/>
      <c r="B561" s="22"/>
      <c r="C561" s="85" t="s">
        <v>1883</v>
      </c>
      <c r="D561" s="86"/>
      <c r="E561" s="70"/>
      <c r="F561" s="117"/>
      <c r="G561" s="86"/>
      <c r="H561" s="71">
        <f>SUM(H552:H560)</f>
        <v>9.1700000000000004E-2</v>
      </c>
      <c r="I561" s="71">
        <f t="shared" ref="I561:J561" si="28">SUM(I552:I560)</f>
        <v>7.1353E-2</v>
      </c>
      <c r="J561" s="71">
        <f t="shared" si="28"/>
        <v>2.0346999999999997E-2</v>
      </c>
    </row>
    <row r="562" spans="1:10" ht="30" customHeight="1" x14ac:dyDescent="0.25">
      <c r="A562" s="8"/>
      <c r="B562" s="20" t="s">
        <v>57</v>
      </c>
      <c r="C562" s="20" t="s">
        <v>57</v>
      </c>
      <c r="D562" s="21" t="s">
        <v>935</v>
      </c>
      <c r="E562" s="53"/>
      <c r="F562" s="116">
        <v>460.47</v>
      </c>
      <c r="G562" s="24" t="s">
        <v>936</v>
      </c>
      <c r="H562" s="54">
        <v>0.06</v>
      </c>
      <c r="I562" s="54">
        <v>9.302500000000001E-2</v>
      </c>
      <c r="J562" s="59">
        <v>-3.3025000000000006E-2</v>
      </c>
    </row>
    <row r="563" spans="1:10" ht="30" customHeight="1" x14ac:dyDescent="0.25">
      <c r="A563" s="8"/>
      <c r="B563" s="22"/>
      <c r="C563" s="85" t="s">
        <v>1987</v>
      </c>
      <c r="D563" s="86"/>
      <c r="E563" s="70"/>
      <c r="F563" s="117"/>
      <c r="G563" s="86"/>
      <c r="H563" s="71">
        <f>SUM(H562)</f>
        <v>0.06</v>
      </c>
      <c r="I563" s="71">
        <f t="shared" ref="I563:J563" si="29">SUM(I562)</f>
        <v>9.302500000000001E-2</v>
      </c>
      <c r="J563" s="71">
        <f t="shared" si="29"/>
        <v>-3.3025000000000006E-2</v>
      </c>
    </row>
    <row r="564" spans="1:10" s="127" customFormat="1" ht="30" customHeight="1" x14ac:dyDescent="0.25">
      <c r="A564" s="126"/>
      <c r="B564" s="20" t="s">
        <v>63</v>
      </c>
      <c r="C564" s="20" t="s">
        <v>63</v>
      </c>
      <c r="D564" s="24" t="s">
        <v>937</v>
      </c>
      <c r="E564" s="79"/>
      <c r="F564" s="116">
        <v>500.99</v>
      </c>
      <c r="G564" s="24" t="s">
        <v>938</v>
      </c>
      <c r="H564" s="54">
        <v>6.0000000000000001E-3</v>
      </c>
      <c r="I564" s="54">
        <v>2.1000000000000003E-3</v>
      </c>
      <c r="J564" s="54">
        <v>3.8999999999999998E-3</v>
      </c>
    </row>
    <row r="565" spans="1:10" s="127" customFormat="1" ht="30" customHeight="1" x14ac:dyDescent="0.25">
      <c r="A565" s="126"/>
      <c r="B565" s="20" t="s">
        <v>63</v>
      </c>
      <c r="C565" s="20" t="s">
        <v>63</v>
      </c>
      <c r="D565" s="24" t="s">
        <v>939</v>
      </c>
      <c r="E565" s="79"/>
      <c r="F565" s="116">
        <v>500.99</v>
      </c>
      <c r="G565" s="24" t="s">
        <v>940</v>
      </c>
      <c r="H565" s="54">
        <v>2.5000000000000001E-2</v>
      </c>
      <c r="I565" s="54">
        <v>2.5999999999999999E-3</v>
      </c>
      <c r="J565" s="55">
        <v>2.24E-2</v>
      </c>
    </row>
    <row r="566" spans="1:10" s="127" customFormat="1" ht="30" customHeight="1" x14ac:dyDescent="0.25">
      <c r="A566" s="126"/>
      <c r="B566" s="20" t="s">
        <v>63</v>
      </c>
      <c r="C566" s="20" t="s">
        <v>63</v>
      </c>
      <c r="D566" s="24" t="s">
        <v>1718</v>
      </c>
      <c r="E566" s="79"/>
      <c r="F566" s="116">
        <v>500.99</v>
      </c>
      <c r="G566" s="24" t="s">
        <v>941</v>
      </c>
      <c r="H566" s="54">
        <v>1.2E-2</v>
      </c>
      <c r="I566" s="54">
        <v>1.34E-2</v>
      </c>
      <c r="J566" s="55">
        <v>-1.4000000000000004E-3</v>
      </c>
    </row>
    <row r="567" spans="1:10" s="127" customFormat="1" ht="30" customHeight="1" x14ac:dyDescent="0.25">
      <c r="A567" s="126"/>
      <c r="B567" s="20" t="s">
        <v>63</v>
      </c>
      <c r="C567" s="20" t="s">
        <v>63</v>
      </c>
      <c r="D567" s="24" t="s">
        <v>1717</v>
      </c>
      <c r="E567" s="79"/>
      <c r="F567" s="116">
        <v>500.99</v>
      </c>
      <c r="G567" s="24" t="s">
        <v>942</v>
      </c>
      <c r="H567" s="54">
        <v>1.2E-2</v>
      </c>
      <c r="I567" s="54">
        <v>1.5300000000000001E-2</v>
      </c>
      <c r="J567" s="55">
        <v>-3.3000000000000008E-3</v>
      </c>
    </row>
    <row r="568" spans="1:10" s="127" customFormat="1" ht="30" customHeight="1" x14ac:dyDescent="0.25">
      <c r="A568" s="126"/>
      <c r="B568" s="20" t="s">
        <v>63</v>
      </c>
      <c r="C568" s="20" t="s">
        <v>63</v>
      </c>
      <c r="D568" s="24" t="s">
        <v>1719</v>
      </c>
      <c r="E568" s="79"/>
      <c r="F568" s="116">
        <v>460.47</v>
      </c>
      <c r="G568" s="24" t="s">
        <v>943</v>
      </c>
      <c r="H568" s="54">
        <v>4.2000000000000003E-2</v>
      </c>
      <c r="I568" s="54">
        <v>4.2000000000000003E-2</v>
      </c>
      <c r="J568" s="55">
        <v>-3.3000000000000008E-3</v>
      </c>
    </row>
    <row r="569" spans="1:10" s="127" customFormat="1" ht="30" customHeight="1" x14ac:dyDescent="0.25">
      <c r="A569" s="126"/>
      <c r="B569" s="20" t="s">
        <v>63</v>
      </c>
      <c r="C569" s="20" t="s">
        <v>63</v>
      </c>
      <c r="D569" s="24" t="s">
        <v>1720</v>
      </c>
      <c r="E569" s="91"/>
      <c r="F569" s="116">
        <v>460.47</v>
      </c>
      <c r="G569" s="24" t="s">
        <v>944</v>
      </c>
      <c r="H569" s="54">
        <v>3.9199999999999999E-2</v>
      </c>
      <c r="I569" s="54">
        <v>3.9159999999999993E-2</v>
      </c>
      <c r="J569" s="55">
        <v>-3.3000000000000008E-3</v>
      </c>
    </row>
    <row r="570" spans="1:10" s="127" customFormat="1" ht="30" customHeight="1" x14ac:dyDescent="0.25">
      <c r="A570" s="126"/>
      <c r="B570" s="20" t="s">
        <v>63</v>
      </c>
      <c r="C570" s="20" t="s">
        <v>63</v>
      </c>
      <c r="D570" s="24" t="s">
        <v>945</v>
      </c>
      <c r="E570" s="79"/>
      <c r="F570" s="116">
        <v>553.95000000000005</v>
      </c>
      <c r="G570" s="24" t="s">
        <v>946</v>
      </c>
      <c r="H570" s="54">
        <v>1.5E-3</v>
      </c>
      <c r="I570" s="54">
        <v>9.2600000000000007E-4</v>
      </c>
      <c r="J570" s="55">
        <v>-3.3000000000000008E-3</v>
      </c>
    </row>
    <row r="571" spans="1:10" s="127" customFormat="1" ht="30" customHeight="1" x14ac:dyDescent="0.25">
      <c r="A571" s="126"/>
      <c r="B571" s="20"/>
      <c r="C571" s="85" t="s">
        <v>1884</v>
      </c>
      <c r="D571" s="86"/>
      <c r="E571" s="70"/>
      <c r="F571" s="117"/>
      <c r="G571" s="86"/>
      <c r="H571" s="71">
        <f>SUM(H564:H570)</f>
        <v>0.13769999999999999</v>
      </c>
      <c r="I571" s="71">
        <f t="shared" ref="I571:J571" si="30">SUM(I564:I570)</f>
        <v>0.11548599999999999</v>
      </c>
      <c r="J571" s="71">
        <f t="shared" si="30"/>
        <v>1.1699999999999995E-2</v>
      </c>
    </row>
    <row r="572" spans="1:10" s="127" customFormat="1" ht="30" customHeight="1" x14ac:dyDescent="0.25">
      <c r="A572" s="126"/>
      <c r="B572" s="20" t="s">
        <v>64</v>
      </c>
      <c r="C572" s="20" t="s">
        <v>64</v>
      </c>
      <c r="D572" s="24" t="s">
        <v>947</v>
      </c>
      <c r="E572" s="79"/>
      <c r="F572" s="116">
        <v>553.95000000000005</v>
      </c>
      <c r="G572" s="24" t="s">
        <v>948</v>
      </c>
      <c r="H572" s="54">
        <v>2.8E-3</v>
      </c>
      <c r="I572" s="54">
        <v>2.8E-3</v>
      </c>
      <c r="J572" s="55">
        <v>0</v>
      </c>
    </row>
    <row r="573" spans="1:10" s="127" customFormat="1" ht="30" customHeight="1" x14ac:dyDescent="0.25">
      <c r="A573" s="126"/>
      <c r="B573" s="20" t="s">
        <v>64</v>
      </c>
      <c r="C573" s="20" t="s">
        <v>64</v>
      </c>
      <c r="D573" s="24" t="s">
        <v>1721</v>
      </c>
      <c r="E573" s="79"/>
      <c r="F573" s="116">
        <v>460.47</v>
      </c>
      <c r="G573" s="24" t="s">
        <v>949</v>
      </c>
      <c r="H573" s="54">
        <v>2.4E-2</v>
      </c>
      <c r="I573" s="54">
        <v>2.46E-2</v>
      </c>
      <c r="J573" s="55">
        <v>-6.0000000000000147E-4</v>
      </c>
    </row>
    <row r="574" spans="1:10" s="127" customFormat="1" ht="30" customHeight="1" x14ac:dyDescent="0.25">
      <c r="A574" s="126"/>
      <c r="B574" s="20" t="s">
        <v>64</v>
      </c>
      <c r="C574" s="20" t="s">
        <v>64</v>
      </c>
      <c r="D574" s="24" t="s">
        <v>1988</v>
      </c>
      <c r="E574" s="79"/>
      <c r="F574" s="116">
        <v>500.99</v>
      </c>
      <c r="G574" s="24" t="s">
        <v>950</v>
      </c>
      <c r="H574" s="54">
        <v>2.1000000000000001E-2</v>
      </c>
      <c r="I574" s="54">
        <v>1.12E-2</v>
      </c>
      <c r="J574" s="55">
        <v>9.8000000000000014E-3</v>
      </c>
    </row>
    <row r="575" spans="1:10" s="127" customFormat="1" ht="30" customHeight="1" x14ac:dyDescent="0.25">
      <c r="A575" s="126"/>
      <c r="B575" s="20" t="s">
        <v>64</v>
      </c>
      <c r="C575" s="20" t="s">
        <v>64</v>
      </c>
      <c r="D575" s="24" t="s">
        <v>951</v>
      </c>
      <c r="E575" s="91"/>
      <c r="F575" s="116">
        <v>460.47</v>
      </c>
      <c r="G575" s="24" t="s">
        <v>952</v>
      </c>
      <c r="H575" s="54">
        <v>2.5000000000000001E-2</v>
      </c>
      <c r="I575" s="54">
        <v>2.2499999999999999E-2</v>
      </c>
      <c r="J575" s="54">
        <v>2.5000000000000001E-3</v>
      </c>
    </row>
    <row r="576" spans="1:10" ht="30" customHeight="1" x14ac:dyDescent="0.25">
      <c r="A576" s="8"/>
      <c r="B576" s="20" t="s">
        <v>64</v>
      </c>
      <c r="C576" s="20" t="s">
        <v>64</v>
      </c>
      <c r="D576" s="24" t="s">
        <v>65</v>
      </c>
      <c r="E576" s="53"/>
      <c r="F576" s="116">
        <v>553.95000000000005</v>
      </c>
      <c r="G576" s="24" t="s">
        <v>953</v>
      </c>
      <c r="H576" s="54">
        <v>2.5000000000000001E-3</v>
      </c>
      <c r="I576" s="54">
        <v>1.1000000000000001E-3</v>
      </c>
      <c r="J576" s="59">
        <v>1.4E-3</v>
      </c>
    </row>
    <row r="577" spans="1:10" ht="35.25" customHeight="1" x14ac:dyDescent="0.25">
      <c r="A577" s="8"/>
      <c r="B577" s="20"/>
      <c r="C577" s="20" t="s">
        <v>1704</v>
      </c>
      <c r="D577" s="24"/>
      <c r="E577" s="53"/>
      <c r="F577" s="116"/>
      <c r="G577" s="24"/>
      <c r="H577" s="54">
        <v>0</v>
      </c>
      <c r="I577" s="54">
        <v>0</v>
      </c>
      <c r="J577" s="59">
        <v>0</v>
      </c>
    </row>
    <row r="578" spans="1:10" ht="30" customHeight="1" x14ac:dyDescent="0.25">
      <c r="A578" s="8"/>
      <c r="B578" s="20" t="s">
        <v>1989</v>
      </c>
      <c r="C578" s="20" t="s">
        <v>1989</v>
      </c>
      <c r="D578" s="24" t="s">
        <v>954</v>
      </c>
      <c r="E578" s="53"/>
      <c r="F578" s="116">
        <v>500.99</v>
      </c>
      <c r="G578" s="24" t="s">
        <v>955</v>
      </c>
      <c r="H578" s="54">
        <v>2E-3</v>
      </c>
      <c r="I578" s="54">
        <v>1.407E-3</v>
      </c>
      <c r="J578" s="59">
        <v>5.9299999999999999E-4</v>
      </c>
    </row>
    <row r="579" spans="1:10" s="17" customFormat="1" ht="30" customHeight="1" x14ac:dyDescent="0.25">
      <c r="A579" s="8"/>
      <c r="B579" s="20" t="s">
        <v>1989</v>
      </c>
      <c r="C579" s="20" t="s">
        <v>1989</v>
      </c>
      <c r="D579" s="24" t="s">
        <v>840</v>
      </c>
      <c r="E579" s="31"/>
      <c r="F579" s="116">
        <v>460.47</v>
      </c>
      <c r="G579" s="24" t="s">
        <v>956</v>
      </c>
      <c r="H579" s="54">
        <v>0.06</v>
      </c>
      <c r="I579" s="54">
        <v>9.1656000000000001E-2</v>
      </c>
      <c r="J579" s="60">
        <v>-3.1656000000000004E-2</v>
      </c>
    </row>
    <row r="580" spans="1:10" s="17" customFormat="1" ht="30" customHeight="1" x14ac:dyDescent="0.25">
      <c r="A580" s="8"/>
      <c r="B580" s="20" t="s">
        <v>1989</v>
      </c>
      <c r="C580" s="20" t="s">
        <v>1989</v>
      </c>
      <c r="D580" s="24" t="s">
        <v>957</v>
      </c>
      <c r="E580" s="31"/>
      <c r="F580" s="116">
        <v>500.99</v>
      </c>
      <c r="G580" s="24" t="s">
        <v>958</v>
      </c>
      <c r="H580" s="54">
        <v>1.949E-3</v>
      </c>
      <c r="I580" s="54">
        <v>1.6130000000000001E-3</v>
      </c>
      <c r="J580" s="60">
        <v>3.3600000000000009E-4</v>
      </c>
    </row>
    <row r="581" spans="1:10" ht="30" customHeight="1" x14ac:dyDescent="0.25">
      <c r="A581" s="8"/>
      <c r="B581" s="20" t="s">
        <v>1989</v>
      </c>
      <c r="C581" s="20" t="s">
        <v>1989</v>
      </c>
      <c r="D581" s="24" t="s">
        <v>959</v>
      </c>
      <c r="E581" s="53"/>
      <c r="F581" s="116">
        <v>553.95000000000005</v>
      </c>
      <c r="G581" s="24" t="s">
        <v>960</v>
      </c>
      <c r="H581" s="54">
        <v>1E-3</v>
      </c>
      <c r="I581" s="54">
        <v>2.6499999999999999E-4</v>
      </c>
      <c r="J581" s="59">
        <v>7.3499999999999998E-4</v>
      </c>
    </row>
    <row r="582" spans="1:10" ht="30" customHeight="1" x14ac:dyDescent="0.25">
      <c r="A582" s="8"/>
      <c r="B582" s="20"/>
      <c r="C582" s="85" t="s">
        <v>1706</v>
      </c>
      <c r="D582" s="86"/>
      <c r="E582" s="70"/>
      <c r="F582" s="117"/>
      <c r="G582" s="86"/>
      <c r="H582" s="71">
        <f>SUM(H572:H581)</f>
        <v>0.14024900000000001</v>
      </c>
      <c r="I582" s="71">
        <f t="shared" ref="I582:J582" si="31">SUM(I572:I581)</f>
        <v>0.15714099999999998</v>
      </c>
      <c r="J582" s="71">
        <f t="shared" si="31"/>
        <v>-1.6892000000000004E-2</v>
      </c>
    </row>
    <row r="583" spans="1:10" ht="30" customHeight="1" x14ac:dyDescent="0.25">
      <c r="A583" s="8"/>
      <c r="B583" s="20" t="s">
        <v>69</v>
      </c>
      <c r="C583" s="20" t="s">
        <v>69</v>
      </c>
      <c r="D583" s="24" t="s">
        <v>961</v>
      </c>
      <c r="E583" s="53"/>
      <c r="F583" s="116">
        <v>460.47</v>
      </c>
      <c r="G583" s="24" t="s">
        <v>962</v>
      </c>
      <c r="H583" s="54">
        <v>0.04</v>
      </c>
      <c r="I583" s="54">
        <v>5.3399999999999996E-2</v>
      </c>
      <c r="J583" s="59">
        <v>-1.3399999999999999E-2</v>
      </c>
    </row>
    <row r="584" spans="1:10" s="13" customFormat="1" ht="30" customHeight="1" x14ac:dyDescent="0.25">
      <c r="A584" s="8"/>
      <c r="B584" s="20" t="s">
        <v>69</v>
      </c>
      <c r="C584" s="20" t="s">
        <v>69</v>
      </c>
      <c r="D584" s="24" t="s">
        <v>963</v>
      </c>
      <c r="E584" s="103"/>
      <c r="F584" s="116">
        <v>500.99</v>
      </c>
      <c r="G584" s="24" t="s">
        <v>964</v>
      </c>
      <c r="H584" s="54">
        <v>5.5E-2</v>
      </c>
      <c r="I584" s="54">
        <v>4.1700000000000001E-2</v>
      </c>
      <c r="J584" s="59">
        <v>1.3299999999999998E-2</v>
      </c>
    </row>
    <row r="585" spans="1:10" ht="30" customHeight="1" x14ac:dyDescent="0.25">
      <c r="A585" s="8"/>
      <c r="B585" s="20" t="s">
        <v>69</v>
      </c>
      <c r="C585" s="20" t="s">
        <v>69</v>
      </c>
      <c r="D585" s="24" t="s">
        <v>965</v>
      </c>
      <c r="E585" s="53"/>
      <c r="F585" s="116">
        <v>574.19000000000005</v>
      </c>
      <c r="G585" s="24" t="s">
        <v>966</v>
      </c>
      <c r="H585" s="54">
        <v>2.5000000000000001E-4</v>
      </c>
      <c r="I585" s="54">
        <v>1.7000000000000001E-4</v>
      </c>
      <c r="J585" s="59">
        <v>7.9999999999999993E-5</v>
      </c>
    </row>
    <row r="586" spans="1:10" ht="30" customHeight="1" x14ac:dyDescent="0.25">
      <c r="A586" s="8"/>
      <c r="B586" s="20" t="s">
        <v>69</v>
      </c>
      <c r="C586" s="20" t="s">
        <v>69</v>
      </c>
      <c r="D586" s="24" t="s">
        <v>1723</v>
      </c>
      <c r="E586" s="53"/>
      <c r="F586" s="116">
        <v>333.99</v>
      </c>
      <c r="G586" s="24" t="s">
        <v>969</v>
      </c>
      <c r="H586" s="54">
        <v>0.63600000000000001</v>
      </c>
      <c r="I586" s="54">
        <v>0.73782999999999999</v>
      </c>
      <c r="J586" s="59">
        <v>-0.10183000000000005</v>
      </c>
    </row>
    <row r="587" spans="1:10" ht="30" customHeight="1" x14ac:dyDescent="0.25">
      <c r="A587" s="8"/>
      <c r="B587" s="20" t="s">
        <v>69</v>
      </c>
      <c r="C587" s="20" t="s">
        <v>69</v>
      </c>
      <c r="D587" s="24" t="s">
        <v>1990</v>
      </c>
      <c r="E587" s="53"/>
      <c r="F587" s="116">
        <v>500.99</v>
      </c>
      <c r="G587" s="24" t="s">
        <v>970</v>
      </c>
      <c r="H587" s="54">
        <v>1.4E-2</v>
      </c>
      <c r="I587" s="54">
        <v>1.6050000000000002E-2</v>
      </c>
      <c r="J587" s="59">
        <v>-2.0500000000000006E-3</v>
      </c>
    </row>
    <row r="588" spans="1:10" s="127" customFormat="1" ht="30" customHeight="1" x14ac:dyDescent="0.25">
      <c r="A588" s="126"/>
      <c r="B588" s="20" t="s">
        <v>69</v>
      </c>
      <c r="C588" s="20" t="s">
        <v>69</v>
      </c>
      <c r="D588" s="24" t="s">
        <v>971</v>
      </c>
      <c r="E588" s="79"/>
      <c r="F588" s="116">
        <v>553.95000000000005</v>
      </c>
      <c r="G588" s="24" t="s">
        <v>972</v>
      </c>
      <c r="H588" s="54">
        <v>2E-3</v>
      </c>
      <c r="I588" s="54">
        <v>1.39E-3</v>
      </c>
      <c r="J588" s="54">
        <v>6.1000000000000008E-4</v>
      </c>
    </row>
    <row r="589" spans="1:10" s="127" customFormat="1" ht="30" customHeight="1" x14ac:dyDescent="0.25">
      <c r="A589" s="126"/>
      <c r="B589" s="20" t="s">
        <v>69</v>
      </c>
      <c r="C589" s="20" t="s">
        <v>69</v>
      </c>
      <c r="D589" s="24" t="s">
        <v>973</v>
      </c>
      <c r="E589" s="79"/>
      <c r="F589" s="116">
        <v>500.99</v>
      </c>
      <c r="G589" s="24" t="s">
        <v>974</v>
      </c>
      <c r="H589" s="54">
        <v>3.0000000000000001E-3</v>
      </c>
      <c r="I589" s="54">
        <v>1.6699999999999998E-3</v>
      </c>
      <c r="J589" s="55">
        <v>1.33E-3</v>
      </c>
    </row>
    <row r="590" spans="1:10" s="127" customFormat="1" ht="30" customHeight="1" x14ac:dyDescent="0.25">
      <c r="A590" s="126"/>
      <c r="B590" s="20" t="s">
        <v>69</v>
      </c>
      <c r="C590" s="20" t="s">
        <v>69</v>
      </c>
      <c r="D590" s="24" t="s">
        <v>1991</v>
      </c>
      <c r="E590" s="79"/>
      <c r="F590" s="116">
        <v>553.95000000000005</v>
      </c>
      <c r="G590" s="24" t="s">
        <v>975</v>
      </c>
      <c r="H590" s="54">
        <v>5.0000000000000001E-4</v>
      </c>
      <c r="I590" s="54">
        <v>4.0000000000000003E-5</v>
      </c>
      <c r="J590" s="55">
        <v>4.6000000000000001E-4</v>
      </c>
    </row>
    <row r="591" spans="1:10" s="127" customFormat="1" ht="30" customHeight="1" x14ac:dyDescent="0.25">
      <c r="A591" s="126"/>
      <c r="B591" s="20" t="s">
        <v>69</v>
      </c>
      <c r="C591" s="20" t="s">
        <v>69</v>
      </c>
      <c r="D591" s="24" t="s">
        <v>1992</v>
      </c>
      <c r="E591" s="79"/>
      <c r="F591" s="116">
        <v>553.95000000000005</v>
      </c>
      <c r="G591" s="24" t="s">
        <v>976</v>
      </c>
      <c r="H591" s="54">
        <v>1E-3</v>
      </c>
      <c r="I591" s="54">
        <v>8.0000000000000007E-5</v>
      </c>
      <c r="J591" s="54">
        <v>9.2000000000000003E-4</v>
      </c>
    </row>
    <row r="592" spans="1:10" s="127" customFormat="1" ht="30" customHeight="1" x14ac:dyDescent="0.25">
      <c r="A592" s="126"/>
      <c r="B592" s="20" t="s">
        <v>69</v>
      </c>
      <c r="C592" s="20" t="s">
        <v>69</v>
      </c>
      <c r="D592" s="24" t="s">
        <v>977</v>
      </c>
      <c r="E592" s="79"/>
      <c r="F592" s="116">
        <v>553.95000000000005</v>
      </c>
      <c r="G592" s="24" t="s">
        <v>978</v>
      </c>
      <c r="H592" s="54">
        <v>1E-3</v>
      </c>
      <c r="I592" s="54">
        <v>3.2499999999999999E-4</v>
      </c>
      <c r="J592" s="55">
        <v>6.7500000000000004E-4</v>
      </c>
    </row>
    <row r="593" spans="1:10" s="127" customFormat="1" ht="42" customHeight="1" x14ac:dyDescent="0.25">
      <c r="A593" s="126"/>
      <c r="B593" s="20" t="s">
        <v>69</v>
      </c>
      <c r="C593" s="20" t="s">
        <v>69</v>
      </c>
      <c r="D593" s="24" t="s">
        <v>979</v>
      </c>
      <c r="E593" s="79"/>
      <c r="F593" s="116">
        <v>553.95000000000005</v>
      </c>
      <c r="G593" s="24" t="s">
        <v>980</v>
      </c>
      <c r="H593" s="54">
        <v>1E-3</v>
      </c>
      <c r="I593" s="54">
        <v>6.4999999999999997E-4</v>
      </c>
      <c r="J593" s="55">
        <v>3.5E-4</v>
      </c>
    </row>
    <row r="594" spans="1:10" ht="30" customHeight="1" x14ac:dyDescent="0.25">
      <c r="A594" s="8"/>
      <c r="B594" s="20"/>
      <c r="C594" s="85" t="s">
        <v>1707</v>
      </c>
      <c r="D594" s="86"/>
      <c r="E594" s="70"/>
      <c r="F594" s="117"/>
      <c r="G594" s="86"/>
      <c r="H594" s="71">
        <f>SUM(H583:H593)</f>
        <v>0.75374999999999992</v>
      </c>
      <c r="I594" s="71">
        <f t="shared" ref="I594:J594" si="32">SUM(I583:I593)</f>
        <v>0.85330499999999998</v>
      </c>
      <c r="J594" s="71">
        <f t="shared" si="32"/>
        <v>-9.9555000000000046E-2</v>
      </c>
    </row>
    <row r="595" spans="1:10" ht="30" customHeight="1" x14ac:dyDescent="0.25">
      <c r="A595" s="8"/>
      <c r="B595" s="20" t="s">
        <v>66</v>
      </c>
      <c r="C595" s="20" t="s">
        <v>66</v>
      </c>
      <c r="D595" s="24" t="s">
        <v>806</v>
      </c>
      <c r="E595" s="53"/>
      <c r="F595" s="116">
        <v>460.47</v>
      </c>
      <c r="G595" s="24" t="s">
        <v>981</v>
      </c>
      <c r="H595" s="54">
        <v>0.06</v>
      </c>
      <c r="I595" s="54">
        <v>4.24E-2</v>
      </c>
      <c r="J595" s="59">
        <v>1.7600000000000001E-2</v>
      </c>
    </row>
    <row r="596" spans="1:10" ht="50.25" customHeight="1" x14ac:dyDescent="0.25">
      <c r="A596" s="8"/>
      <c r="B596" s="20" t="s">
        <v>66</v>
      </c>
      <c r="C596" s="20" t="s">
        <v>66</v>
      </c>
      <c r="D596" s="24" t="s">
        <v>982</v>
      </c>
      <c r="E596" s="53"/>
      <c r="F596" s="116">
        <v>500.99</v>
      </c>
      <c r="G596" s="24" t="s">
        <v>983</v>
      </c>
      <c r="H596" s="54">
        <v>3.6600000000000001E-2</v>
      </c>
      <c r="I596" s="54">
        <v>2.4E-2</v>
      </c>
      <c r="J596" s="59">
        <v>1.2600000000000002E-2</v>
      </c>
    </row>
    <row r="597" spans="1:10" ht="30" customHeight="1" x14ac:dyDescent="0.25">
      <c r="A597" s="8"/>
      <c r="B597" s="20"/>
      <c r="C597" s="85" t="s">
        <v>1708</v>
      </c>
      <c r="D597" s="136"/>
      <c r="E597" s="97"/>
      <c r="F597" s="137"/>
      <c r="G597" s="136"/>
      <c r="H597" s="71">
        <f>SUM(H595:H596)</f>
        <v>9.6599999999999991E-2</v>
      </c>
      <c r="I597" s="71">
        <f t="shared" ref="I597:J597" si="33">SUM(I595:I596)</f>
        <v>6.6400000000000001E-2</v>
      </c>
      <c r="J597" s="71">
        <f t="shared" si="33"/>
        <v>3.0200000000000005E-2</v>
      </c>
    </row>
    <row r="598" spans="1:10" ht="65.25" customHeight="1" x14ac:dyDescent="0.25">
      <c r="A598" s="8"/>
      <c r="B598" s="20" t="s">
        <v>1709</v>
      </c>
      <c r="C598" s="20" t="s">
        <v>1709</v>
      </c>
      <c r="D598" s="24" t="s">
        <v>984</v>
      </c>
      <c r="E598" s="53"/>
      <c r="F598" s="116">
        <v>500.99</v>
      </c>
      <c r="G598" s="24" t="s">
        <v>985</v>
      </c>
      <c r="H598" s="54">
        <v>8.0000000000000002E-3</v>
      </c>
      <c r="I598" s="54">
        <v>4.2500000000000003E-3</v>
      </c>
      <c r="J598" s="59">
        <v>3.7499999999999999E-3</v>
      </c>
    </row>
    <row r="599" spans="1:10" ht="45" customHeight="1" x14ac:dyDescent="0.25">
      <c r="A599" s="8"/>
      <c r="B599" s="20" t="s">
        <v>1709</v>
      </c>
      <c r="C599" s="20" t="s">
        <v>1709</v>
      </c>
      <c r="D599" s="24" t="s">
        <v>1885</v>
      </c>
      <c r="E599" s="79"/>
      <c r="F599" s="116">
        <v>500.99</v>
      </c>
      <c r="G599" s="24" t="s">
        <v>986</v>
      </c>
      <c r="H599" s="54">
        <v>8.0000000000000002E-3</v>
      </c>
      <c r="I599" s="54">
        <v>5.5999999999999999E-3</v>
      </c>
      <c r="J599" s="80">
        <v>2.4000000000000002E-3</v>
      </c>
    </row>
    <row r="600" spans="1:10" ht="33" customHeight="1" x14ac:dyDescent="0.25">
      <c r="A600" s="8"/>
      <c r="B600" s="20" t="s">
        <v>1709</v>
      </c>
      <c r="C600" s="20" t="s">
        <v>1709</v>
      </c>
      <c r="D600" s="24" t="s">
        <v>1885</v>
      </c>
      <c r="E600" s="79"/>
      <c r="F600" s="116">
        <v>553.95000000000005</v>
      </c>
      <c r="G600" s="24" t="s">
        <v>987</v>
      </c>
      <c r="H600" s="54">
        <v>3.0000000000000001E-3</v>
      </c>
      <c r="I600" s="54">
        <v>1.6000000000000001E-3</v>
      </c>
      <c r="J600" s="80">
        <v>1.4E-3</v>
      </c>
    </row>
    <row r="601" spans="1:10" ht="38.25" customHeight="1" x14ac:dyDescent="0.25">
      <c r="A601" s="8"/>
      <c r="B601" s="20" t="s">
        <v>1709</v>
      </c>
      <c r="C601" s="20" t="s">
        <v>1709</v>
      </c>
      <c r="D601" s="24" t="s">
        <v>988</v>
      </c>
      <c r="E601" s="79"/>
      <c r="F601" s="116">
        <v>500.99</v>
      </c>
      <c r="G601" s="26" t="s">
        <v>989</v>
      </c>
      <c r="H601" s="57">
        <v>8.0000000000000002E-3</v>
      </c>
      <c r="I601" s="57">
        <v>5.0999999999999995E-3</v>
      </c>
      <c r="J601" s="80">
        <v>2.9000000000000002E-3</v>
      </c>
    </row>
    <row r="602" spans="1:10" ht="65.25" customHeight="1" x14ac:dyDescent="0.25">
      <c r="A602" s="8"/>
      <c r="B602" s="20" t="s">
        <v>1709</v>
      </c>
      <c r="C602" s="20" t="s">
        <v>1709</v>
      </c>
      <c r="D602" s="24" t="s">
        <v>990</v>
      </c>
      <c r="E602" s="79"/>
      <c r="F602" s="116">
        <v>574.19000000000005</v>
      </c>
      <c r="G602" s="26" t="s">
        <v>991</v>
      </c>
      <c r="H602" s="57">
        <v>1E-4</v>
      </c>
      <c r="I602" s="57">
        <v>1.4999999999999999E-5</v>
      </c>
      <c r="J602" s="80">
        <v>8.5000000000000006E-5</v>
      </c>
    </row>
    <row r="603" spans="1:10" ht="49.5" customHeight="1" x14ac:dyDescent="0.25">
      <c r="A603" s="8"/>
      <c r="B603" s="20" t="s">
        <v>1709</v>
      </c>
      <c r="C603" s="20" t="s">
        <v>1709</v>
      </c>
      <c r="D603" s="24" t="s">
        <v>992</v>
      </c>
      <c r="E603" s="79"/>
      <c r="F603" s="116">
        <v>553.95000000000005</v>
      </c>
      <c r="G603" s="26" t="s">
        <v>993</v>
      </c>
      <c r="H603" s="57">
        <v>2E-3</v>
      </c>
      <c r="I603" s="57">
        <v>2E-3</v>
      </c>
      <c r="J603" s="80">
        <v>0</v>
      </c>
    </row>
    <row r="604" spans="1:10" ht="48" customHeight="1" x14ac:dyDescent="0.25">
      <c r="A604" s="8"/>
      <c r="B604" s="20" t="s">
        <v>1709</v>
      </c>
      <c r="C604" s="20" t="s">
        <v>1709</v>
      </c>
      <c r="D604" s="19" t="s">
        <v>994</v>
      </c>
      <c r="E604" s="79"/>
      <c r="F604" s="115">
        <v>500.99</v>
      </c>
      <c r="G604" s="19" t="s">
        <v>995</v>
      </c>
      <c r="H604" s="54">
        <v>2E-3</v>
      </c>
      <c r="I604" s="54">
        <v>2E-3</v>
      </c>
      <c r="J604" s="80">
        <v>0</v>
      </c>
    </row>
    <row r="605" spans="1:10" s="13" customFormat="1" ht="43.5" customHeight="1" x14ac:dyDescent="0.25">
      <c r="A605" s="8"/>
      <c r="B605" s="20" t="s">
        <v>1709</v>
      </c>
      <c r="C605" s="20" t="s">
        <v>1709</v>
      </c>
      <c r="D605" s="19" t="s">
        <v>996</v>
      </c>
      <c r="E605" s="101"/>
      <c r="F605" s="115">
        <v>333.99</v>
      </c>
      <c r="G605" s="19" t="s">
        <v>997</v>
      </c>
      <c r="H605" s="54">
        <v>0.4</v>
      </c>
      <c r="I605" s="54">
        <v>0.33816000000000002</v>
      </c>
      <c r="J605" s="80">
        <v>6.1839999999999978E-2</v>
      </c>
    </row>
    <row r="606" spans="1:10" ht="43.5" customHeight="1" x14ac:dyDescent="0.25">
      <c r="A606" s="8"/>
      <c r="B606" s="20" t="s">
        <v>1709</v>
      </c>
      <c r="C606" s="20" t="s">
        <v>1709</v>
      </c>
      <c r="D606" s="24" t="s">
        <v>1886</v>
      </c>
      <c r="E606" s="79"/>
      <c r="F606" s="116">
        <v>574.19000000000005</v>
      </c>
      <c r="G606" s="24" t="s">
        <v>998</v>
      </c>
      <c r="H606" s="54">
        <v>7.4999999999999993E-5</v>
      </c>
      <c r="I606" s="54">
        <v>6.900000000000001E-5</v>
      </c>
      <c r="J606" s="80">
        <v>5.9999999999999917E-6</v>
      </c>
    </row>
    <row r="607" spans="1:10" ht="30" customHeight="1" x14ac:dyDescent="0.25">
      <c r="A607" s="8"/>
      <c r="B607" s="20" t="s">
        <v>1709</v>
      </c>
      <c r="C607" s="20" t="s">
        <v>1709</v>
      </c>
      <c r="D607" s="24" t="s">
        <v>999</v>
      </c>
      <c r="E607" s="53"/>
      <c r="F607" s="116">
        <v>574.19000000000005</v>
      </c>
      <c r="G607" s="24" t="s">
        <v>1000</v>
      </c>
      <c r="H607" s="54">
        <v>1E-4</v>
      </c>
      <c r="I607" s="54">
        <v>8.0000000000000007E-5</v>
      </c>
      <c r="J607" s="59">
        <v>2.0000000000000005E-5</v>
      </c>
    </row>
    <row r="608" spans="1:10" ht="30" customHeight="1" x14ac:dyDescent="0.25">
      <c r="A608" s="8"/>
      <c r="B608" s="20" t="s">
        <v>1709</v>
      </c>
      <c r="C608" s="20" t="s">
        <v>1709</v>
      </c>
      <c r="D608" s="24" t="s">
        <v>992</v>
      </c>
      <c r="E608" s="53"/>
      <c r="F608" s="116">
        <v>553.95000000000005</v>
      </c>
      <c r="G608" s="24" t="s">
        <v>993</v>
      </c>
      <c r="H608" s="54">
        <v>1.2E-2</v>
      </c>
      <c r="I608" s="54">
        <v>3.9300000000000003E-3</v>
      </c>
      <c r="J608" s="59">
        <v>8.0700000000000008E-3</v>
      </c>
    </row>
    <row r="609" spans="1:10" s="127" customFormat="1" ht="30" customHeight="1" x14ac:dyDescent="0.25">
      <c r="A609" s="126"/>
      <c r="B609" s="20" t="s">
        <v>1709</v>
      </c>
      <c r="C609" s="20" t="s">
        <v>1709</v>
      </c>
      <c r="D609" s="24" t="s">
        <v>994</v>
      </c>
      <c r="E609" s="79"/>
      <c r="F609" s="116">
        <v>500.99</v>
      </c>
      <c r="G609" s="24" t="s">
        <v>995</v>
      </c>
      <c r="H609" s="54">
        <v>0.01</v>
      </c>
      <c r="I609" s="54">
        <v>4.5999999999999999E-3</v>
      </c>
      <c r="J609" s="54">
        <v>5.4000000000000003E-3</v>
      </c>
    </row>
    <row r="610" spans="1:10" s="11" customFormat="1" ht="30" customHeight="1" x14ac:dyDescent="0.25">
      <c r="A610" s="8"/>
      <c r="B610" s="20" t="s">
        <v>1709</v>
      </c>
      <c r="C610" s="20" t="s">
        <v>1709</v>
      </c>
      <c r="D610" s="24" t="s">
        <v>1001</v>
      </c>
      <c r="E610" s="52"/>
      <c r="F610" s="116">
        <v>460.47</v>
      </c>
      <c r="G610" s="24" t="s">
        <v>1002</v>
      </c>
      <c r="H610" s="54">
        <v>0.2</v>
      </c>
      <c r="I610" s="54">
        <v>0.1396</v>
      </c>
      <c r="J610" s="59">
        <v>6.0400000000000002E-2</v>
      </c>
    </row>
    <row r="611" spans="1:10" s="13" customFormat="1" ht="30" customHeight="1" x14ac:dyDescent="0.25">
      <c r="A611" s="102"/>
      <c r="B611" s="20" t="s">
        <v>1709</v>
      </c>
      <c r="C611" s="20" t="s">
        <v>1709</v>
      </c>
      <c r="D611" s="24" t="s">
        <v>1003</v>
      </c>
      <c r="E611" s="101"/>
      <c r="F611" s="116">
        <v>553.95000000000005</v>
      </c>
      <c r="G611" s="24" t="s">
        <v>1004</v>
      </c>
      <c r="H611" s="54">
        <v>2E-3</v>
      </c>
      <c r="I611" s="54">
        <v>8.34E-4</v>
      </c>
      <c r="J611" s="80">
        <v>1.1659999999999999E-3</v>
      </c>
    </row>
    <row r="612" spans="1:10" ht="30" customHeight="1" x14ac:dyDescent="0.25">
      <c r="A612" s="8"/>
      <c r="B612" s="20" t="s">
        <v>1709</v>
      </c>
      <c r="C612" s="20" t="s">
        <v>1709</v>
      </c>
      <c r="D612" s="24" t="s">
        <v>1887</v>
      </c>
      <c r="E612" s="53"/>
      <c r="F612" s="116">
        <v>500.99</v>
      </c>
      <c r="G612" s="24" t="s">
        <v>1888</v>
      </c>
      <c r="H612" s="54">
        <v>4.8000000000000001E-2</v>
      </c>
      <c r="I612" s="54">
        <v>1.0800000000000001E-2</v>
      </c>
      <c r="J612" s="59">
        <v>3.7200000000000004E-2</v>
      </c>
    </row>
    <row r="613" spans="1:10" s="81" customFormat="1" ht="30" customHeight="1" x14ac:dyDescent="0.25">
      <c r="A613" s="78"/>
      <c r="B613" s="20"/>
      <c r="C613" s="85" t="s">
        <v>1710</v>
      </c>
      <c r="D613" s="86"/>
      <c r="E613" s="70"/>
      <c r="F613" s="117"/>
      <c r="G613" s="86"/>
      <c r="H613" s="71">
        <f>SUM(H598:H612)</f>
        <v>0.70327500000000009</v>
      </c>
      <c r="I613" s="71">
        <f t="shared" ref="I613:J613" si="34">SUM(I598:I612)</f>
        <v>0.51863800000000004</v>
      </c>
      <c r="J613" s="71">
        <f t="shared" si="34"/>
        <v>0.184637</v>
      </c>
    </row>
    <row r="614" spans="1:10" s="81" customFormat="1" ht="30" customHeight="1" x14ac:dyDescent="0.25">
      <c r="A614" s="78"/>
      <c r="B614" s="20" t="s">
        <v>1711</v>
      </c>
      <c r="C614" s="20" t="s">
        <v>1711</v>
      </c>
      <c r="D614" s="24" t="s">
        <v>1006</v>
      </c>
      <c r="E614" s="79"/>
      <c r="F614" s="116">
        <v>460.47</v>
      </c>
      <c r="G614" s="24" t="s">
        <v>1007</v>
      </c>
      <c r="H614" s="54">
        <v>0.22</v>
      </c>
      <c r="I614" s="54">
        <v>0.141564</v>
      </c>
      <c r="J614" s="80">
        <v>7.8436000000000006E-2</v>
      </c>
    </row>
    <row r="615" spans="1:10" s="127" customFormat="1" ht="30" customHeight="1" x14ac:dyDescent="0.25">
      <c r="A615" s="126"/>
      <c r="B615" s="20" t="s">
        <v>1711</v>
      </c>
      <c r="C615" s="20" t="s">
        <v>1711</v>
      </c>
      <c r="D615" s="24" t="s">
        <v>1008</v>
      </c>
      <c r="E615" s="79"/>
      <c r="F615" s="116">
        <v>460.47</v>
      </c>
      <c r="G615" s="24" t="s">
        <v>1009</v>
      </c>
      <c r="H615" s="54">
        <v>1.5</v>
      </c>
      <c r="I615" s="54">
        <v>1.4658869999999999</v>
      </c>
      <c r="J615" s="55">
        <v>3.4113000000000053E-2</v>
      </c>
    </row>
    <row r="616" spans="1:10" s="127" customFormat="1" ht="30" customHeight="1" x14ac:dyDescent="0.25">
      <c r="A616" s="126"/>
      <c r="B616" s="20" t="s">
        <v>1711</v>
      </c>
      <c r="C616" s="20" t="s">
        <v>1711</v>
      </c>
      <c r="D616" s="24" t="s">
        <v>1010</v>
      </c>
      <c r="E616" s="79"/>
      <c r="F616" s="116">
        <v>553.95000000000005</v>
      </c>
      <c r="G616" s="24" t="s">
        <v>1011</v>
      </c>
      <c r="H616" s="54">
        <v>1.6999999999999999E-3</v>
      </c>
      <c r="I616" s="54">
        <v>7.1999999999999994E-4</v>
      </c>
      <c r="J616" s="55">
        <v>9.7999999999999997E-4</v>
      </c>
    </row>
    <row r="617" spans="1:10" s="127" customFormat="1" ht="30" customHeight="1" x14ac:dyDescent="0.25">
      <c r="A617" s="126"/>
      <c r="B617" s="20" t="s">
        <v>1711</v>
      </c>
      <c r="C617" s="20" t="s">
        <v>1711</v>
      </c>
      <c r="D617" s="24" t="s">
        <v>1012</v>
      </c>
      <c r="E617" s="79"/>
      <c r="F617" s="116">
        <v>553.95000000000005</v>
      </c>
      <c r="G617" s="24" t="s">
        <v>1013</v>
      </c>
      <c r="H617" s="54">
        <v>2.9999999999999997E-4</v>
      </c>
      <c r="I617" s="54">
        <v>9.2999999999999997E-5</v>
      </c>
      <c r="J617" s="54">
        <v>2.0699999999999999E-4</v>
      </c>
    </row>
    <row r="618" spans="1:10" s="127" customFormat="1" ht="30" customHeight="1" x14ac:dyDescent="0.25">
      <c r="A618" s="126"/>
      <c r="B618" s="20" t="s">
        <v>1711</v>
      </c>
      <c r="C618" s="20" t="s">
        <v>1711</v>
      </c>
      <c r="D618" s="24" t="s">
        <v>1014</v>
      </c>
      <c r="E618" s="79"/>
      <c r="F618" s="116">
        <v>574.19000000000005</v>
      </c>
      <c r="G618" s="24" t="s">
        <v>1015</v>
      </c>
      <c r="H618" s="54">
        <v>2.0000000000000001E-4</v>
      </c>
      <c r="I618" s="54">
        <v>3.2600000000000001E-4</v>
      </c>
      <c r="J618" s="55">
        <v>-1.26E-4</v>
      </c>
    </row>
    <row r="619" spans="1:10" s="65" customFormat="1" ht="30" customHeight="1" x14ac:dyDescent="0.25">
      <c r="A619" s="107"/>
      <c r="B619" s="20" t="s">
        <v>1711</v>
      </c>
      <c r="C619" s="20" t="s">
        <v>1711</v>
      </c>
      <c r="D619" s="24" t="s">
        <v>1016</v>
      </c>
      <c r="E619" s="108"/>
      <c r="F619" s="116">
        <v>500.99</v>
      </c>
      <c r="G619" s="24" t="s">
        <v>1017</v>
      </c>
      <c r="H619" s="54">
        <v>2.5999999999999999E-2</v>
      </c>
      <c r="I619" s="54">
        <v>3.4870000000000001E-3</v>
      </c>
      <c r="J619" s="55">
        <v>2.2512999999999998E-2</v>
      </c>
    </row>
    <row r="620" spans="1:10" s="127" customFormat="1" ht="30" customHeight="1" x14ac:dyDescent="0.25">
      <c r="A620" s="126"/>
      <c r="B620" s="20" t="s">
        <v>1711</v>
      </c>
      <c r="C620" s="20" t="s">
        <v>1711</v>
      </c>
      <c r="D620" s="24" t="s">
        <v>1018</v>
      </c>
      <c r="E620" s="79"/>
      <c r="F620" s="116">
        <v>500.99</v>
      </c>
      <c r="G620" s="24" t="s">
        <v>1019</v>
      </c>
      <c r="H620" s="54">
        <v>0.13</v>
      </c>
      <c r="I620" s="54">
        <v>3.1414999999999998E-2</v>
      </c>
      <c r="J620" s="55">
        <v>9.8585000000000006E-2</v>
      </c>
    </row>
    <row r="621" spans="1:10" s="127" customFormat="1" ht="30" customHeight="1" x14ac:dyDescent="0.25">
      <c r="A621" s="126"/>
      <c r="B621" s="20"/>
      <c r="C621" s="85" t="s">
        <v>1889</v>
      </c>
      <c r="D621" s="86"/>
      <c r="E621" s="70"/>
      <c r="F621" s="117"/>
      <c r="G621" s="86"/>
      <c r="H621" s="71">
        <f>SUM(H614:H620)</f>
        <v>1.8782000000000001</v>
      </c>
      <c r="I621" s="71">
        <f t="shared" ref="I621:J621" si="35">SUM(I614:I620)</f>
        <v>1.643492</v>
      </c>
      <c r="J621" s="71">
        <f t="shared" si="35"/>
        <v>0.23470800000000006</v>
      </c>
    </row>
    <row r="622" spans="1:10" s="127" customFormat="1" ht="31.5" customHeight="1" x14ac:dyDescent="0.25">
      <c r="A622" s="126"/>
      <c r="B622" s="20" t="s">
        <v>67</v>
      </c>
      <c r="C622" s="20" t="s">
        <v>67</v>
      </c>
      <c r="D622" s="24" t="s">
        <v>196</v>
      </c>
      <c r="E622" s="79"/>
      <c r="F622" s="116">
        <v>460.47</v>
      </c>
      <c r="G622" s="24" t="s">
        <v>1020</v>
      </c>
      <c r="H622" s="54">
        <v>5.1999999999999998E-2</v>
      </c>
      <c r="I622" s="54">
        <v>8.6118E-2</v>
      </c>
      <c r="J622" s="55">
        <v>-3.4117999999999996E-2</v>
      </c>
    </row>
    <row r="623" spans="1:10" s="81" customFormat="1" ht="55.5" customHeight="1" x14ac:dyDescent="0.25">
      <c r="A623" s="78"/>
      <c r="B623" s="20" t="s">
        <v>67</v>
      </c>
      <c r="C623" s="20" t="s">
        <v>67</v>
      </c>
      <c r="D623" s="24" t="s">
        <v>1890</v>
      </c>
      <c r="E623" s="79"/>
      <c r="F623" s="116">
        <v>553.95000000000005</v>
      </c>
      <c r="G623" s="24" t="s">
        <v>1891</v>
      </c>
      <c r="H623" s="54">
        <v>2.0999999999999999E-3</v>
      </c>
      <c r="I623" s="54">
        <v>2.0830000000000002E-3</v>
      </c>
      <c r="J623" s="80">
        <v>0</v>
      </c>
    </row>
    <row r="624" spans="1:10" ht="46.5" customHeight="1" x14ac:dyDescent="0.25">
      <c r="A624" s="8"/>
      <c r="B624" s="20" t="s">
        <v>67</v>
      </c>
      <c r="C624" s="20" t="s">
        <v>67</v>
      </c>
      <c r="D624" s="25" t="s">
        <v>68</v>
      </c>
      <c r="E624" s="53"/>
      <c r="F624" s="118">
        <v>500.99</v>
      </c>
      <c r="G624" s="25" t="s">
        <v>1021</v>
      </c>
      <c r="H624" s="54">
        <v>0.05</v>
      </c>
      <c r="I624" s="54">
        <v>4.3900000000000002E-2</v>
      </c>
      <c r="J624" s="59">
        <v>6.1000000000000013E-3</v>
      </c>
    </row>
    <row r="625" spans="1:10" ht="41.25" customHeight="1" x14ac:dyDescent="0.25">
      <c r="A625" s="8"/>
      <c r="B625" s="20" t="s">
        <v>67</v>
      </c>
      <c r="C625" s="20" t="s">
        <v>67</v>
      </c>
      <c r="D625" s="25" t="s">
        <v>1023</v>
      </c>
      <c r="E625" s="53"/>
      <c r="F625" s="118">
        <v>500.99</v>
      </c>
      <c r="G625" s="25" t="s">
        <v>1024</v>
      </c>
      <c r="H625" s="54">
        <v>0.02</v>
      </c>
      <c r="I625" s="54">
        <v>1.29E-2</v>
      </c>
      <c r="J625" s="59">
        <v>7.0999999999999995E-3</v>
      </c>
    </row>
    <row r="626" spans="1:10" ht="30" customHeight="1" x14ac:dyDescent="0.25">
      <c r="A626" s="8"/>
      <c r="B626" s="20" t="s">
        <v>67</v>
      </c>
      <c r="C626" s="20" t="s">
        <v>67</v>
      </c>
      <c r="D626" s="25" t="s">
        <v>1025</v>
      </c>
      <c r="E626" s="53"/>
      <c r="F626" s="118">
        <v>460.47</v>
      </c>
      <c r="G626" s="25" t="s">
        <v>1026</v>
      </c>
      <c r="H626" s="54">
        <v>0.4</v>
      </c>
      <c r="I626" s="54">
        <v>0.5181</v>
      </c>
      <c r="J626" s="59">
        <v>-0.11810000000000002</v>
      </c>
    </row>
    <row r="627" spans="1:10" ht="30" customHeight="1" x14ac:dyDescent="0.25">
      <c r="A627" s="8"/>
      <c r="B627" s="20" t="s">
        <v>67</v>
      </c>
      <c r="C627" s="20" t="s">
        <v>67</v>
      </c>
      <c r="D627" s="25" t="s">
        <v>1027</v>
      </c>
      <c r="E627" s="53"/>
      <c r="F627" s="118">
        <v>500.99</v>
      </c>
      <c r="G627" s="25" t="s">
        <v>1028</v>
      </c>
      <c r="H627" s="54">
        <v>1.4E-2</v>
      </c>
      <c r="I627" s="54">
        <v>1.04E-2</v>
      </c>
      <c r="J627" s="59">
        <v>3.5999999999999995E-3</v>
      </c>
    </row>
    <row r="628" spans="1:10" ht="30" customHeight="1" x14ac:dyDescent="0.25">
      <c r="A628" s="8"/>
      <c r="B628" s="20" t="s">
        <v>67</v>
      </c>
      <c r="C628" s="20" t="s">
        <v>67</v>
      </c>
      <c r="D628" s="25" t="s">
        <v>1993</v>
      </c>
      <c r="E628" s="53"/>
      <c r="F628" s="118">
        <v>460.47</v>
      </c>
      <c r="G628" s="25" t="s">
        <v>1029</v>
      </c>
      <c r="H628" s="54">
        <v>3.4000000000000002E-2</v>
      </c>
      <c r="I628" s="54">
        <v>3.9441000000000004E-2</v>
      </c>
      <c r="J628" s="59">
        <v>-5.4410000000000023E-3</v>
      </c>
    </row>
    <row r="629" spans="1:10" ht="30" customHeight="1" x14ac:dyDescent="0.25">
      <c r="A629" s="8"/>
      <c r="B629" s="20" t="s">
        <v>67</v>
      </c>
      <c r="C629" s="20" t="s">
        <v>67</v>
      </c>
      <c r="D629" s="25" t="s">
        <v>1994</v>
      </c>
      <c r="E629" s="53"/>
      <c r="F629" s="118">
        <v>500.99</v>
      </c>
      <c r="G629" s="25" t="s">
        <v>1030</v>
      </c>
      <c r="H629" s="54">
        <v>7.0000000000000001E-3</v>
      </c>
      <c r="I629" s="54">
        <v>8.1320000000000003E-3</v>
      </c>
      <c r="J629" s="59">
        <v>-1.1319999999999998E-3</v>
      </c>
    </row>
    <row r="630" spans="1:10" ht="30" customHeight="1" x14ac:dyDescent="0.25">
      <c r="A630" s="8"/>
      <c r="B630" s="20" t="s">
        <v>67</v>
      </c>
      <c r="C630" s="20" t="s">
        <v>67</v>
      </c>
      <c r="D630" s="25" t="s">
        <v>1995</v>
      </c>
      <c r="E630" s="53"/>
      <c r="F630" s="118">
        <v>500.99</v>
      </c>
      <c r="G630" s="25" t="s">
        <v>1031</v>
      </c>
      <c r="H630" s="54">
        <v>1.4E-2</v>
      </c>
      <c r="I630" s="54">
        <v>1.3356999999999999E-2</v>
      </c>
      <c r="J630" s="59">
        <v>6.4300000000000067E-4</v>
      </c>
    </row>
    <row r="631" spans="1:10" ht="30" customHeight="1" x14ac:dyDescent="0.25">
      <c r="A631" s="8"/>
      <c r="B631" s="20" t="s">
        <v>67</v>
      </c>
      <c r="C631" s="20" t="s">
        <v>67</v>
      </c>
      <c r="D631" s="25" t="s">
        <v>1996</v>
      </c>
      <c r="E631" s="53"/>
      <c r="F631" s="118">
        <v>460.47</v>
      </c>
      <c r="G631" s="25" t="s">
        <v>1032</v>
      </c>
      <c r="H631" s="54">
        <v>3.6700000000000003E-2</v>
      </c>
      <c r="I631" s="54">
        <v>5.0411999999999998E-2</v>
      </c>
      <c r="J631" s="59">
        <v>-1.3711999999999997E-2</v>
      </c>
    </row>
    <row r="632" spans="1:10" ht="30" customHeight="1" x14ac:dyDescent="0.25">
      <c r="A632" s="8"/>
      <c r="B632" s="20" t="s">
        <v>67</v>
      </c>
      <c r="C632" s="20" t="s">
        <v>67</v>
      </c>
      <c r="D632" s="25" t="s">
        <v>1997</v>
      </c>
      <c r="E632" s="53"/>
      <c r="F632" s="116">
        <v>460.47</v>
      </c>
      <c r="G632" s="24" t="s">
        <v>1033</v>
      </c>
      <c r="H632" s="54">
        <v>0.33900000000000002</v>
      </c>
      <c r="I632" s="54">
        <v>0.38729599999999997</v>
      </c>
      <c r="J632" s="59">
        <v>-4.8295999999999992E-2</v>
      </c>
    </row>
    <row r="633" spans="1:10" ht="30" customHeight="1" x14ac:dyDescent="0.25">
      <c r="A633" s="8"/>
      <c r="B633" s="20" t="s">
        <v>67</v>
      </c>
      <c r="C633" s="20" t="s">
        <v>67</v>
      </c>
      <c r="D633" s="24" t="s">
        <v>1034</v>
      </c>
      <c r="E633" s="53"/>
      <c r="F633" s="116">
        <v>460.47</v>
      </c>
      <c r="G633" s="24" t="s">
        <v>1035</v>
      </c>
      <c r="H633" s="54">
        <v>0.25</v>
      </c>
      <c r="I633" s="54">
        <v>0.161</v>
      </c>
      <c r="J633" s="59">
        <v>8.8999999999999996E-2</v>
      </c>
    </row>
    <row r="634" spans="1:10" ht="30" customHeight="1" x14ac:dyDescent="0.25">
      <c r="A634" s="8"/>
      <c r="B634" s="20" t="s">
        <v>67</v>
      </c>
      <c r="C634" s="20" t="s">
        <v>67</v>
      </c>
      <c r="D634" s="24" t="s">
        <v>1036</v>
      </c>
      <c r="E634" s="53"/>
      <c r="F634" s="116">
        <v>500.99</v>
      </c>
      <c r="G634" s="24" t="s">
        <v>1037</v>
      </c>
      <c r="H634" s="54">
        <v>0.01</v>
      </c>
      <c r="I634" s="54">
        <v>1.6899999999999998E-2</v>
      </c>
      <c r="J634" s="59">
        <v>-6.8999999999999981E-3</v>
      </c>
    </row>
    <row r="635" spans="1:10" ht="30" customHeight="1" x14ac:dyDescent="0.25">
      <c r="A635" s="8"/>
      <c r="B635" s="20" t="s">
        <v>67</v>
      </c>
      <c r="C635" s="20" t="s">
        <v>67</v>
      </c>
      <c r="D635" s="24" t="s">
        <v>1036</v>
      </c>
      <c r="E635" s="53"/>
      <c r="F635" s="116">
        <v>460.47</v>
      </c>
      <c r="G635" s="24" t="s">
        <v>1038</v>
      </c>
      <c r="H635" s="54">
        <v>0.22</v>
      </c>
      <c r="I635" s="54">
        <v>0.18859999999999999</v>
      </c>
      <c r="J635" s="59">
        <v>3.1400000000000004E-2</v>
      </c>
    </row>
    <row r="636" spans="1:10" ht="30" customHeight="1" x14ac:dyDescent="0.25">
      <c r="A636" s="8"/>
      <c r="B636" s="20" t="s">
        <v>67</v>
      </c>
      <c r="C636" s="20" t="s">
        <v>67</v>
      </c>
      <c r="D636" s="24" t="s">
        <v>1036</v>
      </c>
      <c r="E636" s="53"/>
      <c r="F636" s="118">
        <v>500.99</v>
      </c>
      <c r="G636" s="25" t="s">
        <v>1039</v>
      </c>
      <c r="H636" s="54">
        <v>0.03</v>
      </c>
      <c r="I636" s="54">
        <v>6.9000000000000008E-3</v>
      </c>
      <c r="J636" s="59">
        <v>2.3100000000000002E-2</v>
      </c>
    </row>
    <row r="637" spans="1:10" ht="30" customHeight="1" x14ac:dyDescent="0.25">
      <c r="A637" s="8"/>
      <c r="B637" s="20" t="s">
        <v>67</v>
      </c>
      <c r="C637" s="20" t="s">
        <v>67</v>
      </c>
      <c r="D637" s="24" t="s">
        <v>1040</v>
      </c>
      <c r="E637" s="53"/>
      <c r="F637" s="116">
        <v>460.47</v>
      </c>
      <c r="G637" s="24" t="s">
        <v>1041</v>
      </c>
      <c r="H637" s="54">
        <v>0.11</v>
      </c>
      <c r="I637" s="54">
        <v>8.0280000000000004E-2</v>
      </c>
      <c r="J637" s="59">
        <v>2.972E-2</v>
      </c>
    </row>
    <row r="638" spans="1:10" s="3" customFormat="1" ht="30" customHeight="1" x14ac:dyDescent="0.25">
      <c r="A638" s="132"/>
      <c r="B638" s="49" t="s">
        <v>67</v>
      </c>
      <c r="C638" s="49" t="s">
        <v>67</v>
      </c>
      <c r="D638" s="138" t="s">
        <v>1042</v>
      </c>
      <c r="E638" s="53"/>
      <c r="F638" s="139">
        <v>500.99</v>
      </c>
      <c r="G638" s="138" t="s">
        <v>1043</v>
      </c>
      <c r="H638" s="134">
        <v>1.4999999999999999E-2</v>
      </c>
      <c r="I638" s="134">
        <v>8.5000000000000006E-3</v>
      </c>
      <c r="J638" s="60">
        <v>6.4999999999999997E-3</v>
      </c>
    </row>
    <row r="639" spans="1:10" s="3" customFormat="1" ht="30" customHeight="1" x14ac:dyDescent="0.25">
      <c r="A639" s="132"/>
      <c r="B639" s="49" t="s">
        <v>67</v>
      </c>
      <c r="C639" s="49" t="s">
        <v>67</v>
      </c>
      <c r="D639" s="138" t="s">
        <v>1042</v>
      </c>
      <c r="E639" s="53"/>
      <c r="F639" s="139">
        <v>460.47</v>
      </c>
      <c r="G639" s="138" t="s">
        <v>1044</v>
      </c>
      <c r="H639" s="134">
        <v>1.7000000000000001E-2</v>
      </c>
      <c r="I639" s="134">
        <v>1.3599999999999999E-2</v>
      </c>
      <c r="J639" s="134">
        <v>3.4000000000000002E-3</v>
      </c>
    </row>
    <row r="640" spans="1:10" s="3" customFormat="1" ht="30" customHeight="1" x14ac:dyDescent="0.25">
      <c r="A640" s="132"/>
      <c r="B640" s="49" t="s">
        <v>67</v>
      </c>
      <c r="C640" s="49" t="s">
        <v>67</v>
      </c>
      <c r="D640" s="138" t="s">
        <v>1045</v>
      </c>
      <c r="E640" s="53"/>
      <c r="F640" s="139">
        <v>460.47</v>
      </c>
      <c r="G640" s="138" t="s">
        <v>1046</v>
      </c>
      <c r="H640" s="134">
        <v>0.09</v>
      </c>
      <c r="I640" s="134">
        <v>5.5899999999999998E-2</v>
      </c>
      <c r="J640" s="60">
        <v>3.4099999999999998E-2</v>
      </c>
    </row>
    <row r="641" spans="1:10" s="3" customFormat="1" ht="30" customHeight="1" x14ac:dyDescent="0.25">
      <c r="A641" s="132"/>
      <c r="B641" s="49" t="s">
        <v>67</v>
      </c>
      <c r="C641" s="49" t="s">
        <v>67</v>
      </c>
      <c r="D641" s="141" t="s">
        <v>614</v>
      </c>
      <c r="E641" s="53"/>
      <c r="F641" s="142">
        <v>460.47</v>
      </c>
      <c r="G641" s="141" t="s">
        <v>1892</v>
      </c>
      <c r="H641" s="134">
        <v>5.8999999999999997E-2</v>
      </c>
      <c r="I641" s="134">
        <v>1.6541E-2</v>
      </c>
      <c r="J641" s="134">
        <v>4.2459000000000004E-2</v>
      </c>
    </row>
    <row r="642" spans="1:10" s="3" customFormat="1" ht="30" customHeight="1" x14ac:dyDescent="0.25">
      <c r="A642" s="132"/>
      <c r="B642" s="49" t="s">
        <v>67</v>
      </c>
      <c r="C642" s="49" t="s">
        <v>67</v>
      </c>
      <c r="D642" s="138"/>
      <c r="E642" s="31"/>
      <c r="F642" s="139">
        <v>500.99</v>
      </c>
      <c r="G642" s="138" t="s">
        <v>1047</v>
      </c>
      <c r="H642" s="134">
        <v>3.0000000000000001E-3</v>
      </c>
      <c r="I642" s="134">
        <v>1.078E-3</v>
      </c>
      <c r="J642" s="60">
        <v>1.9219999999999999E-3</v>
      </c>
    </row>
    <row r="643" spans="1:10" s="3" customFormat="1" ht="30" customHeight="1" x14ac:dyDescent="0.25">
      <c r="A643" s="132"/>
      <c r="B643" s="49" t="s">
        <v>67</v>
      </c>
      <c r="C643" s="49" t="s">
        <v>67</v>
      </c>
      <c r="D643" s="138" t="s">
        <v>219</v>
      </c>
      <c r="E643" s="53"/>
      <c r="F643" s="139">
        <v>460.47</v>
      </c>
      <c r="G643" s="138" t="s">
        <v>1048</v>
      </c>
      <c r="H643" s="134">
        <v>0.04</v>
      </c>
      <c r="I643" s="134">
        <v>7.1900000000000002E-3</v>
      </c>
      <c r="J643" s="60">
        <v>3.2809999999999999E-2</v>
      </c>
    </row>
    <row r="644" spans="1:10" ht="30" customHeight="1" x14ac:dyDescent="0.25">
      <c r="A644" s="8"/>
      <c r="B644" s="85"/>
      <c r="C644" s="85" t="s">
        <v>1893</v>
      </c>
      <c r="D644" s="86"/>
      <c r="E644" s="70"/>
      <c r="F644" s="117"/>
      <c r="G644" s="86"/>
      <c r="H644" s="71">
        <f>SUM(H622:H643)</f>
        <v>1.8128</v>
      </c>
      <c r="I644" s="71">
        <f t="shared" ref="I644:J644" si="36">SUM(I622:I643)</f>
        <v>1.7286279999999996</v>
      </c>
      <c r="J644" s="71">
        <f t="shared" si="36"/>
        <v>8.4154999999999952E-2</v>
      </c>
    </row>
    <row r="645" spans="1:10" ht="30" customHeight="1" x14ac:dyDescent="0.25">
      <c r="A645" s="8"/>
      <c r="B645" s="20"/>
      <c r="C645" s="20" t="s">
        <v>1998</v>
      </c>
      <c r="D645" s="24" t="s">
        <v>806</v>
      </c>
      <c r="E645" s="53"/>
      <c r="F645" s="116">
        <v>460.47</v>
      </c>
      <c r="G645" s="24" t="s">
        <v>1049</v>
      </c>
      <c r="H645" s="54">
        <v>0.03</v>
      </c>
      <c r="I645" s="54">
        <v>3.7700000000000004E-2</v>
      </c>
      <c r="J645" s="59">
        <v>-7.7000000000000028E-3</v>
      </c>
    </row>
    <row r="646" spans="1:10" ht="30" customHeight="1" x14ac:dyDescent="0.25">
      <c r="A646" s="8"/>
      <c r="B646" s="20"/>
      <c r="C646" s="85" t="s">
        <v>1715</v>
      </c>
      <c r="D646" s="86"/>
      <c r="E646" s="70"/>
      <c r="F646" s="117"/>
      <c r="G646" s="86"/>
      <c r="H646" s="71">
        <f>SUM(H645)</f>
        <v>0.03</v>
      </c>
      <c r="I646" s="71">
        <f t="shared" ref="I646:J646" si="37">SUM(I645)</f>
        <v>3.7700000000000004E-2</v>
      </c>
      <c r="J646" s="71">
        <f t="shared" si="37"/>
        <v>-7.7000000000000028E-3</v>
      </c>
    </row>
    <row r="647" spans="1:10" ht="30" customHeight="1" x14ac:dyDescent="0.25">
      <c r="A647" s="8"/>
      <c r="B647" s="20" t="s">
        <v>70</v>
      </c>
      <c r="C647" s="20" t="s">
        <v>70</v>
      </c>
      <c r="D647" s="24" t="s">
        <v>1050</v>
      </c>
      <c r="E647" s="53"/>
      <c r="F647" s="116">
        <v>553.95000000000005</v>
      </c>
      <c r="G647" s="24" t="s">
        <v>1051</v>
      </c>
      <c r="H647" s="54">
        <v>3.6899999999999997E-4</v>
      </c>
      <c r="I647" s="54">
        <v>4.4900000000000002E-4</v>
      </c>
      <c r="J647" s="59">
        <v>-8.000000000000002E-5</v>
      </c>
    </row>
    <row r="648" spans="1:10" ht="30" customHeight="1" x14ac:dyDescent="0.25">
      <c r="A648" s="8"/>
      <c r="B648" s="20" t="s">
        <v>70</v>
      </c>
      <c r="C648" s="20" t="s">
        <v>70</v>
      </c>
      <c r="D648" s="24" t="s">
        <v>1050</v>
      </c>
      <c r="E648" s="53"/>
      <c r="F648" s="116">
        <v>574.19000000000005</v>
      </c>
      <c r="G648" s="24" t="s">
        <v>1052</v>
      </c>
      <c r="H648" s="54">
        <v>1E-4</v>
      </c>
      <c r="I648" s="54">
        <v>2.0000000000000002E-5</v>
      </c>
      <c r="J648" s="59">
        <v>8.0000000000000007E-5</v>
      </c>
    </row>
    <row r="649" spans="1:10" ht="30" customHeight="1" x14ac:dyDescent="0.25">
      <c r="A649" s="8"/>
      <c r="B649" s="20" t="s">
        <v>70</v>
      </c>
      <c r="C649" s="20" t="s">
        <v>70</v>
      </c>
      <c r="D649" s="24" t="s">
        <v>196</v>
      </c>
      <c r="E649" s="53"/>
      <c r="F649" s="116">
        <v>460.47</v>
      </c>
      <c r="G649" s="24" t="s">
        <v>1053</v>
      </c>
      <c r="H649" s="54">
        <v>0.19</v>
      </c>
      <c r="I649" s="54">
        <v>0.23018799999999998</v>
      </c>
      <c r="J649" s="59">
        <v>-4.0187999999999988E-2</v>
      </c>
    </row>
    <row r="650" spans="1:10" ht="30" customHeight="1" x14ac:dyDescent="0.25">
      <c r="A650" s="8"/>
      <c r="B650" s="20" t="s">
        <v>70</v>
      </c>
      <c r="C650" s="20" t="s">
        <v>70</v>
      </c>
      <c r="D650" s="24" t="s">
        <v>196</v>
      </c>
      <c r="E650" s="53"/>
      <c r="F650" s="116">
        <v>460.47</v>
      </c>
      <c r="G650" s="24" t="s">
        <v>1054</v>
      </c>
      <c r="H650" s="54">
        <v>0.1</v>
      </c>
      <c r="I650" s="54">
        <v>7.9147000000000009E-2</v>
      </c>
      <c r="J650" s="59">
        <v>2.0852999999999993E-2</v>
      </c>
    </row>
    <row r="651" spans="1:10" ht="30" customHeight="1" x14ac:dyDescent="0.25">
      <c r="A651" s="8"/>
      <c r="B651" s="20" t="s">
        <v>70</v>
      </c>
      <c r="C651" s="20" t="s">
        <v>70</v>
      </c>
      <c r="D651" s="24" t="s">
        <v>1050</v>
      </c>
      <c r="E651" s="53"/>
      <c r="F651" s="116">
        <v>553.95000000000005</v>
      </c>
      <c r="G651" s="24" t="s">
        <v>1051</v>
      </c>
      <c r="H651" s="54">
        <v>1.1310000000000001E-3</v>
      </c>
      <c r="I651" s="54">
        <v>6.0999999999999999E-5</v>
      </c>
      <c r="J651" s="59">
        <v>1.07E-3</v>
      </c>
    </row>
    <row r="652" spans="1:10" ht="30" customHeight="1" x14ac:dyDescent="0.25">
      <c r="A652" s="8"/>
      <c r="B652" s="20" t="s">
        <v>70</v>
      </c>
      <c r="C652" s="20" t="s">
        <v>70</v>
      </c>
      <c r="D652" s="24" t="s">
        <v>1050</v>
      </c>
      <c r="E652" s="53"/>
      <c r="F652" s="116">
        <v>553.95000000000005</v>
      </c>
      <c r="G652" s="24" t="s">
        <v>1055</v>
      </c>
      <c r="H652" s="54">
        <v>1E-3</v>
      </c>
      <c r="I652" s="54">
        <v>4.0999999999999999E-4</v>
      </c>
      <c r="J652" s="59">
        <v>5.9000000000000003E-4</v>
      </c>
    </row>
    <row r="653" spans="1:10" ht="30" customHeight="1" x14ac:dyDescent="0.25">
      <c r="A653" s="8"/>
      <c r="B653" s="20" t="s">
        <v>70</v>
      </c>
      <c r="C653" s="20" t="s">
        <v>70</v>
      </c>
      <c r="D653" s="24" t="s">
        <v>1050</v>
      </c>
      <c r="E653" s="53"/>
      <c r="F653" s="116">
        <v>553.95000000000005</v>
      </c>
      <c r="G653" s="24" t="s">
        <v>1056</v>
      </c>
      <c r="H653" s="54">
        <v>1E-3</v>
      </c>
      <c r="I653" s="54">
        <v>1E-3</v>
      </c>
      <c r="J653" s="59">
        <v>0</v>
      </c>
    </row>
    <row r="654" spans="1:10" ht="30" customHeight="1" x14ac:dyDescent="0.25">
      <c r="A654" s="8"/>
      <c r="B654" s="20" t="s">
        <v>70</v>
      </c>
      <c r="C654" s="20" t="s">
        <v>70</v>
      </c>
      <c r="D654" s="24" t="s">
        <v>1057</v>
      </c>
      <c r="E654" s="53"/>
      <c r="F654" s="116">
        <v>553.95000000000005</v>
      </c>
      <c r="G654" s="24" t="s">
        <v>1058</v>
      </c>
      <c r="H654" s="54">
        <v>1E-3</v>
      </c>
      <c r="I654" s="54">
        <v>2.8000000000000003E-4</v>
      </c>
      <c r="J654" s="59">
        <v>7.1999999999999994E-4</v>
      </c>
    </row>
    <row r="655" spans="1:10" ht="30" customHeight="1" x14ac:dyDescent="0.25">
      <c r="A655" s="8"/>
      <c r="B655" s="20" t="s">
        <v>70</v>
      </c>
      <c r="C655" s="20" t="s">
        <v>70</v>
      </c>
      <c r="D655" s="24" t="s">
        <v>1059</v>
      </c>
      <c r="E655" s="53"/>
      <c r="F655" s="116">
        <v>500.99</v>
      </c>
      <c r="G655" s="24" t="s">
        <v>1060</v>
      </c>
      <c r="H655" s="54">
        <v>6.0000000000000001E-3</v>
      </c>
      <c r="I655" s="54">
        <v>6.0999999999999995E-3</v>
      </c>
      <c r="J655" s="59">
        <v>-9.9999999999999639E-5</v>
      </c>
    </row>
    <row r="656" spans="1:10" ht="30" customHeight="1" x14ac:dyDescent="0.25">
      <c r="A656" s="8"/>
      <c r="B656" s="20" t="s">
        <v>70</v>
      </c>
      <c r="C656" s="20" t="s">
        <v>70</v>
      </c>
      <c r="D656" s="24" t="s">
        <v>1061</v>
      </c>
      <c r="E656" s="53"/>
      <c r="F656" s="116">
        <v>553.95000000000005</v>
      </c>
      <c r="G656" s="24" t="s">
        <v>1062</v>
      </c>
      <c r="H656" s="54">
        <v>1E-3</v>
      </c>
      <c r="I656" s="54">
        <v>1.5E-3</v>
      </c>
      <c r="J656" s="59">
        <v>-5.0000000000000001E-4</v>
      </c>
    </row>
    <row r="657" spans="1:10" ht="30" customHeight="1" x14ac:dyDescent="0.25">
      <c r="A657" s="8"/>
      <c r="B657" s="22"/>
      <c r="C657" s="85" t="s">
        <v>1063</v>
      </c>
      <c r="D657" s="86"/>
      <c r="E657" s="70"/>
      <c r="F657" s="117"/>
      <c r="G657" s="86"/>
      <c r="H657" s="71">
        <f>SUM(H647:H656)</f>
        <v>0.30159999999999998</v>
      </c>
      <c r="I657" s="71">
        <f t="shared" ref="I657:J657" si="38">SUM(I647:I656)</f>
        <v>0.31915499999999997</v>
      </c>
      <c r="J657" s="71">
        <f t="shared" si="38"/>
        <v>-1.7554999999999994E-2</v>
      </c>
    </row>
    <row r="658" spans="1:10" ht="30" customHeight="1" x14ac:dyDescent="0.25">
      <c r="A658" s="8"/>
      <c r="B658" s="20" t="s">
        <v>1999</v>
      </c>
      <c r="C658" s="20" t="s">
        <v>1999</v>
      </c>
      <c r="D658" s="24" t="s">
        <v>1064</v>
      </c>
      <c r="E658" s="53"/>
      <c r="F658" s="116">
        <v>333.99</v>
      </c>
      <c r="G658" s="24" t="s">
        <v>1065</v>
      </c>
      <c r="H658" s="54">
        <v>5.3</v>
      </c>
      <c r="I658" s="54">
        <v>5.1159999999999997</v>
      </c>
      <c r="J658" s="59">
        <v>0.184</v>
      </c>
    </row>
    <row r="659" spans="1:10" s="127" customFormat="1" ht="30" customHeight="1" x14ac:dyDescent="0.25">
      <c r="A659" s="126"/>
      <c r="B659" s="20" t="s">
        <v>1999</v>
      </c>
      <c r="C659" s="20" t="s">
        <v>1999</v>
      </c>
      <c r="D659" s="24" t="s">
        <v>1066</v>
      </c>
      <c r="E659" s="79"/>
      <c r="F659" s="116">
        <v>460.47</v>
      </c>
      <c r="G659" s="24" t="s">
        <v>1067</v>
      </c>
      <c r="H659" s="54">
        <v>0.17</v>
      </c>
      <c r="I659" s="54">
        <v>0.12454999999999999</v>
      </c>
      <c r="J659" s="55">
        <v>4.5450000000000004E-2</v>
      </c>
    </row>
    <row r="660" spans="1:10" s="127" customFormat="1" ht="48.75" customHeight="1" x14ac:dyDescent="0.25">
      <c r="A660" s="126"/>
      <c r="B660" s="20" t="s">
        <v>1999</v>
      </c>
      <c r="C660" s="20" t="s">
        <v>1999</v>
      </c>
      <c r="D660" s="24" t="s">
        <v>1068</v>
      </c>
      <c r="E660" s="91"/>
      <c r="F660" s="116">
        <v>333.99</v>
      </c>
      <c r="G660" s="24" t="s">
        <v>1067</v>
      </c>
      <c r="H660" s="54">
        <v>1.5</v>
      </c>
      <c r="I660" s="54">
        <v>1.877</v>
      </c>
      <c r="J660" s="55">
        <v>-0.377</v>
      </c>
    </row>
    <row r="661" spans="1:10" s="127" customFormat="1" ht="30" customHeight="1" x14ac:dyDescent="0.25">
      <c r="A661" s="126"/>
      <c r="B661" s="20" t="s">
        <v>1999</v>
      </c>
      <c r="C661" s="20" t="s">
        <v>1999</v>
      </c>
      <c r="D661" s="24" t="s">
        <v>968</v>
      </c>
      <c r="E661" s="91"/>
      <c r="F661" s="116">
        <v>460.47</v>
      </c>
      <c r="G661" s="24" t="s">
        <v>1069</v>
      </c>
      <c r="H661" s="54">
        <v>2.1000000000000001E-2</v>
      </c>
      <c r="I661" s="54">
        <v>5.8909999999999997E-2</v>
      </c>
      <c r="J661" s="54">
        <v>-3.7909999999999999E-2</v>
      </c>
    </row>
    <row r="662" spans="1:10" s="127" customFormat="1" ht="30" customHeight="1" x14ac:dyDescent="0.25">
      <c r="A662" s="126"/>
      <c r="B662" s="20" t="s">
        <v>1999</v>
      </c>
      <c r="C662" s="20" t="s">
        <v>1999</v>
      </c>
      <c r="D662" s="24" t="s">
        <v>1070</v>
      </c>
      <c r="E662" s="79"/>
      <c r="F662" s="116">
        <v>500.99</v>
      </c>
      <c r="G662" s="24" t="s">
        <v>1071</v>
      </c>
      <c r="H662" s="54">
        <v>0.02</v>
      </c>
      <c r="I662" s="54">
        <v>1.7600000000000001E-2</v>
      </c>
      <c r="J662" s="55">
        <v>2.3999999999999985E-3</v>
      </c>
    </row>
    <row r="663" spans="1:10" ht="30" customHeight="1" x14ac:dyDescent="0.25">
      <c r="A663" s="8"/>
      <c r="B663" s="22"/>
      <c r="C663" s="85" t="s">
        <v>1894</v>
      </c>
      <c r="D663" s="86"/>
      <c r="E663" s="70"/>
      <c r="F663" s="117"/>
      <c r="G663" s="86"/>
      <c r="H663" s="71">
        <f>SUM(H658:H662)</f>
        <v>7.0109999999999992</v>
      </c>
      <c r="I663" s="71">
        <f t="shared" ref="I663:J663" si="39">SUM(I658:I662)</f>
        <v>7.1940599999999995</v>
      </c>
      <c r="J663" s="71">
        <f t="shared" si="39"/>
        <v>-0.18306000000000003</v>
      </c>
    </row>
    <row r="664" spans="1:10" ht="30" customHeight="1" x14ac:dyDescent="0.25">
      <c r="A664" s="8"/>
      <c r="B664" s="20" t="s">
        <v>58</v>
      </c>
      <c r="C664" s="20" t="s">
        <v>58</v>
      </c>
      <c r="D664" s="24" t="s">
        <v>888</v>
      </c>
      <c r="E664" s="53"/>
      <c r="F664" s="116">
        <v>460.47</v>
      </c>
      <c r="G664" s="24" t="s">
        <v>1073</v>
      </c>
      <c r="H664" s="54">
        <v>2.5999999999999999E-2</v>
      </c>
      <c r="I664" s="54">
        <v>6.3372999999999999E-2</v>
      </c>
      <c r="J664" s="59">
        <v>-3.7372999999999997E-2</v>
      </c>
    </row>
    <row r="665" spans="1:10" ht="35.25" customHeight="1" x14ac:dyDescent="0.25">
      <c r="A665" s="8"/>
      <c r="B665" s="22"/>
      <c r="C665" s="85" t="s">
        <v>1895</v>
      </c>
      <c r="D665" s="86"/>
      <c r="E665" s="70"/>
      <c r="F665" s="117"/>
      <c r="G665" s="86"/>
      <c r="H665" s="71">
        <f>SUM(H664)</f>
        <v>2.5999999999999999E-2</v>
      </c>
      <c r="I665" s="71">
        <f t="shared" ref="I665:J665" si="40">SUM(I664)</f>
        <v>6.3372999999999999E-2</v>
      </c>
      <c r="J665" s="71">
        <f t="shared" si="40"/>
        <v>-3.7372999999999997E-2</v>
      </c>
    </row>
    <row r="666" spans="1:10" ht="30" customHeight="1" x14ac:dyDescent="0.25">
      <c r="A666" s="8"/>
      <c r="B666" s="20" t="s">
        <v>1731</v>
      </c>
      <c r="C666" s="20" t="s">
        <v>1731</v>
      </c>
      <c r="D666" s="24" t="s">
        <v>1075</v>
      </c>
      <c r="E666" s="53"/>
      <c r="F666" s="116">
        <v>574.19000000000005</v>
      </c>
      <c r="G666" s="24" t="s">
        <v>1076</v>
      </c>
      <c r="H666" s="54">
        <v>2.9999999999999997E-4</v>
      </c>
      <c r="I666" s="54">
        <v>2.9799999999999998E-4</v>
      </c>
      <c r="J666" s="59">
        <v>2.0000000000000016E-6</v>
      </c>
    </row>
    <row r="667" spans="1:10" ht="30" customHeight="1" x14ac:dyDescent="0.25">
      <c r="A667" s="8"/>
      <c r="B667" s="20" t="s">
        <v>1731</v>
      </c>
      <c r="C667" s="20" t="s">
        <v>1731</v>
      </c>
      <c r="D667" s="24" t="s">
        <v>88</v>
      </c>
      <c r="E667" s="53"/>
      <c r="F667" s="116">
        <v>574.19000000000005</v>
      </c>
      <c r="G667" s="24" t="s">
        <v>1077</v>
      </c>
      <c r="H667" s="54">
        <v>5.9999999999999995E-5</v>
      </c>
      <c r="I667" s="54">
        <v>5.8E-5</v>
      </c>
      <c r="J667" s="59">
        <v>1.9999999999999948E-6</v>
      </c>
    </row>
    <row r="668" spans="1:10" ht="30" customHeight="1" x14ac:dyDescent="0.25">
      <c r="A668" s="8"/>
      <c r="B668" s="20" t="s">
        <v>1731</v>
      </c>
      <c r="C668" s="20" t="s">
        <v>1731</v>
      </c>
      <c r="D668" s="24" t="s">
        <v>1078</v>
      </c>
      <c r="E668" s="53"/>
      <c r="F668" s="116">
        <v>553.95000000000005</v>
      </c>
      <c r="G668" s="24" t="s">
        <v>1079</v>
      </c>
      <c r="H668" s="54">
        <v>2.0000000000000001E-4</v>
      </c>
      <c r="I668" s="54">
        <v>5.3999999999999998E-5</v>
      </c>
      <c r="J668" s="59">
        <v>1.4600000000000003E-4</v>
      </c>
    </row>
    <row r="669" spans="1:10" ht="30" customHeight="1" x14ac:dyDescent="0.25">
      <c r="A669" s="8"/>
      <c r="B669" s="23"/>
      <c r="C669" s="85" t="s">
        <v>1896</v>
      </c>
      <c r="D669" s="86"/>
      <c r="E669" s="70"/>
      <c r="F669" s="117"/>
      <c r="G669" s="86"/>
      <c r="H669" s="71">
        <f>SUM(H666:H668)</f>
        <v>5.5999999999999995E-4</v>
      </c>
      <c r="I669" s="71">
        <f t="shared" ref="I669:J669" si="41">SUM(I666:I668)</f>
        <v>4.0999999999999999E-4</v>
      </c>
      <c r="J669" s="71">
        <f t="shared" si="41"/>
        <v>1.5000000000000001E-4</v>
      </c>
    </row>
    <row r="670" spans="1:10" ht="30" customHeight="1" x14ac:dyDescent="0.25">
      <c r="A670" s="8"/>
      <c r="B670" s="20" t="s">
        <v>89</v>
      </c>
      <c r="C670" s="20" t="s">
        <v>89</v>
      </c>
      <c r="D670" s="24" t="s">
        <v>1080</v>
      </c>
      <c r="E670" s="53"/>
      <c r="F670" s="116">
        <v>553.95000000000005</v>
      </c>
      <c r="G670" s="24" t="s">
        <v>1081</v>
      </c>
      <c r="H670" s="54">
        <v>1.2999999999999999E-3</v>
      </c>
      <c r="I670" s="54">
        <v>1.018E-3</v>
      </c>
      <c r="J670" s="59">
        <v>2.8200000000000002E-4</v>
      </c>
    </row>
    <row r="671" spans="1:10" ht="30" customHeight="1" x14ac:dyDescent="0.25">
      <c r="A671" s="8"/>
      <c r="B671" s="20" t="s">
        <v>89</v>
      </c>
      <c r="C671" s="20" t="s">
        <v>89</v>
      </c>
      <c r="D671" s="24" t="s">
        <v>90</v>
      </c>
      <c r="E671" s="53"/>
      <c r="F671" s="116">
        <v>553.95000000000005</v>
      </c>
      <c r="G671" s="24" t="s">
        <v>1082</v>
      </c>
      <c r="H671" s="54">
        <v>1E-4</v>
      </c>
      <c r="I671" s="54">
        <v>1E-4</v>
      </c>
      <c r="J671" s="59">
        <v>0</v>
      </c>
    </row>
    <row r="672" spans="1:10" ht="30" customHeight="1" x14ac:dyDescent="0.25">
      <c r="A672" s="8"/>
      <c r="B672" s="20"/>
      <c r="C672" s="85" t="s">
        <v>1733</v>
      </c>
      <c r="D672" s="86"/>
      <c r="E672" s="70"/>
      <c r="F672" s="117"/>
      <c r="G672" s="86"/>
      <c r="H672" s="71">
        <f>SUM(H670:H671)</f>
        <v>1.4E-3</v>
      </c>
      <c r="I672" s="71">
        <f t="shared" ref="I672:J672" si="42">SUM(I670:I671)</f>
        <v>1.1180000000000001E-3</v>
      </c>
      <c r="J672" s="71">
        <f t="shared" si="42"/>
        <v>2.8200000000000002E-4</v>
      </c>
    </row>
    <row r="673" spans="1:10" ht="30" customHeight="1" x14ac:dyDescent="0.25">
      <c r="A673" s="8"/>
      <c r="B673" s="20" t="s">
        <v>93</v>
      </c>
      <c r="C673" s="20" t="s">
        <v>93</v>
      </c>
      <c r="D673" s="24" t="s">
        <v>1083</v>
      </c>
      <c r="E673" s="53"/>
      <c r="F673" s="116">
        <v>500.99</v>
      </c>
      <c r="G673" s="24" t="s">
        <v>1084</v>
      </c>
      <c r="H673" s="54">
        <v>1.2999999999999999E-2</v>
      </c>
      <c r="I673" s="54">
        <v>1.1118000000000001E-2</v>
      </c>
      <c r="J673" s="59">
        <v>1.8819999999999998E-3</v>
      </c>
    </row>
    <row r="674" spans="1:10" ht="30" customHeight="1" x14ac:dyDescent="0.25">
      <c r="A674" s="8"/>
      <c r="B674" s="20" t="s">
        <v>93</v>
      </c>
      <c r="C674" s="20" t="s">
        <v>93</v>
      </c>
      <c r="D674" s="24" t="s">
        <v>1085</v>
      </c>
      <c r="E674" s="53"/>
      <c r="F674" s="116">
        <v>500.99</v>
      </c>
      <c r="G674" s="24" t="s">
        <v>1086</v>
      </c>
      <c r="H674" s="54">
        <v>1.4999999999999999E-2</v>
      </c>
      <c r="I674" s="54">
        <v>1.2164999999999999E-2</v>
      </c>
      <c r="J674" s="59">
        <v>2.8350000000000007E-3</v>
      </c>
    </row>
    <row r="675" spans="1:10" ht="30" customHeight="1" x14ac:dyDescent="0.25">
      <c r="A675" s="8"/>
      <c r="B675" s="20" t="s">
        <v>93</v>
      </c>
      <c r="C675" s="20" t="s">
        <v>93</v>
      </c>
      <c r="D675" s="24" t="s">
        <v>1087</v>
      </c>
      <c r="E675" s="53"/>
      <c r="F675" s="116">
        <v>460.47</v>
      </c>
      <c r="G675" s="24" t="s">
        <v>1088</v>
      </c>
      <c r="H675" s="54">
        <v>0.1</v>
      </c>
      <c r="I675" s="54">
        <v>7.7767000000000003E-2</v>
      </c>
      <c r="J675" s="59">
        <v>2.2233000000000003E-2</v>
      </c>
    </row>
    <row r="676" spans="1:10" ht="30" customHeight="1" x14ac:dyDescent="0.25">
      <c r="A676" s="8"/>
      <c r="B676" s="20" t="s">
        <v>93</v>
      </c>
      <c r="C676" s="20" t="s">
        <v>93</v>
      </c>
      <c r="D676" s="24" t="s">
        <v>1089</v>
      </c>
      <c r="E676" s="53"/>
      <c r="F676" s="116">
        <v>553.95000000000005</v>
      </c>
      <c r="G676" s="24" t="s">
        <v>1090</v>
      </c>
      <c r="H676" s="54">
        <v>2.9999999999999997E-4</v>
      </c>
      <c r="I676" s="54">
        <v>4.6999999999999997E-5</v>
      </c>
      <c r="J676" s="59">
        <v>2.5300000000000002E-4</v>
      </c>
    </row>
    <row r="677" spans="1:10" ht="30" customHeight="1" x14ac:dyDescent="0.25">
      <c r="A677" s="8"/>
      <c r="B677" s="20" t="s">
        <v>93</v>
      </c>
      <c r="C677" s="20" t="s">
        <v>93</v>
      </c>
      <c r="D677" s="24" t="s">
        <v>1091</v>
      </c>
      <c r="E677" s="53"/>
      <c r="F677" s="116">
        <v>574.19000000000005</v>
      </c>
      <c r="G677" s="24" t="s">
        <v>1092</v>
      </c>
      <c r="H677" s="54">
        <v>3.6999999999999998E-5</v>
      </c>
      <c r="I677" s="54">
        <v>2.5999999999999998E-5</v>
      </c>
      <c r="J677" s="59">
        <v>1.1E-5</v>
      </c>
    </row>
    <row r="678" spans="1:10" ht="30" customHeight="1" x14ac:dyDescent="0.25">
      <c r="A678" s="8"/>
      <c r="B678" s="20" t="s">
        <v>93</v>
      </c>
      <c r="C678" s="20" t="s">
        <v>93</v>
      </c>
      <c r="D678" s="24" t="s">
        <v>1087</v>
      </c>
      <c r="E678" s="53"/>
      <c r="F678" s="116">
        <v>460.47</v>
      </c>
      <c r="G678" s="24" t="s">
        <v>1088</v>
      </c>
      <c r="H678" s="54">
        <v>0.04</v>
      </c>
      <c r="I678" s="54">
        <v>2.0305E-2</v>
      </c>
      <c r="J678" s="59">
        <v>1.9695000000000001E-2</v>
      </c>
    </row>
    <row r="679" spans="1:10" ht="30" customHeight="1" x14ac:dyDescent="0.25">
      <c r="A679" s="8"/>
      <c r="B679" s="20" t="s">
        <v>93</v>
      </c>
      <c r="C679" s="20" t="s">
        <v>93</v>
      </c>
      <c r="D679" s="24" t="s">
        <v>1093</v>
      </c>
      <c r="E679" s="53"/>
      <c r="F679" s="116">
        <v>553.95000000000005</v>
      </c>
      <c r="G679" s="24" t="s">
        <v>1094</v>
      </c>
      <c r="H679" s="54">
        <v>1E-4</v>
      </c>
      <c r="I679" s="54">
        <v>1.0369999999999999E-3</v>
      </c>
      <c r="J679" s="59">
        <v>-9.369999999999999E-4</v>
      </c>
    </row>
    <row r="680" spans="1:10" ht="30" customHeight="1" x14ac:dyDescent="0.25">
      <c r="A680" s="8"/>
      <c r="B680" s="20" t="s">
        <v>93</v>
      </c>
      <c r="C680" s="20" t="s">
        <v>93</v>
      </c>
      <c r="D680" s="24" t="s">
        <v>1095</v>
      </c>
      <c r="E680" s="53"/>
      <c r="F680" s="116">
        <v>574.19000000000005</v>
      </c>
      <c r="G680" s="24" t="s">
        <v>1096</v>
      </c>
      <c r="H680" s="54">
        <v>2.9999999999999997E-5</v>
      </c>
      <c r="I680" s="54">
        <v>1.4999999999999999E-5</v>
      </c>
      <c r="J680" s="59">
        <v>1.4999999999999999E-5</v>
      </c>
    </row>
    <row r="681" spans="1:10" s="127" customFormat="1" ht="30" customHeight="1" x14ac:dyDescent="0.25">
      <c r="A681" s="126"/>
      <c r="B681" s="20" t="s">
        <v>93</v>
      </c>
      <c r="C681" s="20" t="s">
        <v>93</v>
      </c>
      <c r="D681" s="24" t="s">
        <v>1097</v>
      </c>
      <c r="E681" s="79"/>
      <c r="F681" s="116">
        <v>553.95000000000005</v>
      </c>
      <c r="G681" s="24" t="s">
        <v>1098</v>
      </c>
      <c r="H681" s="54">
        <v>2.9999999999999997E-4</v>
      </c>
      <c r="I681" s="54">
        <v>1E-4</v>
      </c>
      <c r="J681" s="55">
        <v>1.9999999999999998E-4</v>
      </c>
    </row>
    <row r="682" spans="1:10" s="127" customFormat="1" ht="30" customHeight="1" x14ac:dyDescent="0.25">
      <c r="A682" s="126"/>
      <c r="B682" s="20" t="s">
        <v>93</v>
      </c>
      <c r="C682" s="20" t="s">
        <v>93</v>
      </c>
      <c r="D682" s="19" t="s">
        <v>1099</v>
      </c>
      <c r="E682" s="79"/>
      <c r="F682" s="115">
        <v>553.95000000000005</v>
      </c>
      <c r="G682" s="19" t="s">
        <v>1098</v>
      </c>
      <c r="H682" s="54">
        <v>6.9999999999999999E-4</v>
      </c>
      <c r="I682" s="54">
        <v>5.2500000000000008E-4</v>
      </c>
      <c r="J682" s="55">
        <v>1.7499999999999994E-4</v>
      </c>
    </row>
    <row r="683" spans="1:10" s="65" customFormat="1" ht="30" customHeight="1" x14ac:dyDescent="0.25">
      <c r="A683" s="107"/>
      <c r="B683" s="20" t="s">
        <v>93</v>
      </c>
      <c r="C683" s="20" t="s">
        <v>93</v>
      </c>
      <c r="D683" s="19" t="s">
        <v>1101</v>
      </c>
      <c r="E683" s="108"/>
      <c r="F683" s="115">
        <v>553.95000000000005</v>
      </c>
      <c r="G683" s="19" t="s">
        <v>1102</v>
      </c>
      <c r="H683" s="54">
        <v>2E-3</v>
      </c>
      <c r="I683" s="54">
        <v>1.97E-3</v>
      </c>
      <c r="J683" s="55">
        <v>3.0000000000000028E-5</v>
      </c>
    </row>
    <row r="684" spans="1:10" s="65" customFormat="1" ht="30" customHeight="1" x14ac:dyDescent="0.25">
      <c r="A684" s="126"/>
      <c r="B684" s="20" t="s">
        <v>93</v>
      </c>
      <c r="C684" s="20" t="s">
        <v>93</v>
      </c>
      <c r="D684" s="144"/>
      <c r="E684" s="108"/>
      <c r="F684" s="145">
        <v>553.95000000000005</v>
      </c>
      <c r="G684" s="144" t="s">
        <v>1897</v>
      </c>
      <c r="H684" s="55">
        <v>2.5000000000000001E-4</v>
      </c>
      <c r="I684" s="55">
        <v>2.5399999999999999E-4</v>
      </c>
      <c r="J684" s="55">
        <v>-4.0000000000000032E-6</v>
      </c>
    </row>
    <row r="685" spans="1:10" s="127" customFormat="1" ht="30" customHeight="1" x14ac:dyDescent="0.25">
      <c r="A685" s="126"/>
      <c r="B685" s="20" t="s">
        <v>93</v>
      </c>
      <c r="C685" s="20" t="s">
        <v>93</v>
      </c>
      <c r="D685" s="19" t="s">
        <v>94</v>
      </c>
      <c r="E685" s="79"/>
      <c r="F685" s="115">
        <v>553.95000000000005</v>
      </c>
      <c r="G685" s="19" t="s">
        <v>1103</v>
      </c>
      <c r="H685" s="54">
        <v>5.0000000000000001E-4</v>
      </c>
      <c r="I685" s="54">
        <v>2.9999999999999997E-4</v>
      </c>
      <c r="J685" s="54">
        <v>2.0000000000000001E-4</v>
      </c>
    </row>
    <row r="686" spans="1:10" s="127" customFormat="1" ht="30" customHeight="1" x14ac:dyDescent="0.25">
      <c r="A686" s="126"/>
      <c r="B686" s="20" t="s">
        <v>93</v>
      </c>
      <c r="C686" s="20" t="s">
        <v>93</v>
      </c>
      <c r="D686" s="19" t="s">
        <v>95</v>
      </c>
      <c r="E686" s="79"/>
      <c r="F686" s="115">
        <v>574.19000000000005</v>
      </c>
      <c r="G686" s="19" t="s">
        <v>1104</v>
      </c>
      <c r="H686" s="54">
        <v>2.0000000000000001E-4</v>
      </c>
      <c r="I686" s="54">
        <v>2.0000000000000001E-4</v>
      </c>
      <c r="J686" s="55">
        <v>0</v>
      </c>
    </row>
    <row r="687" spans="1:10" s="127" customFormat="1" ht="30" customHeight="1" x14ac:dyDescent="0.25">
      <c r="A687" s="126"/>
      <c r="B687" s="20" t="s">
        <v>93</v>
      </c>
      <c r="C687" s="20" t="s">
        <v>93</v>
      </c>
      <c r="D687" s="19" t="s">
        <v>1105</v>
      </c>
      <c r="E687" s="79"/>
      <c r="F687" s="115">
        <v>500.99</v>
      </c>
      <c r="G687" s="19" t="s">
        <v>1106</v>
      </c>
      <c r="H687" s="54">
        <v>1.5E-3</v>
      </c>
      <c r="I687" s="54">
        <v>1.6850000000000001E-3</v>
      </c>
      <c r="J687" s="55">
        <v>-1.8500000000000005E-4</v>
      </c>
    </row>
    <row r="688" spans="1:10" s="127" customFormat="1" ht="30" customHeight="1" x14ac:dyDescent="0.25">
      <c r="A688" s="126"/>
      <c r="B688" s="20" t="s">
        <v>93</v>
      </c>
      <c r="C688" s="20" t="s">
        <v>93</v>
      </c>
      <c r="D688" s="19" t="s">
        <v>1107</v>
      </c>
      <c r="E688" s="79"/>
      <c r="F688" s="115">
        <v>553.95000000000005</v>
      </c>
      <c r="G688" s="19" t="s">
        <v>1108</v>
      </c>
      <c r="H688" s="54">
        <v>1E-4</v>
      </c>
      <c r="I688" s="54">
        <v>8.9999999999999992E-5</v>
      </c>
      <c r="J688" s="54">
        <v>1.0000000000000009E-5</v>
      </c>
    </row>
    <row r="689" spans="1:10" s="127" customFormat="1" ht="30" customHeight="1" x14ac:dyDescent="0.25">
      <c r="A689" s="126"/>
      <c r="B689" s="20" t="s">
        <v>93</v>
      </c>
      <c r="C689" s="20" t="s">
        <v>93</v>
      </c>
      <c r="D689" s="19" t="s">
        <v>96</v>
      </c>
      <c r="E689" s="79"/>
      <c r="F689" s="115">
        <v>553.95000000000005</v>
      </c>
      <c r="G689" s="19" t="s">
        <v>1109</v>
      </c>
      <c r="H689" s="54">
        <v>5.0000000000000002E-5</v>
      </c>
      <c r="I689" s="54">
        <v>5.0000000000000002E-5</v>
      </c>
      <c r="J689" s="55">
        <v>0</v>
      </c>
    </row>
    <row r="690" spans="1:10" s="127" customFormat="1" ht="30" customHeight="1" x14ac:dyDescent="0.25">
      <c r="A690" s="126"/>
      <c r="B690" s="20" t="s">
        <v>93</v>
      </c>
      <c r="C690" s="20" t="s">
        <v>93</v>
      </c>
      <c r="D690" s="19" t="s">
        <v>1110</v>
      </c>
      <c r="E690" s="79"/>
      <c r="F690" s="115">
        <v>574.19000000000005</v>
      </c>
      <c r="G690" s="19" t="s">
        <v>1111</v>
      </c>
      <c r="H690" s="54">
        <v>1E-4</v>
      </c>
      <c r="I690" s="54">
        <v>5.3000000000000001E-5</v>
      </c>
      <c r="J690" s="55">
        <v>4.7000000000000004E-5</v>
      </c>
    </row>
    <row r="691" spans="1:10" s="127" customFormat="1" ht="30" customHeight="1" x14ac:dyDescent="0.25">
      <c r="A691" s="126"/>
      <c r="B691" s="20" t="s">
        <v>93</v>
      </c>
      <c r="C691" s="20" t="s">
        <v>93</v>
      </c>
      <c r="D691" s="19" t="s">
        <v>97</v>
      </c>
      <c r="E691" s="79"/>
      <c r="F691" s="115">
        <v>574.19000000000005</v>
      </c>
      <c r="G691" s="19" t="s">
        <v>1112</v>
      </c>
      <c r="H691" s="54">
        <v>1.4999999999999999E-5</v>
      </c>
      <c r="I691" s="54">
        <v>1.7999999999999997E-5</v>
      </c>
      <c r="J691" s="55">
        <v>-2.9999999999999992E-6</v>
      </c>
    </row>
    <row r="692" spans="1:10" s="127" customFormat="1" ht="30" customHeight="1" x14ac:dyDescent="0.25">
      <c r="A692" s="126"/>
      <c r="B692" s="20" t="s">
        <v>93</v>
      </c>
      <c r="C692" s="20" t="s">
        <v>93</v>
      </c>
      <c r="D692" s="19" t="s">
        <v>98</v>
      </c>
      <c r="E692" s="79"/>
      <c r="F692" s="115">
        <v>553.95000000000005</v>
      </c>
      <c r="G692" s="19" t="s">
        <v>1113</v>
      </c>
      <c r="H692" s="54">
        <v>1E-4</v>
      </c>
      <c r="I692" s="54">
        <v>4.6E-5</v>
      </c>
      <c r="J692" s="55">
        <v>5.4000000000000005E-5</v>
      </c>
    </row>
    <row r="693" spans="1:10" s="127" customFormat="1" ht="30" customHeight="1" x14ac:dyDescent="0.25">
      <c r="A693" s="126"/>
      <c r="B693" s="20" t="s">
        <v>93</v>
      </c>
      <c r="C693" s="20" t="s">
        <v>93</v>
      </c>
      <c r="D693" s="29" t="s">
        <v>99</v>
      </c>
      <c r="E693" s="79"/>
      <c r="F693" s="22">
        <v>553.95000000000005</v>
      </c>
      <c r="G693" s="29" t="s">
        <v>1114</v>
      </c>
      <c r="H693" s="54">
        <v>1E-3</v>
      </c>
      <c r="I693" s="54">
        <v>4.64E-4</v>
      </c>
      <c r="J693" s="55">
        <v>5.3600000000000002E-4</v>
      </c>
    </row>
    <row r="694" spans="1:10" s="127" customFormat="1" ht="30" customHeight="1" x14ac:dyDescent="0.25">
      <c r="A694" s="126"/>
      <c r="B694" s="20" t="s">
        <v>93</v>
      </c>
      <c r="C694" s="20" t="s">
        <v>93</v>
      </c>
      <c r="D694" s="29" t="s">
        <v>100</v>
      </c>
      <c r="E694" s="79"/>
      <c r="F694" s="22">
        <v>553.95000000000005</v>
      </c>
      <c r="G694" s="29" t="s">
        <v>1115</v>
      </c>
      <c r="H694" s="54">
        <v>4.0000000000000001E-3</v>
      </c>
      <c r="I694" s="54">
        <v>1.3630000000000001E-3</v>
      </c>
      <c r="J694" s="54">
        <v>2.637E-3</v>
      </c>
    </row>
    <row r="695" spans="1:10" s="127" customFormat="1" ht="30" customHeight="1" x14ac:dyDescent="0.25">
      <c r="A695" s="126"/>
      <c r="B695" s="85"/>
      <c r="C695" s="85" t="s">
        <v>1898</v>
      </c>
      <c r="D695" s="146"/>
      <c r="E695" s="70"/>
      <c r="F695" s="84"/>
      <c r="G695" s="146"/>
      <c r="H695" s="71">
        <f>SUM(H673:H694)</f>
        <v>0.17928199999999997</v>
      </c>
      <c r="I695" s="71">
        <f t="shared" ref="I695:J695" si="43">SUM(I673:I694)</f>
        <v>0.12959799999999999</v>
      </c>
      <c r="J695" s="71">
        <f t="shared" si="43"/>
        <v>4.9684000000000013E-2</v>
      </c>
    </row>
    <row r="696" spans="1:10" ht="30" customHeight="1" x14ac:dyDescent="0.25">
      <c r="A696" s="8"/>
      <c r="B696" s="20" t="s">
        <v>91</v>
      </c>
      <c r="C696" s="20" t="s">
        <v>91</v>
      </c>
      <c r="D696" s="27" t="s">
        <v>1116</v>
      </c>
      <c r="E696" s="53"/>
      <c r="F696" s="22">
        <v>553.95000000000005</v>
      </c>
      <c r="G696" s="27" t="s">
        <v>1117</v>
      </c>
      <c r="H696" s="54">
        <v>2.9999999999999997E-4</v>
      </c>
      <c r="I696" s="54">
        <v>2.9999999999999997E-4</v>
      </c>
      <c r="J696" s="59">
        <v>0</v>
      </c>
    </row>
    <row r="697" spans="1:10" ht="37.5" customHeight="1" x14ac:dyDescent="0.25">
      <c r="A697" s="8"/>
      <c r="B697" s="20" t="s">
        <v>91</v>
      </c>
      <c r="C697" s="20" t="s">
        <v>91</v>
      </c>
      <c r="D697" s="27" t="s">
        <v>92</v>
      </c>
      <c r="E697" s="53"/>
      <c r="F697" s="22">
        <v>553.95000000000005</v>
      </c>
      <c r="G697" s="27" t="s">
        <v>1118</v>
      </c>
      <c r="H697" s="54">
        <v>1E-3</v>
      </c>
      <c r="I697" s="54">
        <v>2.5000000000000001E-4</v>
      </c>
      <c r="J697" s="59">
        <v>7.5000000000000002E-4</v>
      </c>
    </row>
    <row r="698" spans="1:10" ht="30" customHeight="1" x14ac:dyDescent="0.25">
      <c r="A698" s="8"/>
      <c r="B698" s="85"/>
      <c r="C698" s="85" t="s">
        <v>1735</v>
      </c>
      <c r="D698" s="93"/>
      <c r="E698" s="70"/>
      <c r="F698" s="121"/>
      <c r="G698" s="93"/>
      <c r="H698" s="71">
        <f>SUM(H696:H697)</f>
        <v>1.2999999999999999E-3</v>
      </c>
      <c r="I698" s="71">
        <f t="shared" ref="I698:J698" si="44">SUM(I696:I697)</f>
        <v>5.4999999999999992E-4</v>
      </c>
      <c r="J698" s="71">
        <f t="shared" si="44"/>
        <v>7.5000000000000002E-4</v>
      </c>
    </row>
    <row r="699" spans="1:10" ht="30" customHeight="1" x14ac:dyDescent="0.25">
      <c r="A699" s="8"/>
      <c r="B699" s="20" t="s">
        <v>1736</v>
      </c>
      <c r="C699" s="20" t="s">
        <v>1736</v>
      </c>
      <c r="D699" s="19" t="s">
        <v>1119</v>
      </c>
      <c r="E699" s="79"/>
      <c r="F699" s="115">
        <v>500.99</v>
      </c>
      <c r="G699" s="19" t="s">
        <v>1120</v>
      </c>
      <c r="H699" s="54">
        <v>7.4999999999999997E-3</v>
      </c>
      <c r="I699" s="54">
        <v>5.6639999999999998E-3</v>
      </c>
      <c r="J699" s="80">
        <v>1.8360000000000004E-3</v>
      </c>
    </row>
    <row r="700" spans="1:10" ht="30" customHeight="1" x14ac:dyDescent="0.25">
      <c r="A700" s="8"/>
      <c r="B700" s="20" t="s">
        <v>1736</v>
      </c>
      <c r="C700" s="20" t="s">
        <v>1736</v>
      </c>
      <c r="D700" s="19" t="s">
        <v>1121</v>
      </c>
      <c r="E700" s="79"/>
      <c r="F700" s="115">
        <v>574.19000000000005</v>
      </c>
      <c r="G700" s="19" t="s">
        <v>1122</v>
      </c>
      <c r="H700" s="54">
        <v>1.1999999999999999E-4</v>
      </c>
      <c r="I700" s="54">
        <v>9.800000000000001E-5</v>
      </c>
      <c r="J700" s="80">
        <v>2.1999999999999993E-5</v>
      </c>
    </row>
    <row r="701" spans="1:10" ht="30" customHeight="1" x14ac:dyDescent="0.25">
      <c r="A701" s="8"/>
      <c r="B701" s="20" t="s">
        <v>1736</v>
      </c>
      <c r="C701" s="20" t="s">
        <v>1736</v>
      </c>
      <c r="D701" s="19" t="s">
        <v>1123</v>
      </c>
      <c r="E701" s="79"/>
      <c r="F701" s="115">
        <v>574.19000000000005</v>
      </c>
      <c r="G701" s="19" t="s">
        <v>1124</v>
      </c>
      <c r="H701" s="54">
        <v>2.0000000000000001E-4</v>
      </c>
      <c r="I701" s="54">
        <v>5.8999999999999998E-5</v>
      </c>
      <c r="J701" s="80">
        <v>1.4100000000000001E-4</v>
      </c>
    </row>
    <row r="702" spans="1:10" ht="30" customHeight="1" x14ac:dyDescent="0.25">
      <c r="A702" s="8"/>
      <c r="B702" s="20" t="s">
        <v>1736</v>
      </c>
      <c r="C702" s="20" t="s">
        <v>1736</v>
      </c>
      <c r="D702" s="19" t="s">
        <v>1125</v>
      </c>
      <c r="E702" s="79"/>
      <c r="F702" s="115">
        <v>500.99</v>
      </c>
      <c r="G702" s="19" t="s">
        <v>1126</v>
      </c>
      <c r="H702" s="54">
        <v>4.4999999999999998E-2</v>
      </c>
      <c r="I702" s="54">
        <v>2.0007999999999998E-2</v>
      </c>
      <c r="J702" s="80">
        <v>2.4992E-2</v>
      </c>
    </row>
    <row r="703" spans="1:10" ht="30" customHeight="1" x14ac:dyDescent="0.25">
      <c r="A703" s="8"/>
      <c r="B703" s="20" t="s">
        <v>1736</v>
      </c>
      <c r="C703" s="20" t="s">
        <v>1736</v>
      </c>
      <c r="D703" s="19" t="s">
        <v>1127</v>
      </c>
      <c r="E703" s="79"/>
      <c r="F703" s="115">
        <v>574.19000000000005</v>
      </c>
      <c r="G703" s="19" t="s">
        <v>1128</v>
      </c>
      <c r="H703" s="54">
        <v>1E-4</v>
      </c>
      <c r="I703" s="54">
        <v>6.2000000000000003E-5</v>
      </c>
      <c r="J703" s="80">
        <v>3.8000000000000009E-5</v>
      </c>
    </row>
    <row r="704" spans="1:10" ht="33.75" customHeight="1" x14ac:dyDescent="0.25">
      <c r="A704" s="8"/>
      <c r="B704" s="20"/>
      <c r="C704" s="85" t="s">
        <v>1899</v>
      </c>
      <c r="D704" s="93"/>
      <c r="E704" s="70"/>
      <c r="F704" s="121"/>
      <c r="G704" s="93"/>
      <c r="H704" s="71">
        <f>SUM(H699:H703)</f>
        <v>5.2920000000000002E-2</v>
      </c>
      <c r="I704" s="71">
        <f t="shared" ref="I704:J704" si="45">SUM(I699:I703)</f>
        <v>2.5890999999999997E-2</v>
      </c>
      <c r="J704" s="71">
        <f t="shared" si="45"/>
        <v>2.7029000000000001E-2</v>
      </c>
    </row>
    <row r="705" spans="1:10" s="127" customFormat="1" ht="35.25" customHeight="1" x14ac:dyDescent="0.25">
      <c r="A705" s="126"/>
      <c r="B705" s="20" t="s">
        <v>101</v>
      </c>
      <c r="C705" s="20" t="s">
        <v>101</v>
      </c>
      <c r="D705" s="19" t="s">
        <v>1129</v>
      </c>
      <c r="E705" s="79"/>
      <c r="F705" s="115">
        <v>500.99</v>
      </c>
      <c r="G705" s="19" t="s">
        <v>1130</v>
      </c>
      <c r="H705" s="54">
        <v>1.4999999999999999E-2</v>
      </c>
      <c r="I705" s="54">
        <v>1.2057999999999999E-2</v>
      </c>
      <c r="J705" s="54">
        <v>2.9420000000000002E-3</v>
      </c>
    </row>
    <row r="706" spans="1:10" s="17" customFormat="1" ht="30" customHeight="1" x14ac:dyDescent="0.25">
      <c r="A706" s="8"/>
      <c r="B706" s="20" t="s">
        <v>101</v>
      </c>
      <c r="C706" s="20" t="s">
        <v>101</v>
      </c>
      <c r="D706" s="30" t="s">
        <v>196</v>
      </c>
      <c r="E706" s="91"/>
      <c r="F706" s="122">
        <v>500.99</v>
      </c>
      <c r="G706" s="30" t="s">
        <v>1131</v>
      </c>
      <c r="H706" s="55">
        <v>0.01</v>
      </c>
      <c r="I706" s="55">
        <v>1.09E-2</v>
      </c>
      <c r="J706" s="55">
        <v>-9.0000000000000041E-4</v>
      </c>
    </row>
    <row r="707" spans="1:10" ht="30" customHeight="1" x14ac:dyDescent="0.25">
      <c r="A707" s="8"/>
      <c r="B707" s="20" t="s">
        <v>101</v>
      </c>
      <c r="C707" s="20" t="s">
        <v>101</v>
      </c>
      <c r="D707" s="19"/>
      <c r="E707" s="79"/>
      <c r="F707" s="115">
        <v>460.47</v>
      </c>
      <c r="G707" s="19" t="s">
        <v>1132</v>
      </c>
      <c r="H707" s="54">
        <v>1.4999999999999999E-2</v>
      </c>
      <c r="I707" s="54">
        <v>6.1207999999999999E-2</v>
      </c>
      <c r="J707" s="80">
        <v>-4.6207999999999999E-2</v>
      </c>
    </row>
    <row r="708" spans="1:10" ht="30" customHeight="1" x14ac:dyDescent="0.25">
      <c r="A708" s="8"/>
      <c r="B708" s="20" t="s">
        <v>101</v>
      </c>
      <c r="C708" s="20" t="s">
        <v>101</v>
      </c>
      <c r="D708" s="19" t="s">
        <v>1133</v>
      </c>
      <c r="E708" s="79"/>
      <c r="F708" s="115">
        <v>460.47</v>
      </c>
      <c r="G708" s="19" t="s">
        <v>1134</v>
      </c>
      <c r="H708" s="54">
        <v>7.0000000000000001E-3</v>
      </c>
      <c r="I708" s="54">
        <v>1.7310000000000001E-3</v>
      </c>
      <c r="J708" s="80">
        <v>5.2690000000000002E-3</v>
      </c>
    </row>
    <row r="709" spans="1:10" ht="30" customHeight="1" x14ac:dyDescent="0.25">
      <c r="A709" s="8"/>
      <c r="B709" s="20" t="s">
        <v>101</v>
      </c>
      <c r="C709" s="20" t="s">
        <v>101</v>
      </c>
      <c r="D709" s="19" t="s">
        <v>1135</v>
      </c>
      <c r="E709" s="79"/>
      <c r="F709" s="115">
        <v>460.47</v>
      </c>
      <c r="G709" s="19" t="s">
        <v>1136</v>
      </c>
      <c r="H709" s="54">
        <v>0.17</v>
      </c>
      <c r="I709" s="54">
        <v>0.16379199999999999</v>
      </c>
      <c r="J709" s="80">
        <v>6.2079999999999982E-3</v>
      </c>
    </row>
    <row r="710" spans="1:10" ht="30" customHeight="1" x14ac:dyDescent="0.25">
      <c r="A710" s="8"/>
      <c r="B710" s="20" t="s">
        <v>101</v>
      </c>
      <c r="C710" s="20" t="s">
        <v>101</v>
      </c>
      <c r="D710" s="19" t="s">
        <v>1137</v>
      </c>
      <c r="E710" s="79"/>
      <c r="F710" s="115">
        <v>500.99</v>
      </c>
      <c r="G710" s="19" t="s">
        <v>1138</v>
      </c>
      <c r="H710" s="54">
        <v>7.0000000000000001E-3</v>
      </c>
      <c r="I710" s="54">
        <v>4.274E-3</v>
      </c>
      <c r="J710" s="80">
        <v>2.7260000000000001E-3</v>
      </c>
    </row>
    <row r="711" spans="1:10" ht="30" customHeight="1" x14ac:dyDescent="0.25">
      <c r="A711" s="8"/>
      <c r="B711" s="20" t="s">
        <v>101</v>
      </c>
      <c r="C711" s="20" t="s">
        <v>101</v>
      </c>
      <c r="D711" s="19" t="s">
        <v>1140</v>
      </c>
      <c r="E711" s="79"/>
      <c r="F711" s="115">
        <v>553.95000000000005</v>
      </c>
      <c r="G711" s="19" t="s">
        <v>1141</v>
      </c>
      <c r="H711" s="54">
        <v>1.5E-3</v>
      </c>
      <c r="I711" s="54">
        <v>1.2259999999999999E-3</v>
      </c>
      <c r="J711" s="80">
        <v>2.7400000000000005E-4</v>
      </c>
    </row>
    <row r="712" spans="1:10" ht="30" customHeight="1" x14ac:dyDescent="0.25">
      <c r="A712" s="8"/>
      <c r="B712" s="20" t="s">
        <v>101</v>
      </c>
      <c r="C712" s="20" t="s">
        <v>101</v>
      </c>
      <c r="D712" s="19" t="s">
        <v>1142</v>
      </c>
      <c r="E712" s="79"/>
      <c r="F712" s="115">
        <v>553.95000000000005</v>
      </c>
      <c r="G712" s="19" t="s">
        <v>1143</v>
      </c>
      <c r="H712" s="54">
        <v>1.5E-3</v>
      </c>
      <c r="I712" s="54">
        <v>5.8999999999999992E-4</v>
      </c>
      <c r="J712" s="80">
        <v>9.1E-4</v>
      </c>
    </row>
    <row r="713" spans="1:10" s="17" customFormat="1" ht="56.25" customHeight="1" x14ac:dyDescent="0.25">
      <c r="A713" s="8"/>
      <c r="B713" s="20" t="s">
        <v>101</v>
      </c>
      <c r="C713" s="20" t="s">
        <v>101</v>
      </c>
      <c r="D713" s="19" t="s">
        <v>1144</v>
      </c>
      <c r="E713" s="91"/>
      <c r="F713" s="115">
        <v>553.95000000000005</v>
      </c>
      <c r="G713" s="19" t="s">
        <v>1145</v>
      </c>
      <c r="H713" s="54">
        <v>1.4E-3</v>
      </c>
      <c r="I713" s="54">
        <v>1.0120000000000001E-3</v>
      </c>
      <c r="J713" s="55">
        <v>3.8799999999999989E-4</v>
      </c>
    </row>
    <row r="714" spans="1:10" ht="39" customHeight="1" x14ac:dyDescent="0.25">
      <c r="A714" s="8"/>
      <c r="B714" s="20"/>
      <c r="C714" s="85" t="s">
        <v>1900</v>
      </c>
      <c r="D714" s="93"/>
      <c r="E714" s="70"/>
      <c r="F714" s="121"/>
      <c r="G714" s="93"/>
      <c r="H714" s="71">
        <f>SUM(H705:H713)</f>
        <v>0.22840000000000005</v>
      </c>
      <c r="I714" s="71">
        <f>SUM(I705:I713)</f>
        <v>0.25679099999999999</v>
      </c>
      <c r="J714" s="71">
        <f>SUM(J705:J713)</f>
        <v>-2.8390999999999996E-2</v>
      </c>
    </row>
    <row r="715" spans="1:10" s="17" customFormat="1" ht="36.75" customHeight="1" x14ac:dyDescent="0.25">
      <c r="A715" s="8"/>
      <c r="B715" s="20" t="s">
        <v>1739</v>
      </c>
      <c r="C715" s="20" t="s">
        <v>1739</v>
      </c>
      <c r="D715" s="19" t="s">
        <v>1119</v>
      </c>
      <c r="E715" s="91"/>
      <c r="F715" s="115">
        <v>500.99</v>
      </c>
      <c r="G715" s="19" t="s">
        <v>1146</v>
      </c>
      <c r="H715" s="54">
        <v>2.9440000000000001E-2</v>
      </c>
      <c r="I715" s="54">
        <v>2.2880999999999999E-2</v>
      </c>
      <c r="J715" s="55">
        <v>6.5590000000000015E-3</v>
      </c>
    </row>
    <row r="716" spans="1:10" ht="30" customHeight="1" x14ac:dyDescent="0.25">
      <c r="A716" s="8"/>
      <c r="B716" s="20" t="s">
        <v>1739</v>
      </c>
      <c r="C716" s="20" t="s">
        <v>1739</v>
      </c>
      <c r="D716" s="19" t="s">
        <v>1147</v>
      </c>
      <c r="E716" s="79"/>
      <c r="F716" s="115">
        <v>460.47</v>
      </c>
      <c r="G716" s="19" t="s">
        <v>1148</v>
      </c>
      <c r="H716" s="54">
        <v>5.6000000000000001E-2</v>
      </c>
      <c r="I716" s="54">
        <v>4.2799999999999998E-2</v>
      </c>
      <c r="J716" s="80">
        <v>1.3200000000000003E-2</v>
      </c>
    </row>
    <row r="717" spans="1:10" ht="30" customHeight="1" x14ac:dyDescent="0.25">
      <c r="A717" s="8"/>
      <c r="B717" s="20" t="s">
        <v>1739</v>
      </c>
      <c r="C717" s="20" t="s">
        <v>1739</v>
      </c>
      <c r="D717" s="19" t="s">
        <v>1149</v>
      </c>
      <c r="E717" s="79"/>
      <c r="F717" s="115">
        <v>574.19000000000005</v>
      </c>
      <c r="G717" s="19" t="s">
        <v>1150</v>
      </c>
      <c r="H717" s="54">
        <v>1.0000000000000001E-5</v>
      </c>
      <c r="I717" s="54">
        <v>3.1999999999999999E-5</v>
      </c>
      <c r="J717" s="80">
        <v>-2.1999999999999999E-5</v>
      </c>
    </row>
    <row r="718" spans="1:10" s="11" customFormat="1" ht="30" customHeight="1" x14ac:dyDescent="0.25">
      <c r="A718" s="8"/>
      <c r="B718" s="20" t="s">
        <v>1739</v>
      </c>
      <c r="C718" s="20" t="s">
        <v>1739</v>
      </c>
      <c r="D718" s="19" t="s">
        <v>1151</v>
      </c>
      <c r="E718" s="82"/>
      <c r="F718" s="115">
        <v>553.95000000000005</v>
      </c>
      <c r="G718" s="19" t="s">
        <v>1152</v>
      </c>
      <c r="H718" s="54">
        <v>1E-4</v>
      </c>
      <c r="I718" s="54">
        <v>5.5000000000000002E-5</v>
      </c>
      <c r="J718" s="80">
        <v>4.5000000000000003E-5</v>
      </c>
    </row>
    <row r="719" spans="1:10" ht="36.75" customHeight="1" x14ac:dyDescent="0.25">
      <c r="A719" s="8"/>
      <c r="B719" s="20" t="s">
        <v>1739</v>
      </c>
      <c r="C719" s="20" t="s">
        <v>1739</v>
      </c>
      <c r="D719" s="19" t="s">
        <v>1153</v>
      </c>
      <c r="E719" s="79"/>
      <c r="F719" s="115">
        <v>553.95000000000005</v>
      </c>
      <c r="G719" s="19" t="s">
        <v>1154</v>
      </c>
      <c r="H719" s="54">
        <v>1E-3</v>
      </c>
      <c r="I719" s="54">
        <v>9.5E-4</v>
      </c>
      <c r="J719" s="80">
        <v>5.0000000000000043E-5</v>
      </c>
    </row>
    <row r="720" spans="1:10" ht="35.25" customHeight="1" x14ac:dyDescent="0.25">
      <c r="A720" s="8"/>
      <c r="B720" s="20" t="s">
        <v>1739</v>
      </c>
      <c r="C720" s="20" t="s">
        <v>1739</v>
      </c>
      <c r="D720" s="19" t="s">
        <v>1901</v>
      </c>
      <c r="E720" s="79"/>
      <c r="F720" s="115">
        <v>574.19000000000005</v>
      </c>
      <c r="G720" s="19" t="s">
        <v>1902</v>
      </c>
      <c r="H720" s="54">
        <v>9.9999999999999995E-7</v>
      </c>
      <c r="I720" s="54">
        <v>9.9999999999999995E-7</v>
      </c>
      <c r="J720" s="80">
        <v>0</v>
      </c>
    </row>
    <row r="721" spans="1:10" ht="35.25" customHeight="1" x14ac:dyDescent="0.25">
      <c r="A721" s="8"/>
      <c r="B721" s="20" t="s">
        <v>1739</v>
      </c>
      <c r="C721" s="20" t="s">
        <v>1739</v>
      </c>
      <c r="D721" s="19" t="s">
        <v>1156</v>
      </c>
      <c r="E721" s="79"/>
      <c r="F721" s="115">
        <v>553.95000000000005</v>
      </c>
      <c r="G721" s="19" t="s">
        <v>1157</v>
      </c>
      <c r="H721" s="54">
        <v>2.9999999999999997E-5</v>
      </c>
      <c r="I721" s="54">
        <v>6.5000000000000008E-5</v>
      </c>
      <c r="J721" s="80">
        <v>-3.5000000000000004E-5</v>
      </c>
    </row>
    <row r="722" spans="1:10" ht="35.25" customHeight="1" x14ac:dyDescent="0.25">
      <c r="A722" s="8"/>
      <c r="B722" s="20" t="s">
        <v>1739</v>
      </c>
      <c r="C722" s="20" t="s">
        <v>1739</v>
      </c>
      <c r="D722" s="19" t="s">
        <v>1158</v>
      </c>
      <c r="E722" s="79"/>
      <c r="F722" s="115">
        <v>574.19000000000005</v>
      </c>
      <c r="G722" s="19" t="s">
        <v>1159</v>
      </c>
      <c r="H722" s="54">
        <v>1.7999999999999997E-5</v>
      </c>
      <c r="I722" s="54">
        <v>7.9999999999999996E-6</v>
      </c>
      <c r="J722" s="80">
        <v>9.9999999999999991E-6</v>
      </c>
    </row>
    <row r="723" spans="1:10" s="13" customFormat="1" ht="40.5" customHeight="1" x14ac:dyDescent="0.25">
      <c r="A723" s="8"/>
      <c r="B723" s="20" t="s">
        <v>1739</v>
      </c>
      <c r="C723" s="20" t="s">
        <v>1739</v>
      </c>
      <c r="D723" s="19" t="s">
        <v>1160</v>
      </c>
      <c r="E723" s="101"/>
      <c r="F723" s="115">
        <v>553.95000000000005</v>
      </c>
      <c r="G723" s="19" t="s">
        <v>1161</v>
      </c>
      <c r="H723" s="54">
        <v>2.9999999999999997E-4</v>
      </c>
      <c r="I723" s="54">
        <v>9.6000000000000002E-5</v>
      </c>
      <c r="J723" s="80">
        <v>2.04E-4</v>
      </c>
    </row>
    <row r="724" spans="1:10" ht="49.5" customHeight="1" x14ac:dyDescent="0.25">
      <c r="A724" s="8"/>
      <c r="B724" s="20" t="s">
        <v>1739</v>
      </c>
      <c r="C724" s="20" t="s">
        <v>1739</v>
      </c>
      <c r="D724" s="19" t="s">
        <v>2000</v>
      </c>
      <c r="E724" s="79"/>
      <c r="F724" s="115">
        <v>500.99</v>
      </c>
      <c r="G724" s="19" t="s">
        <v>1162</v>
      </c>
      <c r="H724" s="54">
        <v>1.5E-3</v>
      </c>
      <c r="I724" s="54">
        <v>1.0380000000000001E-3</v>
      </c>
      <c r="J724" s="80">
        <v>4.6199999999999995E-4</v>
      </c>
    </row>
    <row r="725" spans="1:10" ht="49.5" customHeight="1" x14ac:dyDescent="0.25">
      <c r="A725" s="8"/>
      <c r="B725" s="20" t="s">
        <v>1739</v>
      </c>
      <c r="C725" s="20" t="s">
        <v>1739</v>
      </c>
      <c r="D725" s="29" t="s">
        <v>1163</v>
      </c>
      <c r="E725" s="79"/>
      <c r="F725" s="22">
        <v>553.95000000000005</v>
      </c>
      <c r="G725" s="29" t="s">
        <v>1164</v>
      </c>
      <c r="H725" s="54">
        <v>6.9999999999999999E-4</v>
      </c>
      <c r="I725" s="54">
        <v>6.3299999999999999E-4</v>
      </c>
      <c r="J725" s="80">
        <v>6.6999999999999948E-5</v>
      </c>
    </row>
    <row r="726" spans="1:10" s="17" customFormat="1" ht="30" customHeight="1" x14ac:dyDescent="0.25">
      <c r="A726" s="8"/>
      <c r="B726" s="20" t="s">
        <v>1739</v>
      </c>
      <c r="C726" s="20" t="s">
        <v>1739</v>
      </c>
      <c r="D726" s="29" t="s">
        <v>1165</v>
      </c>
      <c r="E726" s="91"/>
      <c r="F726" s="22">
        <v>574.19000000000005</v>
      </c>
      <c r="G726" s="29" t="s">
        <v>1166</v>
      </c>
      <c r="H726" s="54">
        <v>2.0000000000000001E-4</v>
      </c>
      <c r="I726" s="54">
        <v>5.1E-5</v>
      </c>
      <c r="J726" s="55">
        <v>1.4900000000000002E-4</v>
      </c>
    </row>
    <row r="727" spans="1:10" ht="30" customHeight="1" x14ac:dyDescent="0.25">
      <c r="A727" s="8"/>
      <c r="B727" s="20" t="s">
        <v>1739</v>
      </c>
      <c r="C727" s="20" t="s">
        <v>1739</v>
      </c>
      <c r="D727" s="19" t="s">
        <v>1167</v>
      </c>
      <c r="E727" s="79"/>
      <c r="F727" s="115">
        <v>500.99</v>
      </c>
      <c r="G727" s="19" t="s">
        <v>1168</v>
      </c>
      <c r="H727" s="54">
        <v>2.9999999999999997E-4</v>
      </c>
      <c r="I727" s="54">
        <v>2.9999999999999997E-4</v>
      </c>
      <c r="J727" s="80">
        <v>0</v>
      </c>
    </row>
    <row r="728" spans="1:10" ht="30" customHeight="1" x14ac:dyDescent="0.25">
      <c r="A728" s="8"/>
      <c r="B728" s="20" t="s">
        <v>1739</v>
      </c>
      <c r="C728" s="20" t="s">
        <v>1739</v>
      </c>
      <c r="D728" s="19" t="s">
        <v>1169</v>
      </c>
      <c r="E728" s="79"/>
      <c r="F728" s="115">
        <v>553.95000000000005</v>
      </c>
      <c r="G728" s="19" t="s">
        <v>1170</v>
      </c>
      <c r="H728" s="54">
        <v>1E-4</v>
      </c>
      <c r="I728" s="54">
        <v>1E-4</v>
      </c>
      <c r="J728" s="80">
        <v>0</v>
      </c>
    </row>
    <row r="729" spans="1:10" s="13" customFormat="1" ht="30" customHeight="1" x14ac:dyDescent="0.25">
      <c r="A729" s="102"/>
      <c r="B729" s="20" t="s">
        <v>1739</v>
      </c>
      <c r="C729" s="20" t="s">
        <v>1739</v>
      </c>
      <c r="D729" s="19" t="s">
        <v>1171</v>
      </c>
      <c r="E729" s="101"/>
      <c r="F729" s="115">
        <v>553.95000000000005</v>
      </c>
      <c r="G729" s="19" t="s">
        <v>1172</v>
      </c>
      <c r="H729" s="54">
        <v>5.0000000000000001E-4</v>
      </c>
      <c r="I729" s="54">
        <v>4.6800000000000005E-4</v>
      </c>
      <c r="J729" s="80">
        <v>3.1999999999999971E-5</v>
      </c>
    </row>
    <row r="730" spans="1:10" ht="41.25" customHeight="1" x14ac:dyDescent="0.25">
      <c r="A730" s="8"/>
      <c r="B730" s="20" t="s">
        <v>1739</v>
      </c>
      <c r="C730" s="20" t="s">
        <v>1739</v>
      </c>
      <c r="D730" s="19" t="s">
        <v>1173</v>
      </c>
      <c r="E730" s="79"/>
      <c r="F730" s="115">
        <v>460.47</v>
      </c>
      <c r="G730" s="19" t="s">
        <v>1174</v>
      </c>
      <c r="H730" s="54">
        <v>0.15</v>
      </c>
      <c r="I730" s="54">
        <v>0.12640300000000002</v>
      </c>
      <c r="J730" s="80">
        <v>2.3596999999999993E-2</v>
      </c>
    </row>
    <row r="731" spans="1:10" ht="43.5" customHeight="1" x14ac:dyDescent="0.25">
      <c r="A731" s="8"/>
      <c r="B731" s="20" t="s">
        <v>1739</v>
      </c>
      <c r="C731" s="20" t="s">
        <v>1739</v>
      </c>
      <c r="D731" s="19" t="s">
        <v>1175</v>
      </c>
      <c r="E731" s="79"/>
      <c r="F731" s="115">
        <v>553.95000000000005</v>
      </c>
      <c r="G731" s="19" t="s">
        <v>1176</v>
      </c>
      <c r="H731" s="54">
        <v>4.0000000000000002E-4</v>
      </c>
      <c r="I731" s="54">
        <v>3.97E-4</v>
      </c>
      <c r="J731" s="80">
        <v>3.0000000000000026E-6</v>
      </c>
    </row>
    <row r="732" spans="1:10" ht="46.5" customHeight="1" x14ac:dyDescent="0.25">
      <c r="A732" s="8"/>
      <c r="B732" s="20" t="s">
        <v>1739</v>
      </c>
      <c r="C732" s="20" t="s">
        <v>1739</v>
      </c>
      <c r="D732" s="19" t="s">
        <v>1177</v>
      </c>
      <c r="E732" s="79"/>
      <c r="F732" s="115">
        <v>553.95000000000005</v>
      </c>
      <c r="G732" s="19" t="s">
        <v>1178</v>
      </c>
      <c r="H732" s="54">
        <v>1E-4</v>
      </c>
      <c r="I732" s="54">
        <v>6.900000000000001E-5</v>
      </c>
      <c r="J732" s="80">
        <v>3.1000000000000001E-5</v>
      </c>
    </row>
    <row r="733" spans="1:10" s="11" customFormat="1" ht="30" customHeight="1" x14ac:dyDescent="0.25">
      <c r="A733" s="8"/>
      <c r="B733" s="20" t="s">
        <v>1739</v>
      </c>
      <c r="C733" s="20" t="s">
        <v>1739</v>
      </c>
      <c r="D733" s="19" t="s">
        <v>1179</v>
      </c>
      <c r="E733" s="82"/>
      <c r="F733" s="115">
        <v>553.95000000000005</v>
      </c>
      <c r="G733" s="19" t="s">
        <v>1180</v>
      </c>
      <c r="H733" s="54">
        <v>2.0000000000000001E-4</v>
      </c>
      <c r="I733" s="54">
        <v>6.2000000000000003E-5</v>
      </c>
      <c r="J733" s="80">
        <v>1.3800000000000002E-4</v>
      </c>
    </row>
    <row r="734" spans="1:10" ht="30" customHeight="1" x14ac:dyDescent="0.25">
      <c r="A734" s="8"/>
      <c r="B734" s="20" t="s">
        <v>1739</v>
      </c>
      <c r="C734" s="20" t="s">
        <v>1739</v>
      </c>
      <c r="D734" s="19" t="s">
        <v>1181</v>
      </c>
      <c r="E734" s="79"/>
      <c r="F734" s="115">
        <v>500.99</v>
      </c>
      <c r="G734" s="19" t="s">
        <v>1182</v>
      </c>
      <c r="H734" s="54">
        <v>2.8000000000000001E-2</v>
      </c>
      <c r="I734" s="54">
        <v>1.026E-3</v>
      </c>
      <c r="J734" s="80">
        <v>2.6974000000000001E-2</v>
      </c>
    </row>
    <row r="735" spans="1:10" ht="30" customHeight="1" x14ac:dyDescent="0.25">
      <c r="A735" s="8"/>
      <c r="B735" s="20" t="s">
        <v>1739</v>
      </c>
      <c r="C735" s="20" t="s">
        <v>1739</v>
      </c>
      <c r="D735" s="19" t="s">
        <v>1183</v>
      </c>
      <c r="E735" s="79"/>
      <c r="F735" s="115">
        <v>574.19000000000005</v>
      </c>
      <c r="G735" s="19" t="s">
        <v>1184</v>
      </c>
      <c r="H735" s="54">
        <v>5.9999999999999995E-5</v>
      </c>
      <c r="I735" s="54">
        <v>5.0000000000000002E-5</v>
      </c>
      <c r="J735" s="80">
        <v>9.9999999999999957E-6</v>
      </c>
    </row>
    <row r="736" spans="1:10" ht="30" customHeight="1" x14ac:dyDescent="0.25">
      <c r="A736" s="8"/>
      <c r="B736" s="20" t="s">
        <v>1739</v>
      </c>
      <c r="C736" s="20" t="s">
        <v>1739</v>
      </c>
      <c r="D736" s="19" t="s">
        <v>102</v>
      </c>
      <c r="E736" s="79"/>
      <c r="F736" s="115">
        <v>553.95000000000005</v>
      </c>
      <c r="G736" s="19" t="s">
        <v>1185</v>
      </c>
      <c r="H736" s="54">
        <v>2.9999999999999997E-4</v>
      </c>
      <c r="I736" s="54">
        <v>1.9600000000000002E-4</v>
      </c>
      <c r="J736" s="80">
        <v>1.0399999999999998E-4</v>
      </c>
    </row>
    <row r="737" spans="1:10" ht="30" customHeight="1" x14ac:dyDescent="0.25">
      <c r="A737" s="8"/>
      <c r="B737" s="20" t="s">
        <v>1739</v>
      </c>
      <c r="C737" s="20" t="s">
        <v>1739</v>
      </c>
      <c r="D737" s="19" t="s">
        <v>1186</v>
      </c>
      <c r="E737" s="79"/>
      <c r="F737" s="115">
        <v>5.43</v>
      </c>
      <c r="G737" s="19" t="s">
        <v>1187</v>
      </c>
      <c r="H737" s="54">
        <v>1.5</v>
      </c>
      <c r="I737" s="54">
        <v>1.10799</v>
      </c>
      <c r="J737" s="80">
        <v>0.39200999999999997</v>
      </c>
    </row>
    <row r="738" spans="1:10" ht="30" customHeight="1" x14ac:dyDescent="0.25">
      <c r="A738" s="8"/>
      <c r="B738" s="20" t="s">
        <v>1739</v>
      </c>
      <c r="C738" s="20" t="s">
        <v>1739</v>
      </c>
      <c r="D738" s="19" t="s">
        <v>103</v>
      </c>
      <c r="E738" s="79"/>
      <c r="F738" s="115">
        <v>574.19000000000005</v>
      </c>
      <c r="G738" s="19" t="s">
        <v>1188</v>
      </c>
      <c r="H738" s="54">
        <v>2.9999999999999997E-5</v>
      </c>
      <c r="I738" s="54">
        <v>2.9999999999999997E-5</v>
      </c>
      <c r="J738" s="80">
        <v>0</v>
      </c>
    </row>
    <row r="739" spans="1:10" ht="30" customHeight="1" x14ac:dyDescent="0.25">
      <c r="A739" s="8"/>
      <c r="B739" s="20" t="s">
        <v>1739</v>
      </c>
      <c r="C739" s="20" t="s">
        <v>1739</v>
      </c>
      <c r="D739" s="19" t="s">
        <v>1189</v>
      </c>
      <c r="E739" s="79"/>
      <c r="F739" s="115">
        <v>500.99</v>
      </c>
      <c r="G739" s="19" t="s">
        <v>1190</v>
      </c>
      <c r="H739" s="54">
        <v>1.7999999999999999E-2</v>
      </c>
      <c r="I739" s="54">
        <v>4.0639999999999999E-3</v>
      </c>
      <c r="J739" s="80">
        <v>1.3936E-2</v>
      </c>
    </row>
    <row r="740" spans="1:10" s="13" customFormat="1" ht="30" customHeight="1" x14ac:dyDescent="0.25">
      <c r="A740" s="102"/>
      <c r="B740" s="20" t="s">
        <v>1739</v>
      </c>
      <c r="C740" s="20" t="s">
        <v>1739</v>
      </c>
      <c r="D740" s="19" t="s">
        <v>1147</v>
      </c>
      <c r="E740" s="101"/>
      <c r="F740" s="115">
        <v>460.47</v>
      </c>
      <c r="G740" s="19" t="s">
        <v>1148</v>
      </c>
      <c r="H740" s="54">
        <v>2.7E-2</v>
      </c>
      <c r="I740" s="54">
        <v>5.1879999999999999E-3</v>
      </c>
      <c r="J740" s="80">
        <v>2.1812000000000002E-2</v>
      </c>
    </row>
    <row r="741" spans="1:10" ht="57.75" customHeight="1" x14ac:dyDescent="0.25">
      <c r="A741" s="8"/>
      <c r="B741" s="20" t="s">
        <v>1739</v>
      </c>
      <c r="C741" s="20" t="s">
        <v>1739</v>
      </c>
      <c r="D741" s="19" t="s">
        <v>1167</v>
      </c>
      <c r="E741" s="79"/>
      <c r="F741" s="115">
        <v>500.99</v>
      </c>
      <c r="G741" s="19" t="s">
        <v>1168</v>
      </c>
      <c r="H741" s="54">
        <v>8.9999999999999993E-3</v>
      </c>
      <c r="I741" s="54">
        <v>5.9100000000000003E-3</v>
      </c>
      <c r="J741" s="80">
        <v>3.0899999999999999E-3</v>
      </c>
    </row>
    <row r="742" spans="1:10" ht="54.75" customHeight="1" x14ac:dyDescent="0.25">
      <c r="A742" s="8"/>
      <c r="B742" s="20" t="s">
        <v>1739</v>
      </c>
      <c r="C742" s="20" t="s">
        <v>1739</v>
      </c>
      <c r="D742" s="19" t="s">
        <v>1903</v>
      </c>
      <c r="E742" s="79"/>
      <c r="F742" s="115">
        <v>574.19000000000005</v>
      </c>
      <c r="G742" s="19" t="s">
        <v>1904</v>
      </c>
      <c r="H742" s="54">
        <v>5.0000000000000001E-4</v>
      </c>
      <c r="I742" s="54">
        <v>2.0999999999999998E-4</v>
      </c>
      <c r="J742" s="80">
        <v>2.9000000000000006E-4</v>
      </c>
    </row>
    <row r="743" spans="1:10" ht="30" customHeight="1" x14ac:dyDescent="0.25">
      <c r="A743" s="8"/>
      <c r="B743" s="20" t="s">
        <v>1739</v>
      </c>
      <c r="C743" s="20" t="s">
        <v>1739</v>
      </c>
      <c r="D743" s="19" t="s">
        <v>1191</v>
      </c>
      <c r="E743" s="79"/>
      <c r="F743" s="115">
        <v>460.47</v>
      </c>
      <c r="G743" s="19" t="s">
        <v>1192</v>
      </c>
      <c r="H743" s="54">
        <v>2.5000000000000001E-2</v>
      </c>
      <c r="I743" s="54">
        <v>9.0399999999999994E-3</v>
      </c>
      <c r="J743" s="80">
        <v>1.5960000000000002E-2</v>
      </c>
    </row>
    <row r="744" spans="1:10" s="13" customFormat="1" ht="30" customHeight="1" x14ac:dyDescent="0.25">
      <c r="A744" s="102"/>
      <c r="B744" s="20" t="s">
        <v>1739</v>
      </c>
      <c r="C744" s="20" t="s">
        <v>1739</v>
      </c>
      <c r="D744" s="19" t="s">
        <v>1193</v>
      </c>
      <c r="E744" s="101"/>
      <c r="F744" s="115">
        <v>5.43</v>
      </c>
      <c r="G744" s="19" t="s">
        <v>1194</v>
      </c>
      <c r="H744" s="54">
        <v>0.45</v>
      </c>
      <c r="I744" s="54">
        <v>0.41391899999999998</v>
      </c>
      <c r="J744" s="80">
        <v>3.6081000000000016E-2</v>
      </c>
    </row>
    <row r="745" spans="1:10" ht="45.75" customHeight="1" x14ac:dyDescent="0.25">
      <c r="A745" s="8"/>
      <c r="B745" s="20" t="s">
        <v>1739</v>
      </c>
      <c r="C745" s="20" t="s">
        <v>1739</v>
      </c>
      <c r="D745" s="19" t="s">
        <v>104</v>
      </c>
      <c r="E745" s="79"/>
      <c r="F745" s="115">
        <v>553.95000000000005</v>
      </c>
      <c r="G745" s="19" t="s">
        <v>1195</v>
      </c>
      <c r="H745" s="54">
        <v>1E-4</v>
      </c>
      <c r="I745" s="54">
        <v>1.5999999999999999E-5</v>
      </c>
      <c r="J745" s="80">
        <v>8.4000000000000009E-5</v>
      </c>
    </row>
    <row r="746" spans="1:10" ht="30" customHeight="1" x14ac:dyDescent="0.25">
      <c r="A746" s="8"/>
      <c r="B746" s="20" t="s">
        <v>1739</v>
      </c>
      <c r="C746" s="20" t="s">
        <v>1739</v>
      </c>
      <c r="D746" s="19" t="s">
        <v>1196</v>
      </c>
      <c r="E746" s="79"/>
      <c r="F746" s="115">
        <v>553.95000000000005</v>
      </c>
      <c r="G746" s="19" t="s">
        <v>1197</v>
      </c>
      <c r="H746" s="54">
        <v>2.9999999999999997E-4</v>
      </c>
      <c r="I746" s="54">
        <v>2.4399999999999999E-4</v>
      </c>
      <c r="J746" s="80">
        <v>5.5999999999999992E-5</v>
      </c>
    </row>
    <row r="747" spans="1:10" ht="30" customHeight="1" x14ac:dyDescent="0.25">
      <c r="A747" s="8"/>
      <c r="B747" s="20" t="s">
        <v>1739</v>
      </c>
      <c r="C747" s="20" t="s">
        <v>1739</v>
      </c>
      <c r="D747" s="19" t="s">
        <v>1160</v>
      </c>
      <c r="E747" s="79"/>
      <c r="F747" s="115">
        <v>553.95000000000005</v>
      </c>
      <c r="G747" s="19" t="s">
        <v>1198</v>
      </c>
      <c r="H747" s="54">
        <v>1.5E-3</v>
      </c>
      <c r="I747" s="54">
        <v>3.5599999999999998E-4</v>
      </c>
      <c r="J747" s="80">
        <v>1.1440000000000001E-3</v>
      </c>
    </row>
    <row r="748" spans="1:10" s="13" customFormat="1" ht="30" customHeight="1" x14ac:dyDescent="0.25">
      <c r="A748" s="102"/>
      <c r="B748" s="20" t="s">
        <v>1739</v>
      </c>
      <c r="C748" s="20" t="s">
        <v>1739</v>
      </c>
      <c r="D748" s="19" t="s">
        <v>1905</v>
      </c>
      <c r="E748" s="101"/>
      <c r="F748" s="115">
        <v>574.19000000000005</v>
      </c>
      <c r="G748" s="19" t="s">
        <v>1906</v>
      </c>
      <c r="H748" s="54">
        <v>2.9999999999999997E-4</v>
      </c>
      <c r="I748" s="54">
        <v>3.0199999999999997E-4</v>
      </c>
      <c r="J748" s="80">
        <v>-2.0000000000000016E-6</v>
      </c>
    </row>
    <row r="749" spans="1:10" ht="45" customHeight="1" x14ac:dyDescent="0.25">
      <c r="A749" s="8"/>
      <c r="B749" s="20" t="s">
        <v>1739</v>
      </c>
      <c r="C749" s="20" t="s">
        <v>1739</v>
      </c>
      <c r="D749" s="19" t="s">
        <v>1199</v>
      </c>
      <c r="E749" s="79"/>
      <c r="F749" s="115">
        <v>553.95000000000005</v>
      </c>
      <c r="G749" s="19" t="s">
        <v>1200</v>
      </c>
      <c r="H749" s="54">
        <v>2E-3</v>
      </c>
      <c r="I749" s="54">
        <v>1.4019999999999998E-3</v>
      </c>
      <c r="J749" s="80">
        <v>5.9800000000000012E-4</v>
      </c>
    </row>
    <row r="750" spans="1:10" ht="49.5" customHeight="1" x14ac:dyDescent="0.25">
      <c r="A750" s="8"/>
      <c r="B750" s="20" t="s">
        <v>1739</v>
      </c>
      <c r="C750" s="20" t="s">
        <v>1739</v>
      </c>
      <c r="D750" s="19" t="s">
        <v>1201</v>
      </c>
      <c r="E750" s="79"/>
      <c r="F750" s="115">
        <v>574.19000000000005</v>
      </c>
      <c r="G750" s="19" t="s">
        <v>1202</v>
      </c>
      <c r="H750" s="54">
        <v>2.0000000000000002E-5</v>
      </c>
      <c r="I750" s="54">
        <v>1.9000000000000001E-5</v>
      </c>
      <c r="J750" s="80">
        <v>1.0000000000000008E-6</v>
      </c>
    </row>
    <row r="751" spans="1:10" ht="42.75" customHeight="1" x14ac:dyDescent="0.25">
      <c r="A751" s="8"/>
      <c r="B751" s="20" t="s">
        <v>1739</v>
      </c>
      <c r="C751" s="20" t="s">
        <v>1739</v>
      </c>
      <c r="D751" s="19" t="s">
        <v>105</v>
      </c>
      <c r="E751" s="53"/>
      <c r="F751" s="115">
        <v>553.95000000000005</v>
      </c>
      <c r="G751" s="19" t="s">
        <v>1203</v>
      </c>
      <c r="H751" s="54">
        <v>6.9999999999999999E-4</v>
      </c>
      <c r="I751" s="54">
        <v>4.44E-4</v>
      </c>
      <c r="J751" s="59">
        <v>2.5599999999999993E-4</v>
      </c>
    </row>
    <row r="752" spans="1:10" ht="30" customHeight="1" x14ac:dyDescent="0.25">
      <c r="A752" s="8"/>
      <c r="B752" s="20" t="s">
        <v>1739</v>
      </c>
      <c r="C752" s="20" t="s">
        <v>1739</v>
      </c>
      <c r="D752" s="19" t="s">
        <v>1204</v>
      </c>
      <c r="E752" s="53"/>
      <c r="F752" s="115">
        <v>553.95000000000005</v>
      </c>
      <c r="G752" s="19" t="s">
        <v>1205</v>
      </c>
      <c r="H752" s="54">
        <v>2.5000000000000001E-4</v>
      </c>
      <c r="I752" s="54">
        <v>8.0000000000000007E-5</v>
      </c>
      <c r="J752" s="59">
        <v>1.6999999999999999E-4</v>
      </c>
    </row>
    <row r="753" spans="1:10" ht="30" customHeight="1" x14ac:dyDescent="0.25">
      <c r="A753" s="8"/>
      <c r="B753" s="20" t="s">
        <v>1739</v>
      </c>
      <c r="C753" s="20" t="s">
        <v>1739</v>
      </c>
      <c r="D753" s="19" t="s">
        <v>1206</v>
      </c>
      <c r="E753" s="53"/>
      <c r="F753" s="115">
        <v>553.95000000000005</v>
      </c>
      <c r="G753" s="19" t="s">
        <v>1207</v>
      </c>
      <c r="H753" s="54">
        <v>2.9999999999999997E-5</v>
      </c>
      <c r="I753" s="54">
        <v>3.1000000000000001E-5</v>
      </c>
      <c r="J753" s="59">
        <v>-1.0000000000000008E-6</v>
      </c>
    </row>
    <row r="754" spans="1:10" s="127" customFormat="1" ht="30" customHeight="1" x14ac:dyDescent="0.25">
      <c r="A754" s="126"/>
      <c r="B754" s="20" t="s">
        <v>1739</v>
      </c>
      <c r="C754" s="20" t="s">
        <v>1739</v>
      </c>
      <c r="D754" s="19" t="s">
        <v>1208</v>
      </c>
      <c r="E754" s="79"/>
      <c r="F754" s="115">
        <v>460.47</v>
      </c>
      <c r="G754" s="19" t="s">
        <v>1209</v>
      </c>
      <c r="H754" s="54">
        <v>2.5000000000000001E-2</v>
      </c>
      <c r="I754" s="54">
        <v>8.0558000000000005E-2</v>
      </c>
      <c r="J754" s="54">
        <v>-5.555800000000001E-2</v>
      </c>
    </row>
    <row r="755" spans="1:10" s="127" customFormat="1" ht="30" customHeight="1" x14ac:dyDescent="0.25">
      <c r="A755" s="126"/>
      <c r="B755" s="20" t="s">
        <v>1739</v>
      </c>
      <c r="C755" s="20" t="s">
        <v>1739</v>
      </c>
      <c r="D755" s="19" t="s">
        <v>1210</v>
      </c>
      <c r="E755" s="79"/>
      <c r="F755" s="115">
        <v>500.99</v>
      </c>
      <c r="G755" s="19" t="s">
        <v>1211</v>
      </c>
      <c r="H755" s="54">
        <v>1.6999999999999999E-3</v>
      </c>
      <c r="I755" s="54">
        <v>8.8599999999999996E-4</v>
      </c>
      <c r="J755" s="55">
        <v>8.1399999999999994E-4</v>
      </c>
    </row>
    <row r="756" spans="1:10" s="127" customFormat="1" ht="30" customHeight="1" x14ac:dyDescent="0.25">
      <c r="A756" s="126"/>
      <c r="B756" s="20" t="s">
        <v>1739</v>
      </c>
      <c r="C756" s="20" t="s">
        <v>1739</v>
      </c>
      <c r="D756" s="19" t="s">
        <v>1907</v>
      </c>
      <c r="E756" s="79"/>
      <c r="F756" s="115">
        <v>553.95000000000005</v>
      </c>
      <c r="G756" s="19" t="s">
        <v>1908</v>
      </c>
      <c r="H756" s="54">
        <v>2.0000000000000001E-4</v>
      </c>
      <c r="I756" s="54">
        <v>4.5800000000000002E-4</v>
      </c>
      <c r="J756" s="54">
        <v>-2.5799999999999998E-4</v>
      </c>
    </row>
    <row r="757" spans="1:10" s="127" customFormat="1" ht="48.75" customHeight="1" x14ac:dyDescent="0.25">
      <c r="A757" s="126"/>
      <c r="B757" s="20" t="s">
        <v>1739</v>
      </c>
      <c r="C757" s="20" t="s">
        <v>1739</v>
      </c>
      <c r="D757" s="19" t="s">
        <v>828</v>
      </c>
      <c r="E757" s="79"/>
      <c r="F757" s="115">
        <v>553.95000000000005</v>
      </c>
      <c r="G757" s="19" t="s">
        <v>1212</v>
      </c>
      <c r="H757" s="54">
        <v>1.2E-5</v>
      </c>
      <c r="I757" s="54">
        <v>1.0499999999999999E-4</v>
      </c>
      <c r="J757" s="55">
        <v>-9.2999999999999997E-5</v>
      </c>
    </row>
    <row r="758" spans="1:10" s="127" customFormat="1" ht="30" customHeight="1" x14ac:dyDescent="0.25">
      <c r="A758" s="126"/>
      <c r="B758" s="20" t="s">
        <v>1739</v>
      </c>
      <c r="C758" s="20" t="s">
        <v>1739</v>
      </c>
      <c r="D758" s="19" t="s">
        <v>1213</v>
      </c>
      <c r="E758" s="79"/>
      <c r="F758" s="115">
        <v>553.95000000000005</v>
      </c>
      <c r="G758" s="19" t="s">
        <v>1214</v>
      </c>
      <c r="H758" s="54">
        <v>4.0000000000000002E-4</v>
      </c>
      <c r="I758" s="54">
        <v>1.36E-4</v>
      </c>
      <c r="J758" s="55">
        <v>2.6400000000000002E-4</v>
      </c>
    </row>
    <row r="759" spans="1:10" s="127" customFormat="1" ht="30" customHeight="1" x14ac:dyDescent="0.25">
      <c r="A759" s="126"/>
      <c r="B759" s="20" t="s">
        <v>1739</v>
      </c>
      <c r="C759" s="20" t="s">
        <v>1739</v>
      </c>
      <c r="D759" s="19" t="s">
        <v>1215</v>
      </c>
      <c r="E759" s="79"/>
      <c r="F759" s="115">
        <v>460.47</v>
      </c>
      <c r="G759" s="19" t="s">
        <v>1216</v>
      </c>
      <c r="H759" s="54">
        <v>4.4999999999999998E-2</v>
      </c>
      <c r="I759" s="54">
        <v>2.0848999999999999E-2</v>
      </c>
      <c r="J759" s="54">
        <v>2.4150999999999999E-2</v>
      </c>
    </row>
    <row r="760" spans="1:10" s="127" customFormat="1" ht="30" customHeight="1" x14ac:dyDescent="0.25">
      <c r="A760" s="126"/>
      <c r="B760" s="20" t="s">
        <v>1739</v>
      </c>
      <c r="C760" s="20" t="s">
        <v>1739</v>
      </c>
      <c r="D760" s="19" t="s">
        <v>2001</v>
      </c>
      <c r="E760" s="79"/>
      <c r="F760" s="115">
        <v>553.95000000000005</v>
      </c>
      <c r="G760" s="19" t="s">
        <v>1218</v>
      </c>
      <c r="H760" s="54">
        <v>1.5E-3</v>
      </c>
      <c r="I760" s="54">
        <v>3.6600000000000001E-4</v>
      </c>
      <c r="J760" s="55">
        <v>1.1339999999999998E-3</v>
      </c>
    </row>
    <row r="761" spans="1:10" s="127" customFormat="1" ht="30" customHeight="1" x14ac:dyDescent="0.25">
      <c r="A761" s="126"/>
      <c r="B761" s="20" t="s">
        <v>1739</v>
      </c>
      <c r="C761" s="20" t="s">
        <v>1739</v>
      </c>
      <c r="D761" s="19" t="s">
        <v>2002</v>
      </c>
      <c r="E761" s="79"/>
      <c r="F761" s="115">
        <v>553.95000000000005</v>
      </c>
      <c r="G761" s="19" t="s">
        <v>1219</v>
      </c>
      <c r="H761" s="54">
        <v>5.0000000000000001E-4</v>
      </c>
      <c r="I761" s="54">
        <v>1.46E-4</v>
      </c>
      <c r="J761" s="55">
        <v>3.5399999999999999E-4</v>
      </c>
    </row>
    <row r="762" spans="1:10" s="65" customFormat="1" ht="75.75" customHeight="1" x14ac:dyDescent="0.25">
      <c r="A762" s="107"/>
      <c r="B762" s="20" t="s">
        <v>1739</v>
      </c>
      <c r="C762" s="20" t="s">
        <v>1739</v>
      </c>
      <c r="D762" s="34" t="s">
        <v>1220</v>
      </c>
      <c r="E762" s="108"/>
      <c r="F762" s="115">
        <v>574.19000000000005</v>
      </c>
      <c r="G762" s="19" t="s">
        <v>1221</v>
      </c>
      <c r="H762" s="54">
        <v>1E-4</v>
      </c>
      <c r="I762" s="54">
        <v>2.1900000000000001E-4</v>
      </c>
      <c r="J762" s="55">
        <v>-1.1899999999999999E-4</v>
      </c>
    </row>
    <row r="763" spans="1:10" s="127" customFormat="1" ht="45.75" customHeight="1" x14ac:dyDescent="0.25">
      <c r="A763" s="126"/>
      <c r="B763" s="20" t="s">
        <v>1739</v>
      </c>
      <c r="C763" s="20" t="s">
        <v>1739</v>
      </c>
      <c r="D763" s="19" t="s">
        <v>106</v>
      </c>
      <c r="E763" s="91"/>
      <c r="F763" s="115">
        <v>553.95000000000005</v>
      </c>
      <c r="G763" s="19" t="s">
        <v>1222</v>
      </c>
      <c r="H763" s="54">
        <v>5.0000000000000001E-4</v>
      </c>
      <c r="I763" s="54">
        <v>2.5000000000000001E-5</v>
      </c>
      <c r="J763" s="55">
        <v>4.75E-4</v>
      </c>
    </row>
    <row r="764" spans="1:10" s="127" customFormat="1" ht="54.75" customHeight="1" x14ac:dyDescent="0.25">
      <c r="A764" s="126"/>
      <c r="B764" s="20" t="s">
        <v>1739</v>
      </c>
      <c r="C764" s="20" t="s">
        <v>1739</v>
      </c>
      <c r="D764" s="19" t="s">
        <v>107</v>
      </c>
      <c r="E764" s="79"/>
      <c r="F764" s="115">
        <v>574.19000000000005</v>
      </c>
      <c r="G764" s="19" t="s">
        <v>1223</v>
      </c>
      <c r="H764" s="54">
        <v>1.0000000000000001E-5</v>
      </c>
      <c r="I764" s="54">
        <v>2.6999999999999999E-5</v>
      </c>
      <c r="J764" s="55">
        <v>-1.7E-5</v>
      </c>
    </row>
    <row r="765" spans="1:10" s="127" customFormat="1" ht="52.5" customHeight="1" x14ac:dyDescent="0.25">
      <c r="A765" s="126"/>
      <c r="B765" s="20"/>
      <c r="C765" s="85" t="s">
        <v>1909</v>
      </c>
      <c r="D765" s="93"/>
      <c r="E765" s="70"/>
      <c r="F765" s="121"/>
      <c r="G765" s="93"/>
      <c r="H765" s="71">
        <f>SUM(H715:H764)</f>
        <v>2.3789110000000009</v>
      </c>
      <c r="I765" s="71">
        <f t="shared" ref="I765:J765" si="46">SUM(I715:I764)</f>
        <v>1.8507009999999995</v>
      </c>
      <c r="J765" s="71">
        <f t="shared" si="46"/>
        <v>0.52821000000000007</v>
      </c>
    </row>
    <row r="766" spans="1:10" s="127" customFormat="1" ht="30" customHeight="1" x14ac:dyDescent="0.25">
      <c r="A766" s="126"/>
      <c r="B766" s="20" t="s">
        <v>1744</v>
      </c>
      <c r="C766" s="20" t="s">
        <v>1744</v>
      </c>
      <c r="D766" s="19" t="s">
        <v>806</v>
      </c>
      <c r="E766" s="79"/>
      <c r="F766" s="115">
        <v>460.47</v>
      </c>
      <c r="G766" s="19" t="s">
        <v>1225</v>
      </c>
      <c r="H766" s="55">
        <v>3.1E-2</v>
      </c>
      <c r="I766" s="55">
        <v>2.5013999999999998E-2</v>
      </c>
      <c r="J766" s="55">
        <v>5.9860000000000009E-3</v>
      </c>
    </row>
    <row r="767" spans="1:10" s="63" customFormat="1" ht="30" customHeight="1" x14ac:dyDescent="0.25">
      <c r="A767" s="78"/>
      <c r="B767" s="20" t="s">
        <v>1744</v>
      </c>
      <c r="C767" s="20" t="s">
        <v>1744</v>
      </c>
      <c r="D767" s="19" t="s">
        <v>1226</v>
      </c>
      <c r="E767" s="101"/>
      <c r="F767" s="115">
        <v>500.99</v>
      </c>
      <c r="G767" s="19" t="s">
        <v>1225</v>
      </c>
      <c r="H767" s="54">
        <v>2.5000000000000001E-3</v>
      </c>
      <c r="I767" s="54">
        <v>2.3020000000000002E-3</v>
      </c>
      <c r="J767" s="80">
        <v>1.9799999999999996E-4</v>
      </c>
    </row>
    <row r="768" spans="1:10" s="81" customFormat="1" ht="52.5" customHeight="1" x14ac:dyDescent="0.25">
      <c r="A768" s="78"/>
      <c r="B768" s="20"/>
      <c r="C768" s="85" t="s">
        <v>1745</v>
      </c>
      <c r="D768" s="93"/>
      <c r="E768" s="70"/>
      <c r="F768" s="121"/>
      <c r="G768" s="93"/>
      <c r="H768" s="71">
        <f>SUM(H766:H767)</f>
        <v>3.3500000000000002E-2</v>
      </c>
      <c r="I768" s="71">
        <f t="shared" ref="I768:J768" si="47">SUM(I766:I767)</f>
        <v>2.7316E-2</v>
      </c>
      <c r="J768" s="71">
        <f t="shared" si="47"/>
        <v>6.1840000000000011E-3</v>
      </c>
    </row>
    <row r="769" spans="1:10" s="81" customFormat="1" ht="46.5" customHeight="1" x14ac:dyDescent="0.25">
      <c r="A769" s="78"/>
      <c r="B769" s="20" t="s">
        <v>1746</v>
      </c>
      <c r="C769" s="20" t="s">
        <v>1746</v>
      </c>
      <c r="D769" s="19" t="s">
        <v>1227</v>
      </c>
      <c r="E769" s="82"/>
      <c r="F769" s="115">
        <v>500.99</v>
      </c>
      <c r="G769" s="19" t="s">
        <v>1228</v>
      </c>
      <c r="H769" s="54">
        <v>1.4E-2</v>
      </c>
      <c r="I769" s="54">
        <v>9.5960000000000004E-3</v>
      </c>
      <c r="J769" s="80">
        <v>4.4039999999999999E-3</v>
      </c>
    </row>
    <row r="770" spans="1:10" s="127" customFormat="1" ht="46.5" customHeight="1" x14ac:dyDescent="0.25">
      <c r="A770" s="126"/>
      <c r="B770" s="20" t="s">
        <v>1746</v>
      </c>
      <c r="C770" s="20" t="s">
        <v>1746</v>
      </c>
      <c r="D770" s="19" t="s">
        <v>1910</v>
      </c>
      <c r="E770" s="79"/>
      <c r="F770" s="115">
        <v>500.99</v>
      </c>
      <c r="G770" s="19" t="s">
        <v>1911</v>
      </c>
      <c r="H770" s="54">
        <v>8.9999999999999993E-3</v>
      </c>
      <c r="I770" s="54">
        <v>1.181E-3</v>
      </c>
      <c r="J770" s="55">
        <v>7.8189999999999996E-3</v>
      </c>
    </row>
    <row r="771" spans="1:10" s="127" customFormat="1" ht="30" customHeight="1" x14ac:dyDescent="0.25">
      <c r="A771" s="126"/>
      <c r="B771" s="20" t="s">
        <v>1746</v>
      </c>
      <c r="C771" s="20" t="s">
        <v>1746</v>
      </c>
      <c r="D771" s="19" t="s">
        <v>1229</v>
      </c>
      <c r="E771" s="79"/>
      <c r="F771" s="115">
        <v>553.95000000000005</v>
      </c>
      <c r="G771" s="19" t="s">
        <v>1230</v>
      </c>
      <c r="H771" s="54">
        <v>5.9999999999999995E-4</v>
      </c>
      <c r="I771" s="54">
        <v>4.26E-4</v>
      </c>
      <c r="J771" s="55">
        <v>1.74E-4</v>
      </c>
    </row>
    <row r="772" spans="1:10" s="127" customFormat="1" ht="30" customHeight="1" x14ac:dyDescent="0.25">
      <c r="A772" s="126"/>
      <c r="B772" s="20" t="s">
        <v>1746</v>
      </c>
      <c r="C772" s="20" t="s">
        <v>1746</v>
      </c>
      <c r="D772" s="32" t="s">
        <v>366</v>
      </c>
      <c r="E772" s="91"/>
      <c r="F772" s="123">
        <v>574.19000000000005</v>
      </c>
      <c r="G772" s="32" t="s">
        <v>1231</v>
      </c>
      <c r="H772" s="58">
        <v>2.9999999999999997E-5</v>
      </c>
      <c r="I772" s="58">
        <v>2.9E-5</v>
      </c>
      <c r="J772" s="55">
        <v>9.9999999999999741E-7</v>
      </c>
    </row>
    <row r="773" spans="1:10" s="127" customFormat="1" ht="30" customHeight="1" x14ac:dyDescent="0.25">
      <c r="A773" s="126"/>
      <c r="B773" s="20" t="s">
        <v>1746</v>
      </c>
      <c r="C773" s="20" t="s">
        <v>1746</v>
      </c>
      <c r="D773" s="32" t="s">
        <v>968</v>
      </c>
      <c r="E773" s="79"/>
      <c r="F773" s="123">
        <v>333.99</v>
      </c>
      <c r="G773" s="32" t="s">
        <v>1232</v>
      </c>
      <c r="H773" s="58">
        <v>0.45</v>
      </c>
      <c r="I773" s="58">
        <v>0.36984600000000001</v>
      </c>
      <c r="J773" s="55">
        <v>8.0154000000000003E-2</v>
      </c>
    </row>
    <row r="774" spans="1:10" s="127" customFormat="1" ht="30" customHeight="1" x14ac:dyDescent="0.25">
      <c r="A774" s="126"/>
      <c r="B774" s="20" t="s">
        <v>1746</v>
      </c>
      <c r="C774" s="20" t="s">
        <v>1746</v>
      </c>
      <c r="D774" s="32" t="s">
        <v>614</v>
      </c>
      <c r="E774" s="79"/>
      <c r="F774" s="123">
        <v>500.99</v>
      </c>
      <c r="G774" s="32" t="s">
        <v>1233</v>
      </c>
      <c r="H774" s="58">
        <v>5.0000000000000001E-4</v>
      </c>
      <c r="I774" s="58">
        <v>9.19E-4</v>
      </c>
      <c r="J774" s="55">
        <v>-4.1900000000000005E-4</v>
      </c>
    </row>
    <row r="775" spans="1:10" s="127" customFormat="1" ht="30" customHeight="1" x14ac:dyDescent="0.25">
      <c r="A775" s="126"/>
      <c r="B775" s="20" t="s">
        <v>1746</v>
      </c>
      <c r="C775" s="20" t="s">
        <v>1746</v>
      </c>
      <c r="D775" s="32"/>
      <c r="E775" s="79"/>
      <c r="F775" s="123">
        <v>500.99</v>
      </c>
      <c r="G775" s="32" t="s">
        <v>1234</v>
      </c>
      <c r="H775" s="55">
        <v>7.0000000000000001E-3</v>
      </c>
      <c r="I775" s="55">
        <v>2.3049E-2</v>
      </c>
      <c r="J775" s="55">
        <v>-1.6049000000000001E-2</v>
      </c>
    </row>
    <row r="776" spans="1:10" s="127" customFormat="1" ht="30" customHeight="1" x14ac:dyDescent="0.25">
      <c r="A776" s="126"/>
      <c r="B776" s="20" t="s">
        <v>1746</v>
      </c>
      <c r="C776" s="20" t="s">
        <v>1746</v>
      </c>
      <c r="D776" s="32"/>
      <c r="E776" s="79"/>
      <c r="F776" s="123">
        <v>500.99</v>
      </c>
      <c r="G776" s="32" t="s">
        <v>1235</v>
      </c>
      <c r="H776" s="58">
        <v>4.4999999999999997E-3</v>
      </c>
      <c r="I776" s="58">
        <v>2.6967999999999999E-2</v>
      </c>
      <c r="J776" s="55">
        <v>-2.2467999999999998E-2</v>
      </c>
    </row>
    <row r="777" spans="1:10" s="127" customFormat="1" ht="30" customHeight="1" x14ac:dyDescent="0.25">
      <c r="A777" s="126"/>
      <c r="B777" s="20" t="s">
        <v>1746</v>
      </c>
      <c r="C777" s="20" t="s">
        <v>1746</v>
      </c>
      <c r="D777" s="19" t="s">
        <v>1224</v>
      </c>
      <c r="E777" s="79"/>
      <c r="F777" s="115">
        <v>460.47</v>
      </c>
      <c r="G777" s="19" t="s">
        <v>1236</v>
      </c>
      <c r="H777" s="54">
        <v>0.217</v>
      </c>
      <c r="I777" s="54">
        <v>0.23157700000000001</v>
      </c>
      <c r="J777" s="55">
        <v>-1.4576999999999998E-2</v>
      </c>
    </row>
    <row r="778" spans="1:10" s="127" customFormat="1" ht="30" customHeight="1" x14ac:dyDescent="0.25">
      <c r="A778" s="126"/>
      <c r="B778" s="20" t="s">
        <v>1746</v>
      </c>
      <c r="C778" s="20" t="s">
        <v>1746</v>
      </c>
      <c r="D778" s="19"/>
      <c r="E778" s="79"/>
      <c r="F778" s="115">
        <v>500.99</v>
      </c>
      <c r="G778" s="19" t="s">
        <v>1237</v>
      </c>
      <c r="H778" s="54">
        <v>8.9999999999999993E-3</v>
      </c>
      <c r="I778" s="54">
        <v>1.9119000000000001E-2</v>
      </c>
      <c r="J778" s="55">
        <v>-1.0119E-2</v>
      </c>
    </row>
    <row r="779" spans="1:10" s="127" customFormat="1" ht="30" customHeight="1" x14ac:dyDescent="0.25">
      <c r="A779" s="126"/>
      <c r="B779" s="20" t="s">
        <v>1746</v>
      </c>
      <c r="C779" s="20" t="s">
        <v>1746</v>
      </c>
      <c r="D779" s="19"/>
      <c r="E779" s="79"/>
      <c r="F779" s="115">
        <v>460.47</v>
      </c>
      <c r="G779" s="19" t="s">
        <v>1238</v>
      </c>
      <c r="H779" s="54">
        <v>2.8000000000000001E-2</v>
      </c>
      <c r="I779" s="54">
        <v>3.7401000000000004E-2</v>
      </c>
      <c r="J779" s="55">
        <v>-9.4010000000000031E-3</v>
      </c>
    </row>
    <row r="780" spans="1:10" s="65" customFormat="1" ht="30" customHeight="1" x14ac:dyDescent="0.25">
      <c r="A780" s="107"/>
      <c r="B780" s="20" t="s">
        <v>1746</v>
      </c>
      <c r="C780" s="20" t="s">
        <v>1746</v>
      </c>
      <c r="D780" s="19" t="s">
        <v>1239</v>
      </c>
      <c r="E780" s="108"/>
      <c r="F780" s="115">
        <v>460.47</v>
      </c>
      <c r="G780" s="19" t="s">
        <v>1240</v>
      </c>
      <c r="H780" s="54">
        <v>0.52</v>
      </c>
      <c r="I780" s="54">
        <v>0.45727499999999999</v>
      </c>
      <c r="J780" s="55">
        <v>6.2725000000000017E-2</v>
      </c>
    </row>
    <row r="781" spans="1:10" s="127" customFormat="1" ht="30" customHeight="1" x14ac:dyDescent="0.25">
      <c r="A781" s="126"/>
      <c r="B781" s="20" t="s">
        <v>1746</v>
      </c>
      <c r="C781" s="20" t="s">
        <v>1746</v>
      </c>
      <c r="D781" s="19" t="s">
        <v>1241</v>
      </c>
      <c r="E781" s="79"/>
      <c r="F781" s="115">
        <v>574.19000000000005</v>
      </c>
      <c r="G781" s="19" t="s">
        <v>1242</v>
      </c>
      <c r="H781" s="54">
        <v>4.55E-4</v>
      </c>
      <c r="I781" s="54">
        <v>2.43E-4</v>
      </c>
      <c r="J781" s="55">
        <v>2.1200000000000003E-4</v>
      </c>
    </row>
    <row r="782" spans="1:10" s="127" customFormat="1" ht="30" customHeight="1" x14ac:dyDescent="0.25">
      <c r="A782" s="126"/>
      <c r="B782" s="20" t="s">
        <v>1746</v>
      </c>
      <c r="C782" s="20" t="s">
        <v>1746</v>
      </c>
      <c r="D782" s="19" t="s">
        <v>1243</v>
      </c>
      <c r="E782" s="79"/>
      <c r="F782" s="115">
        <v>553.95000000000005</v>
      </c>
      <c r="G782" s="19" t="s">
        <v>1244</v>
      </c>
      <c r="H782" s="54">
        <v>5.0000000000000001E-4</v>
      </c>
      <c r="I782" s="54">
        <v>1.2E-5</v>
      </c>
      <c r="J782" s="55">
        <v>4.8799999999999999E-4</v>
      </c>
    </row>
    <row r="783" spans="1:10" s="65" customFormat="1" ht="30" customHeight="1" x14ac:dyDescent="0.25">
      <c r="A783" s="107"/>
      <c r="B783" s="20" t="s">
        <v>1746</v>
      </c>
      <c r="C783" s="20" t="s">
        <v>1746</v>
      </c>
      <c r="D783" s="19" t="s">
        <v>73</v>
      </c>
      <c r="E783" s="108"/>
      <c r="F783" s="115">
        <v>553.95000000000005</v>
      </c>
      <c r="G783" s="19" t="s">
        <v>1245</v>
      </c>
      <c r="H783" s="54">
        <v>1E-3</v>
      </c>
      <c r="I783" s="54">
        <v>2.6800000000000001E-4</v>
      </c>
      <c r="J783" s="55">
        <v>7.3200000000000001E-4</v>
      </c>
    </row>
    <row r="784" spans="1:10" ht="56.25" customHeight="1" x14ac:dyDescent="0.25">
      <c r="A784" s="8"/>
      <c r="B784" s="20" t="s">
        <v>1746</v>
      </c>
      <c r="C784" s="20" t="s">
        <v>1746</v>
      </c>
      <c r="D784" s="19" t="s">
        <v>1912</v>
      </c>
      <c r="E784" s="53"/>
      <c r="F784" s="115">
        <v>553.95000000000005</v>
      </c>
      <c r="G784" s="19" t="s">
        <v>1913</v>
      </c>
      <c r="H784" s="54">
        <v>5.0000000000000001E-4</v>
      </c>
      <c r="I784" s="54">
        <v>2.0000000000000002E-5</v>
      </c>
      <c r="J784" s="59">
        <v>4.7999999999999996E-4</v>
      </c>
    </row>
    <row r="785" spans="1:10" ht="30" customHeight="1" x14ac:dyDescent="0.25">
      <c r="A785" s="8"/>
      <c r="B785" s="20"/>
      <c r="C785" s="85" t="s">
        <v>1246</v>
      </c>
      <c r="D785" s="93"/>
      <c r="E785" s="70"/>
      <c r="F785" s="121"/>
      <c r="G785" s="93"/>
      <c r="H785" s="71">
        <f>SUM(H769:H784)</f>
        <v>1.2620849999999999</v>
      </c>
      <c r="I785" s="71">
        <f t="shared" ref="I785:J785" si="48">SUM(I769:I784)</f>
        <v>1.1779289999999998</v>
      </c>
      <c r="J785" s="71">
        <f t="shared" si="48"/>
        <v>8.4155999999999995E-2</v>
      </c>
    </row>
    <row r="786" spans="1:10" ht="30" customHeight="1" x14ac:dyDescent="0.25">
      <c r="A786" s="8"/>
      <c r="B786" s="20" t="s">
        <v>1747</v>
      </c>
      <c r="C786" s="20" t="s">
        <v>1747</v>
      </c>
      <c r="D786" s="19" t="s">
        <v>1227</v>
      </c>
      <c r="E786" s="53"/>
      <c r="F786" s="115">
        <v>500.99</v>
      </c>
      <c r="G786" s="19" t="s">
        <v>1247</v>
      </c>
      <c r="H786" s="54">
        <v>3.3000000000000002E-2</v>
      </c>
      <c r="I786" s="54">
        <v>2.6476E-2</v>
      </c>
      <c r="J786" s="59">
        <v>6.5240000000000012E-3</v>
      </c>
    </row>
    <row r="787" spans="1:10" ht="30" customHeight="1" x14ac:dyDescent="0.25">
      <c r="A787" s="8"/>
      <c r="B787" s="20" t="s">
        <v>1747</v>
      </c>
      <c r="C787" s="20" t="s">
        <v>1747</v>
      </c>
      <c r="D787" s="19" t="s">
        <v>1248</v>
      </c>
      <c r="E787" s="53"/>
      <c r="F787" s="115">
        <v>333.99</v>
      </c>
      <c r="G787" s="19" t="s">
        <v>1249</v>
      </c>
      <c r="H787" s="54">
        <v>5.2</v>
      </c>
      <c r="I787" s="54">
        <v>5.2621599999999997</v>
      </c>
      <c r="J787" s="59">
        <v>-6.2159999999999854E-2</v>
      </c>
    </row>
    <row r="788" spans="1:10" ht="30" customHeight="1" x14ac:dyDescent="0.25">
      <c r="A788" s="8"/>
      <c r="B788" s="20" t="s">
        <v>1747</v>
      </c>
      <c r="C788" s="20" t="s">
        <v>1747</v>
      </c>
      <c r="D788" s="19" t="s">
        <v>968</v>
      </c>
      <c r="E788" s="53"/>
      <c r="F788" s="115">
        <v>333.99</v>
      </c>
      <c r="G788" s="19" t="s">
        <v>1250</v>
      </c>
      <c r="H788" s="54">
        <v>0.47499999999999998</v>
      </c>
      <c r="I788" s="54">
        <v>0.73338199999999998</v>
      </c>
      <c r="J788" s="59">
        <v>-0.25838199999999995</v>
      </c>
    </row>
    <row r="789" spans="1:10" ht="30" customHeight="1" x14ac:dyDescent="0.25">
      <c r="A789" s="8"/>
      <c r="B789" s="20" t="s">
        <v>1747</v>
      </c>
      <c r="C789" s="20" t="s">
        <v>1747</v>
      </c>
      <c r="D789" s="19" t="s">
        <v>1251</v>
      </c>
      <c r="E789" s="53"/>
      <c r="F789" s="115">
        <v>333.99</v>
      </c>
      <c r="G789" s="19" t="s">
        <v>1252</v>
      </c>
      <c r="H789" s="54">
        <v>4.4000000000000004</v>
      </c>
      <c r="I789" s="54">
        <v>5.1810580000000002</v>
      </c>
      <c r="J789" s="59">
        <v>-0.78105800000000003</v>
      </c>
    </row>
    <row r="790" spans="1:10" ht="30" customHeight="1" x14ac:dyDescent="0.25">
      <c r="A790" s="8"/>
      <c r="B790" s="20" t="s">
        <v>1747</v>
      </c>
      <c r="C790" s="20" t="s">
        <v>1747</v>
      </c>
      <c r="D790" s="19" t="s">
        <v>74</v>
      </c>
      <c r="E790" s="53"/>
      <c r="F790" s="115">
        <v>500.99</v>
      </c>
      <c r="G790" s="19" t="s">
        <v>1253</v>
      </c>
      <c r="H790" s="54">
        <v>0.04</v>
      </c>
      <c r="I790" s="54">
        <v>3.3502999999999998E-2</v>
      </c>
      <c r="J790" s="59">
        <v>6.4970000000000002E-3</v>
      </c>
    </row>
    <row r="791" spans="1:10" ht="30" customHeight="1" x14ac:dyDescent="0.25">
      <c r="A791" s="8"/>
      <c r="B791" s="20" t="s">
        <v>1747</v>
      </c>
      <c r="C791" s="20" t="s">
        <v>1747</v>
      </c>
      <c r="D791" s="19" t="s">
        <v>1254</v>
      </c>
      <c r="E791" s="53"/>
      <c r="F791" s="115">
        <v>500.99</v>
      </c>
      <c r="G791" s="19" t="s">
        <v>1255</v>
      </c>
      <c r="H791" s="54">
        <v>4.0000000000000001E-3</v>
      </c>
      <c r="I791" s="54">
        <v>1.6200000000000001E-3</v>
      </c>
      <c r="J791" s="59">
        <v>2.3799999999999997E-3</v>
      </c>
    </row>
    <row r="792" spans="1:10" s="13" customFormat="1" ht="30" customHeight="1" x14ac:dyDescent="0.25">
      <c r="A792" s="102"/>
      <c r="B792" s="20" t="s">
        <v>1747</v>
      </c>
      <c r="C792" s="20" t="s">
        <v>1747</v>
      </c>
      <c r="D792" s="19" t="s">
        <v>1256</v>
      </c>
      <c r="E792" s="101"/>
      <c r="F792" s="115">
        <v>500.99</v>
      </c>
      <c r="G792" s="19" t="s">
        <v>1257</v>
      </c>
      <c r="H792" s="54">
        <v>1.4999999999999999E-2</v>
      </c>
      <c r="I792" s="54">
        <v>1.1385999999999999E-2</v>
      </c>
      <c r="J792" s="80">
        <v>3.6140000000000009E-3</v>
      </c>
    </row>
    <row r="793" spans="1:10" ht="51" customHeight="1" x14ac:dyDescent="0.25">
      <c r="A793" s="8"/>
      <c r="B793" s="20" t="s">
        <v>1747</v>
      </c>
      <c r="C793" s="20" t="s">
        <v>1747</v>
      </c>
      <c r="D793" s="19" t="s">
        <v>1756</v>
      </c>
      <c r="E793" s="53"/>
      <c r="F793" s="115">
        <v>500.99</v>
      </c>
      <c r="G793" s="19"/>
      <c r="H793" s="54">
        <v>1E-3</v>
      </c>
      <c r="I793" s="54">
        <v>4.6500000000000005E-3</v>
      </c>
      <c r="J793" s="59">
        <f>H793-I793</f>
        <v>-3.6500000000000005E-3</v>
      </c>
    </row>
    <row r="794" spans="1:10" ht="30" customHeight="1" x14ac:dyDescent="0.25">
      <c r="A794" s="8"/>
      <c r="B794" s="20"/>
      <c r="C794" s="85" t="s">
        <v>1748</v>
      </c>
      <c r="D794" s="94"/>
      <c r="E794" s="70"/>
      <c r="F794" s="84"/>
      <c r="G794" s="94"/>
      <c r="H794" s="71">
        <f>SUM(H786:H793)</f>
        <v>10.167999999999999</v>
      </c>
      <c r="I794" s="71">
        <f t="shared" ref="I794:J794" si="49">SUM(I786:I793)</f>
        <v>11.254235</v>
      </c>
      <c r="J794" s="71">
        <f t="shared" si="49"/>
        <v>-1.0862349999999996</v>
      </c>
    </row>
    <row r="795" spans="1:10" ht="30" customHeight="1" x14ac:dyDescent="0.25">
      <c r="A795" s="8"/>
      <c r="B795" s="20" t="s">
        <v>1819</v>
      </c>
      <c r="C795" s="20" t="s">
        <v>1819</v>
      </c>
      <c r="D795" s="19" t="s">
        <v>1258</v>
      </c>
      <c r="E795" s="53"/>
      <c r="F795" s="115">
        <v>553.95000000000005</v>
      </c>
      <c r="G795" s="19" t="s">
        <v>1259</v>
      </c>
      <c r="H795" s="54">
        <v>3.5000000000000001E-3</v>
      </c>
      <c r="I795" s="54">
        <v>3.3999999999999998E-3</v>
      </c>
      <c r="J795" s="59">
        <v>1.0000000000000009E-4</v>
      </c>
    </row>
    <row r="796" spans="1:10" s="127" customFormat="1" ht="30" customHeight="1" x14ac:dyDescent="0.25">
      <c r="A796" s="126"/>
      <c r="B796" s="20" t="s">
        <v>1819</v>
      </c>
      <c r="C796" s="20" t="s">
        <v>1819</v>
      </c>
      <c r="D796" s="19" t="s">
        <v>641</v>
      </c>
      <c r="E796" s="79"/>
      <c r="F796" s="115">
        <v>500.99</v>
      </c>
      <c r="G796" s="19" t="s">
        <v>1260</v>
      </c>
      <c r="H796" s="54">
        <v>3.7999999999999999E-2</v>
      </c>
      <c r="I796" s="54">
        <v>1.9079000000000002E-2</v>
      </c>
      <c r="J796" s="54">
        <v>1.8921E-2</v>
      </c>
    </row>
    <row r="797" spans="1:10" s="127" customFormat="1" ht="69" customHeight="1" x14ac:dyDescent="0.25">
      <c r="A797" s="126"/>
      <c r="B797" s="20" t="s">
        <v>1819</v>
      </c>
      <c r="C797" s="20" t="s">
        <v>1819</v>
      </c>
      <c r="D797" s="19" t="s">
        <v>1261</v>
      </c>
      <c r="E797" s="79"/>
      <c r="F797" s="115">
        <v>500.99</v>
      </c>
      <c r="G797" s="19" t="s">
        <v>1262</v>
      </c>
      <c r="H797" s="54">
        <v>2.5000000000000001E-2</v>
      </c>
      <c r="I797" s="54">
        <v>3.5700000000000003E-2</v>
      </c>
      <c r="J797" s="55">
        <v>-1.0700000000000003E-2</v>
      </c>
    </row>
    <row r="798" spans="1:10" s="127" customFormat="1" ht="30" customHeight="1" x14ac:dyDescent="0.25">
      <c r="A798" s="126"/>
      <c r="B798" s="20" t="s">
        <v>1819</v>
      </c>
      <c r="C798" s="20" t="s">
        <v>1819</v>
      </c>
      <c r="D798" s="19" t="s">
        <v>233</v>
      </c>
      <c r="E798" s="79"/>
      <c r="F798" s="115">
        <v>460.47</v>
      </c>
      <c r="G798" s="19" t="s">
        <v>1263</v>
      </c>
      <c r="H798" s="54">
        <v>0.14499999999999999</v>
      </c>
      <c r="I798" s="54">
        <v>0.109237</v>
      </c>
      <c r="J798" s="55">
        <v>3.5763000000000003E-2</v>
      </c>
    </row>
    <row r="799" spans="1:10" s="127" customFormat="1" ht="30" customHeight="1" x14ac:dyDescent="0.25">
      <c r="A799" s="126"/>
      <c r="B799" s="20" t="s">
        <v>1819</v>
      </c>
      <c r="C799" s="20" t="s">
        <v>1819</v>
      </c>
      <c r="D799" s="19" t="s">
        <v>641</v>
      </c>
      <c r="E799" s="79"/>
      <c r="F799" s="115">
        <v>500.99</v>
      </c>
      <c r="G799" s="19" t="s">
        <v>1260</v>
      </c>
      <c r="H799" s="54">
        <v>8.0000000000000002E-3</v>
      </c>
      <c r="I799" s="54">
        <v>3.5000000000000004E-5</v>
      </c>
      <c r="J799" s="54">
        <v>7.9649999999999999E-3</v>
      </c>
    </row>
    <row r="800" spans="1:10" s="65" customFormat="1" ht="30" customHeight="1" x14ac:dyDescent="0.25">
      <c r="A800" s="107"/>
      <c r="B800" s="20"/>
      <c r="C800" s="85" t="s">
        <v>1264</v>
      </c>
      <c r="D800" s="93"/>
      <c r="E800" s="106"/>
      <c r="F800" s="121"/>
      <c r="G800" s="93"/>
      <c r="H800" s="71">
        <f>SUM(H795:H799)</f>
        <v>0.2195</v>
      </c>
      <c r="I800" s="71">
        <f t="shared" ref="I800:J800" si="50">SUM(I795:I799)</f>
        <v>0.16745100000000002</v>
      </c>
      <c r="J800" s="71">
        <f t="shared" si="50"/>
        <v>5.2048999999999998E-2</v>
      </c>
    </row>
    <row r="801" spans="1:10" s="65" customFormat="1" ht="30" customHeight="1" x14ac:dyDescent="0.25">
      <c r="A801" s="107"/>
      <c r="B801" s="20" t="s">
        <v>1761</v>
      </c>
      <c r="C801" s="20" t="s">
        <v>1761</v>
      </c>
      <c r="D801" s="21" t="s">
        <v>1265</v>
      </c>
      <c r="E801" s="108"/>
      <c r="F801" s="33">
        <v>333.99</v>
      </c>
      <c r="G801" s="21" t="s">
        <v>1266</v>
      </c>
      <c r="H801" s="54">
        <v>1.7</v>
      </c>
      <c r="I801" s="54">
        <v>1.751811</v>
      </c>
      <c r="J801" s="55">
        <v>-5.181099999999992E-2</v>
      </c>
    </row>
    <row r="802" spans="1:10" s="127" customFormat="1" ht="30" customHeight="1" x14ac:dyDescent="0.25">
      <c r="A802" s="126"/>
      <c r="B802" s="20" t="s">
        <v>1761</v>
      </c>
      <c r="C802" s="20" t="s">
        <v>1761</v>
      </c>
      <c r="D802" s="19" t="s">
        <v>1267</v>
      </c>
      <c r="E802" s="79"/>
      <c r="F802" s="115">
        <v>460.47</v>
      </c>
      <c r="G802" s="19" t="s">
        <v>1268</v>
      </c>
      <c r="H802" s="54">
        <v>0.03</v>
      </c>
      <c r="I802" s="54">
        <v>3.0509000000000001E-2</v>
      </c>
      <c r="J802" s="55">
        <v>-5.0900000000000034E-4</v>
      </c>
    </row>
    <row r="803" spans="1:10" s="127" customFormat="1" ht="30" customHeight="1" x14ac:dyDescent="0.25">
      <c r="A803" s="126"/>
      <c r="B803" s="20" t="s">
        <v>1761</v>
      </c>
      <c r="C803" s="20" t="s">
        <v>1761</v>
      </c>
      <c r="D803" s="19" t="s">
        <v>1269</v>
      </c>
      <c r="E803" s="79"/>
      <c r="F803" s="115">
        <v>500.99</v>
      </c>
      <c r="G803" s="19" t="s">
        <v>1270</v>
      </c>
      <c r="H803" s="54">
        <v>2E-3</v>
      </c>
      <c r="I803" s="54">
        <v>2E-3</v>
      </c>
      <c r="J803" s="55">
        <v>0</v>
      </c>
    </row>
    <row r="804" spans="1:10" s="127" customFormat="1" ht="30" customHeight="1" x14ac:dyDescent="0.25">
      <c r="A804" s="126"/>
      <c r="B804" s="20" t="s">
        <v>1761</v>
      </c>
      <c r="C804" s="20" t="s">
        <v>1761</v>
      </c>
      <c r="D804" s="19" t="s">
        <v>1271</v>
      </c>
      <c r="E804" s="91"/>
      <c r="F804" s="115">
        <v>500.99</v>
      </c>
      <c r="G804" s="19" t="s">
        <v>1272</v>
      </c>
      <c r="H804" s="54">
        <v>0.03</v>
      </c>
      <c r="I804" s="54">
        <v>1.7472000000000001E-2</v>
      </c>
      <c r="J804" s="55">
        <v>1.2527999999999999E-2</v>
      </c>
    </row>
    <row r="805" spans="1:10" s="127" customFormat="1" ht="30" customHeight="1" x14ac:dyDescent="0.25">
      <c r="A805" s="126"/>
      <c r="B805" s="20" t="s">
        <v>1761</v>
      </c>
      <c r="C805" s="20" t="s">
        <v>1761</v>
      </c>
      <c r="D805" s="19" t="s">
        <v>1273</v>
      </c>
      <c r="E805" s="91"/>
      <c r="F805" s="115">
        <v>553.95000000000005</v>
      </c>
      <c r="G805" s="19" t="s">
        <v>1266</v>
      </c>
      <c r="H805" s="54">
        <v>1E-3</v>
      </c>
      <c r="I805" s="54">
        <v>8.6799999999999996E-4</v>
      </c>
      <c r="J805" s="55">
        <v>1.3200000000000001E-4</v>
      </c>
    </row>
    <row r="806" spans="1:10" s="127" customFormat="1" ht="30" customHeight="1" x14ac:dyDescent="0.25">
      <c r="A806" s="126"/>
      <c r="B806" s="20" t="s">
        <v>1761</v>
      </c>
      <c r="C806" s="20" t="s">
        <v>1761</v>
      </c>
      <c r="D806" s="19" t="s">
        <v>1274</v>
      </c>
      <c r="E806" s="91"/>
      <c r="F806" s="115">
        <v>553.95000000000005</v>
      </c>
      <c r="G806" s="19" t="s">
        <v>1275</v>
      </c>
      <c r="H806" s="54">
        <v>2.9999999999999997E-4</v>
      </c>
      <c r="I806" s="54">
        <v>1.6100000000000001E-4</v>
      </c>
      <c r="J806" s="55">
        <v>1.3899999999999999E-4</v>
      </c>
    </row>
    <row r="807" spans="1:10" s="127" customFormat="1" ht="30" customHeight="1" x14ac:dyDescent="0.25">
      <c r="A807" s="126"/>
      <c r="B807" s="20" t="s">
        <v>1761</v>
      </c>
      <c r="C807" s="20" t="s">
        <v>1761</v>
      </c>
      <c r="D807" s="19" t="s">
        <v>1276</v>
      </c>
      <c r="E807" s="91"/>
      <c r="F807" s="115">
        <v>500.99</v>
      </c>
      <c r="G807" s="19" t="s">
        <v>1277</v>
      </c>
      <c r="H807" s="54">
        <v>8.9999999999999993E-3</v>
      </c>
      <c r="I807" s="54">
        <v>8.1780000000000012E-3</v>
      </c>
      <c r="J807" s="55">
        <v>8.2199999999999916E-4</v>
      </c>
    </row>
    <row r="808" spans="1:10" s="127" customFormat="1" ht="30" customHeight="1" x14ac:dyDescent="0.25">
      <c r="A808" s="126"/>
      <c r="B808" s="20" t="s">
        <v>1761</v>
      </c>
      <c r="C808" s="20" t="s">
        <v>1761</v>
      </c>
      <c r="D808" s="19" t="s">
        <v>1278</v>
      </c>
      <c r="E808" s="91"/>
      <c r="F808" s="115">
        <v>574.19000000000005</v>
      </c>
      <c r="G808" s="19" t="s">
        <v>1279</v>
      </c>
      <c r="H808" s="54">
        <v>1E-4</v>
      </c>
      <c r="I808" s="54">
        <v>1E-4</v>
      </c>
      <c r="J808" s="55">
        <v>0</v>
      </c>
    </row>
    <row r="809" spans="1:10" s="127" customFormat="1" ht="30" customHeight="1" x14ac:dyDescent="0.25">
      <c r="A809" s="126"/>
      <c r="B809" s="20" t="s">
        <v>1761</v>
      </c>
      <c r="C809" s="20" t="s">
        <v>1761</v>
      </c>
      <c r="D809" s="19" t="s">
        <v>1265</v>
      </c>
      <c r="E809" s="79"/>
      <c r="F809" s="115">
        <v>333.99</v>
      </c>
      <c r="G809" s="19" t="s">
        <v>1266</v>
      </c>
      <c r="H809" s="54">
        <v>0.3</v>
      </c>
      <c r="I809" s="54">
        <v>0.439</v>
      </c>
      <c r="J809" s="55">
        <v>-0.13900000000000001</v>
      </c>
    </row>
    <row r="810" spans="1:10" s="127" customFormat="1" ht="30" customHeight="1" x14ac:dyDescent="0.25">
      <c r="A810" s="126"/>
      <c r="B810" s="20" t="s">
        <v>1761</v>
      </c>
      <c r="C810" s="20" t="s">
        <v>1761</v>
      </c>
      <c r="D810" s="19" t="s">
        <v>1267</v>
      </c>
      <c r="E810" s="79"/>
      <c r="F810" s="115">
        <v>460.47</v>
      </c>
      <c r="G810" s="19" t="s">
        <v>1280</v>
      </c>
      <c r="H810" s="54">
        <v>0.13</v>
      </c>
      <c r="I810" s="54">
        <v>0.119022</v>
      </c>
      <c r="J810" s="55">
        <v>1.0977999999999995E-2</v>
      </c>
    </row>
    <row r="811" spans="1:10" s="127" customFormat="1" ht="30" customHeight="1" x14ac:dyDescent="0.25">
      <c r="A811" s="126"/>
      <c r="B811" s="20" t="s">
        <v>1761</v>
      </c>
      <c r="C811" s="20" t="s">
        <v>1761</v>
      </c>
      <c r="D811" s="19" t="s">
        <v>1276</v>
      </c>
      <c r="E811" s="79"/>
      <c r="F811" s="115">
        <v>500.99</v>
      </c>
      <c r="G811" s="19" t="s">
        <v>1277</v>
      </c>
      <c r="H811" s="54">
        <v>3.1E-2</v>
      </c>
      <c r="I811" s="54">
        <v>1.3649999999999999E-3</v>
      </c>
      <c r="J811" s="55">
        <v>2.9635000000000002E-2</v>
      </c>
    </row>
    <row r="812" spans="1:10" s="127" customFormat="1" ht="30" customHeight="1" x14ac:dyDescent="0.25">
      <c r="A812" s="126"/>
      <c r="B812" s="20" t="s">
        <v>1761</v>
      </c>
      <c r="C812" s="20" t="s">
        <v>1761</v>
      </c>
      <c r="D812" s="19" t="s">
        <v>1281</v>
      </c>
      <c r="E812" s="79"/>
      <c r="F812" s="115">
        <v>460.47</v>
      </c>
      <c r="G812" s="19" t="s">
        <v>1282</v>
      </c>
      <c r="H812" s="54">
        <v>0.17</v>
      </c>
      <c r="I812" s="54">
        <v>0.16828299999999999</v>
      </c>
      <c r="J812" s="55">
        <v>1.717000000000013E-3</v>
      </c>
    </row>
    <row r="813" spans="1:10" s="127" customFormat="1" ht="33.75" customHeight="1" x14ac:dyDescent="0.25">
      <c r="A813" s="126"/>
      <c r="B813" s="20" t="s">
        <v>1761</v>
      </c>
      <c r="C813" s="20" t="s">
        <v>1761</v>
      </c>
      <c r="D813" s="19" t="s">
        <v>1284</v>
      </c>
      <c r="E813" s="79"/>
      <c r="F813" s="115">
        <v>553.95000000000005</v>
      </c>
      <c r="G813" s="19" t="s">
        <v>1285</v>
      </c>
      <c r="H813" s="54">
        <v>3.3999999999999998E-3</v>
      </c>
      <c r="I813" s="54">
        <v>1.835E-3</v>
      </c>
      <c r="J813" s="55">
        <v>1.565E-3</v>
      </c>
    </row>
    <row r="814" spans="1:10" s="127" customFormat="1" ht="30" customHeight="1" x14ac:dyDescent="0.25">
      <c r="A814" s="126"/>
      <c r="B814" s="20"/>
      <c r="C814" s="85" t="s">
        <v>1286</v>
      </c>
      <c r="D814" s="93"/>
      <c r="E814" s="70"/>
      <c r="F814" s="121"/>
      <c r="G814" s="93"/>
      <c r="H814" s="71">
        <f>SUM(H801:H813)</f>
        <v>2.4067999999999996</v>
      </c>
      <c r="I814" s="71">
        <f t="shared" ref="I814:J814" si="51">SUM(I801:I813)</f>
        <v>2.5406040000000001</v>
      </c>
      <c r="J814" s="71">
        <f t="shared" si="51"/>
        <v>-0.13380399999999992</v>
      </c>
    </row>
    <row r="815" spans="1:10" s="127" customFormat="1" ht="30" customHeight="1" x14ac:dyDescent="0.25">
      <c r="A815" s="126"/>
      <c r="B815" s="20" t="s">
        <v>1759</v>
      </c>
      <c r="C815" s="20" t="s">
        <v>1759</v>
      </c>
      <c r="D815" s="19" t="s">
        <v>1287</v>
      </c>
      <c r="E815" s="79"/>
      <c r="F815" s="115">
        <v>214.71</v>
      </c>
      <c r="G815" s="19" t="s">
        <v>165</v>
      </c>
      <c r="H815" s="54">
        <v>179.18014799999997</v>
      </c>
      <c r="I815" s="54">
        <v>179.18014799999997</v>
      </c>
      <c r="J815" s="55">
        <v>0</v>
      </c>
    </row>
    <row r="816" spans="1:10" s="127" customFormat="1" ht="30" customHeight="1" x14ac:dyDescent="0.25">
      <c r="A816" s="126"/>
      <c r="B816" s="20" t="s">
        <v>1759</v>
      </c>
      <c r="C816" s="20" t="s">
        <v>1759</v>
      </c>
      <c r="D816" s="19" t="s">
        <v>1288</v>
      </c>
      <c r="E816" s="79"/>
      <c r="F816" s="115">
        <v>214.71</v>
      </c>
      <c r="G816" s="19" t="s">
        <v>165</v>
      </c>
      <c r="H816" s="54">
        <v>43.667247000000003</v>
      </c>
      <c r="I816" s="54">
        <v>43.667247000000003</v>
      </c>
      <c r="J816" s="55">
        <v>0</v>
      </c>
    </row>
    <row r="817" spans="1:10" s="127" customFormat="1" ht="30" customHeight="1" x14ac:dyDescent="0.25">
      <c r="A817" s="126"/>
      <c r="B817" s="20"/>
      <c r="C817" s="85" t="s">
        <v>1289</v>
      </c>
      <c r="D817" s="93"/>
      <c r="E817" s="70"/>
      <c r="F817" s="121"/>
      <c r="G817" s="93"/>
      <c r="H817" s="71">
        <f>SUM(H815:H816)</f>
        <v>222.84739499999998</v>
      </c>
      <c r="I817" s="71">
        <f t="shared" ref="I817:J817" si="52">SUM(I815:I816)</f>
        <v>222.84739499999998</v>
      </c>
      <c r="J817" s="71">
        <f t="shared" si="52"/>
        <v>0</v>
      </c>
    </row>
    <row r="818" spans="1:10" s="127" customFormat="1" ht="30" customHeight="1" x14ac:dyDescent="0.25">
      <c r="A818" s="126"/>
      <c r="B818" s="20" t="s">
        <v>1766</v>
      </c>
      <c r="C818" s="20" t="s">
        <v>1766</v>
      </c>
      <c r="D818" s="19" t="s">
        <v>837</v>
      </c>
      <c r="E818" s="91"/>
      <c r="F818" s="115">
        <v>333.99</v>
      </c>
      <c r="G818" s="19" t="s">
        <v>1290</v>
      </c>
      <c r="H818" s="54">
        <v>0.7</v>
      </c>
      <c r="I818" s="54">
        <v>0.7</v>
      </c>
      <c r="J818" s="55">
        <v>0</v>
      </c>
    </row>
    <row r="819" spans="1:10" s="127" customFormat="1" ht="30" customHeight="1" x14ac:dyDescent="0.25">
      <c r="A819" s="126"/>
      <c r="B819" s="20" t="s">
        <v>1766</v>
      </c>
      <c r="C819" s="20" t="s">
        <v>1766</v>
      </c>
      <c r="D819" s="19" t="s">
        <v>1291</v>
      </c>
      <c r="E819" s="91"/>
      <c r="F819" s="115">
        <v>574.19000000000005</v>
      </c>
      <c r="G819" s="19" t="s">
        <v>1292</v>
      </c>
      <c r="H819" s="54">
        <v>2.0000000000000001E-4</v>
      </c>
      <c r="I819" s="54">
        <v>3.5299999999999996E-4</v>
      </c>
      <c r="J819" s="55">
        <v>-1.5299999999999998E-4</v>
      </c>
    </row>
    <row r="820" spans="1:10" s="127" customFormat="1" ht="30" customHeight="1" x14ac:dyDescent="0.25">
      <c r="A820" s="126"/>
      <c r="B820" s="20" t="s">
        <v>1766</v>
      </c>
      <c r="C820" s="20" t="s">
        <v>1766</v>
      </c>
      <c r="D820" s="19" t="s">
        <v>1293</v>
      </c>
      <c r="E820" s="91"/>
      <c r="F820" s="115">
        <v>553.95000000000005</v>
      </c>
      <c r="G820" s="19" t="s">
        <v>1294</v>
      </c>
      <c r="H820" s="54">
        <v>1E-3</v>
      </c>
      <c r="I820" s="54">
        <v>2.1640000000000001E-3</v>
      </c>
      <c r="J820" s="55">
        <v>-1.1640000000000001E-3</v>
      </c>
    </row>
    <row r="821" spans="1:10" s="127" customFormat="1" ht="30" customHeight="1" x14ac:dyDescent="0.25">
      <c r="A821" s="126"/>
      <c r="B821" s="20" t="s">
        <v>1766</v>
      </c>
      <c r="C821" s="20" t="s">
        <v>1766</v>
      </c>
      <c r="D821" s="19" t="s">
        <v>1295</v>
      </c>
      <c r="E821" s="91"/>
      <c r="F821" s="115">
        <v>553.95000000000005</v>
      </c>
      <c r="G821" s="19" t="s">
        <v>1296</v>
      </c>
      <c r="H821" s="54">
        <v>2.0000000000000001E-4</v>
      </c>
      <c r="I821" s="54">
        <v>2.0000000000000002E-5</v>
      </c>
      <c r="J821" s="55">
        <v>1.8000000000000001E-4</v>
      </c>
    </row>
    <row r="822" spans="1:10" s="127" customFormat="1" ht="30" customHeight="1" x14ac:dyDescent="0.25">
      <c r="A822" s="126"/>
      <c r="B822" s="20" t="s">
        <v>1766</v>
      </c>
      <c r="C822" s="20" t="s">
        <v>1766</v>
      </c>
      <c r="D822" s="19" t="s">
        <v>1297</v>
      </c>
      <c r="E822" s="91"/>
      <c r="F822" s="115">
        <v>500.99</v>
      </c>
      <c r="G822" s="19" t="s">
        <v>1298</v>
      </c>
      <c r="H822" s="54">
        <v>7.0000000000000007E-2</v>
      </c>
      <c r="I822" s="54">
        <v>5.7700000000000001E-2</v>
      </c>
      <c r="J822" s="55">
        <v>1.2299999999999997E-2</v>
      </c>
    </row>
    <row r="823" spans="1:10" s="127" customFormat="1" ht="30" customHeight="1" x14ac:dyDescent="0.25">
      <c r="A823" s="126"/>
      <c r="B823" s="20" t="s">
        <v>1766</v>
      </c>
      <c r="C823" s="20" t="s">
        <v>1766</v>
      </c>
      <c r="D823" s="19" t="s">
        <v>76</v>
      </c>
      <c r="E823" s="79"/>
      <c r="F823" s="115">
        <v>574.19000000000005</v>
      </c>
      <c r="G823" s="19" t="s">
        <v>1299</v>
      </c>
      <c r="H823" s="54">
        <v>1E-4</v>
      </c>
      <c r="I823" s="54">
        <v>1.0499999999999999E-4</v>
      </c>
      <c r="J823" s="55">
        <v>-4.9999999999999902E-6</v>
      </c>
    </row>
    <row r="824" spans="1:10" s="127" customFormat="1" ht="30" customHeight="1" x14ac:dyDescent="0.25">
      <c r="A824" s="126"/>
      <c r="B824" s="20" t="s">
        <v>1766</v>
      </c>
      <c r="C824" s="20" t="s">
        <v>1766</v>
      </c>
      <c r="D824" s="19" t="s">
        <v>1300</v>
      </c>
      <c r="E824" s="79"/>
      <c r="F824" s="115">
        <v>500.99</v>
      </c>
      <c r="G824" s="19" t="s">
        <v>1301</v>
      </c>
      <c r="H824" s="54">
        <v>7.0000000000000007E-2</v>
      </c>
      <c r="I824" s="54">
        <v>4.2951999999999997E-2</v>
      </c>
      <c r="J824" s="55">
        <v>2.7048000000000003E-2</v>
      </c>
    </row>
    <row r="825" spans="1:10" s="127" customFormat="1" ht="30" customHeight="1" x14ac:dyDescent="0.25">
      <c r="A825" s="126"/>
      <c r="B825" s="20" t="s">
        <v>1766</v>
      </c>
      <c r="C825" s="20" t="s">
        <v>1766</v>
      </c>
      <c r="D825" s="19" t="s">
        <v>1302</v>
      </c>
      <c r="E825" s="79"/>
      <c r="F825" s="115">
        <v>460.47</v>
      </c>
      <c r="G825" s="19" t="s">
        <v>1303</v>
      </c>
      <c r="H825" s="54">
        <v>5.3999999999999999E-2</v>
      </c>
      <c r="I825" s="54">
        <v>7.2194999999999995E-2</v>
      </c>
      <c r="J825" s="55">
        <v>-1.8194999999999992E-2</v>
      </c>
    </row>
    <row r="826" spans="1:10" s="127" customFormat="1" ht="30" customHeight="1" x14ac:dyDescent="0.25">
      <c r="A826" s="126"/>
      <c r="B826" s="20" t="s">
        <v>1766</v>
      </c>
      <c r="C826" s="20" t="s">
        <v>1766</v>
      </c>
      <c r="D826" s="32"/>
      <c r="E826" s="79"/>
      <c r="F826" s="123">
        <v>460.47</v>
      </c>
      <c r="G826" s="32" t="s">
        <v>1304</v>
      </c>
      <c r="H826" s="58">
        <v>3.1600000000000003E-2</v>
      </c>
      <c r="I826" s="58">
        <v>3.1578000000000002E-2</v>
      </c>
      <c r="J826" s="55">
        <v>0</v>
      </c>
    </row>
    <row r="827" spans="1:10" s="127" customFormat="1" ht="30" customHeight="1" x14ac:dyDescent="0.25">
      <c r="A827" s="126"/>
      <c r="B827" s="20" t="s">
        <v>1766</v>
      </c>
      <c r="C827" s="20" t="s">
        <v>1766</v>
      </c>
      <c r="D827" s="29" t="s">
        <v>837</v>
      </c>
      <c r="E827" s="79"/>
      <c r="F827" s="22">
        <v>333.99</v>
      </c>
      <c r="G827" s="29" t="s">
        <v>1305</v>
      </c>
      <c r="H827" s="54">
        <v>0.5</v>
      </c>
      <c r="I827" s="54">
        <v>0.54335500000000003</v>
      </c>
      <c r="J827" s="55">
        <v>-4.3355000000000019E-2</v>
      </c>
    </row>
    <row r="828" spans="1:10" s="127" customFormat="1" ht="38.25" customHeight="1" x14ac:dyDescent="0.25">
      <c r="A828" s="126"/>
      <c r="B828" s="20" t="s">
        <v>1766</v>
      </c>
      <c r="C828" s="20" t="s">
        <v>1766</v>
      </c>
      <c r="D828" s="29"/>
      <c r="E828" s="79"/>
      <c r="F828" s="22">
        <v>333.99</v>
      </c>
      <c r="G828" s="29" t="s">
        <v>1290</v>
      </c>
      <c r="H828" s="54">
        <v>0.5</v>
      </c>
      <c r="I828" s="54">
        <v>0.53200900000000007</v>
      </c>
      <c r="J828" s="55">
        <v>-3.2009000000000017E-2</v>
      </c>
    </row>
    <row r="829" spans="1:10" s="127" customFormat="1" ht="30" customHeight="1" x14ac:dyDescent="0.25">
      <c r="A829" s="126"/>
      <c r="B829" s="20" t="s">
        <v>1766</v>
      </c>
      <c r="C829" s="20" t="s">
        <v>1766</v>
      </c>
      <c r="D829" s="29" t="s">
        <v>481</v>
      </c>
      <c r="E829" s="79"/>
      <c r="F829" s="22">
        <v>553.95000000000005</v>
      </c>
      <c r="G829" s="29" t="s">
        <v>1306</v>
      </c>
      <c r="H829" s="54">
        <v>5.0000000000000002E-5</v>
      </c>
      <c r="I829" s="54">
        <v>7.2999999999999999E-5</v>
      </c>
      <c r="J829" s="55">
        <v>-2.2999999999999993E-5</v>
      </c>
    </row>
    <row r="830" spans="1:10" s="127" customFormat="1" ht="30" customHeight="1" x14ac:dyDescent="0.25">
      <c r="A830" s="126"/>
      <c r="B830" s="20" t="s">
        <v>1766</v>
      </c>
      <c r="C830" s="20" t="s">
        <v>1766</v>
      </c>
      <c r="D830" s="29" t="s">
        <v>1307</v>
      </c>
      <c r="E830" s="91"/>
      <c r="F830" s="22">
        <v>553.95000000000005</v>
      </c>
      <c r="G830" s="29" t="s">
        <v>1308</v>
      </c>
      <c r="H830" s="54">
        <v>4.0000000000000002E-4</v>
      </c>
      <c r="I830" s="54">
        <v>3.1E-4</v>
      </c>
      <c r="J830" s="55">
        <v>9.0000000000000019E-5</v>
      </c>
    </row>
    <row r="831" spans="1:10" s="127" customFormat="1" ht="30" customHeight="1" x14ac:dyDescent="0.25">
      <c r="A831" s="126"/>
      <c r="B831" s="20" t="s">
        <v>1766</v>
      </c>
      <c r="C831" s="20" t="s">
        <v>1766</v>
      </c>
      <c r="D831" s="19" t="s">
        <v>77</v>
      </c>
      <c r="E831" s="79"/>
      <c r="F831" s="115">
        <v>574.19000000000005</v>
      </c>
      <c r="G831" s="19" t="s">
        <v>1309</v>
      </c>
      <c r="H831" s="54">
        <v>4.0000000000000002E-4</v>
      </c>
      <c r="I831" s="54">
        <v>1.1999999999999999E-4</v>
      </c>
      <c r="J831" s="54">
        <v>2.8000000000000003E-4</v>
      </c>
    </row>
    <row r="832" spans="1:10" s="127" customFormat="1" ht="30" customHeight="1" x14ac:dyDescent="0.25">
      <c r="A832" s="126"/>
      <c r="B832" s="20" t="s">
        <v>1766</v>
      </c>
      <c r="C832" s="20" t="s">
        <v>1766</v>
      </c>
      <c r="D832" s="19" t="s">
        <v>1310</v>
      </c>
      <c r="E832" s="79"/>
      <c r="F832" s="115">
        <v>460.47</v>
      </c>
      <c r="G832" s="19" t="s">
        <v>1311</v>
      </c>
      <c r="H832" s="54">
        <v>9.5000000000000001E-2</v>
      </c>
      <c r="I832" s="54">
        <v>9.2333999999999999E-2</v>
      </c>
      <c r="J832" s="55">
        <v>2.6659999999999969E-3</v>
      </c>
    </row>
    <row r="833" spans="1:10" s="127" customFormat="1" ht="30" customHeight="1" x14ac:dyDescent="0.25">
      <c r="A833" s="126"/>
      <c r="B833" s="20" t="s">
        <v>1766</v>
      </c>
      <c r="C833" s="20" t="s">
        <v>1766</v>
      </c>
      <c r="D833" s="19" t="s">
        <v>1312</v>
      </c>
      <c r="E833" s="79"/>
      <c r="F833" s="115">
        <v>553.95000000000005</v>
      </c>
      <c r="G833" s="19" t="s">
        <v>1313</v>
      </c>
      <c r="H833" s="54">
        <v>2.9999999999999997E-4</v>
      </c>
      <c r="I833" s="54">
        <v>1.1000000000000001E-3</v>
      </c>
      <c r="J833" s="55">
        <v>-8.0000000000000004E-4</v>
      </c>
    </row>
    <row r="834" spans="1:10" s="127" customFormat="1" ht="30" customHeight="1" x14ac:dyDescent="0.25">
      <c r="A834" s="126"/>
      <c r="B834" s="20" t="s">
        <v>1766</v>
      </c>
      <c r="C834" s="20" t="s">
        <v>1766</v>
      </c>
      <c r="D834" s="19" t="s">
        <v>1314</v>
      </c>
      <c r="E834" s="79"/>
      <c r="F834" s="115">
        <v>500.99</v>
      </c>
      <c r="G834" s="19" t="s">
        <v>1315</v>
      </c>
      <c r="H834" s="54">
        <v>1.4999999999999999E-2</v>
      </c>
      <c r="I834" s="54">
        <v>6.5190000000000005E-3</v>
      </c>
      <c r="J834" s="55">
        <v>8.4810000000000007E-3</v>
      </c>
    </row>
    <row r="835" spans="1:10" s="127" customFormat="1" ht="30" customHeight="1" x14ac:dyDescent="0.25">
      <c r="A835" s="126"/>
      <c r="B835" s="20" t="s">
        <v>1766</v>
      </c>
      <c r="C835" s="20" t="s">
        <v>1766</v>
      </c>
      <c r="D835" s="19" t="s">
        <v>1316</v>
      </c>
      <c r="E835" s="79"/>
      <c r="F835" s="115">
        <v>500.99</v>
      </c>
      <c r="G835" s="19" t="s">
        <v>1317</v>
      </c>
      <c r="H835" s="54">
        <v>0.02</v>
      </c>
      <c r="I835" s="54">
        <v>2.7365999999999998E-2</v>
      </c>
      <c r="J835" s="54">
        <v>-7.3659999999999993E-3</v>
      </c>
    </row>
    <row r="836" spans="1:10" s="127" customFormat="1" ht="30" customHeight="1" x14ac:dyDescent="0.25">
      <c r="A836" s="126"/>
      <c r="B836" s="20" t="s">
        <v>1766</v>
      </c>
      <c r="C836" s="20" t="s">
        <v>1766</v>
      </c>
      <c r="D836" s="19" t="s">
        <v>1318</v>
      </c>
      <c r="E836" s="79"/>
      <c r="F836" s="115">
        <v>553.95000000000005</v>
      </c>
      <c r="G836" s="19" t="s">
        <v>1319</v>
      </c>
      <c r="H836" s="54">
        <v>4.0000000000000002E-4</v>
      </c>
      <c r="I836" s="54">
        <v>5.5000000000000003E-4</v>
      </c>
      <c r="J836" s="55">
        <v>-1.5000000000000001E-4</v>
      </c>
    </row>
    <row r="837" spans="1:10" s="127" customFormat="1" ht="30" customHeight="1" x14ac:dyDescent="0.25">
      <c r="A837" s="126"/>
      <c r="B837" s="20" t="s">
        <v>1766</v>
      </c>
      <c r="C837" s="20" t="s">
        <v>1766</v>
      </c>
      <c r="D837" s="19" t="s">
        <v>1300</v>
      </c>
      <c r="E837" s="79"/>
      <c r="F837" s="115">
        <v>500.99</v>
      </c>
      <c r="G837" s="19" t="s">
        <v>1320</v>
      </c>
      <c r="H837" s="54">
        <v>1E-3</v>
      </c>
      <c r="I837" s="54">
        <v>1.456E-3</v>
      </c>
      <c r="J837" s="55">
        <v>-4.5599999999999997E-4</v>
      </c>
    </row>
    <row r="838" spans="1:10" s="127" customFormat="1" ht="30" customHeight="1" x14ac:dyDescent="0.25">
      <c r="A838" s="126"/>
      <c r="B838" s="20" t="s">
        <v>1766</v>
      </c>
      <c r="C838" s="20" t="s">
        <v>1766</v>
      </c>
      <c r="D838" s="19" t="s">
        <v>1321</v>
      </c>
      <c r="E838" s="79"/>
      <c r="F838" s="115">
        <v>553.95000000000005</v>
      </c>
      <c r="G838" s="19" t="s">
        <v>1315</v>
      </c>
      <c r="H838" s="54">
        <v>1E-4</v>
      </c>
      <c r="I838" s="54">
        <v>1E-4</v>
      </c>
      <c r="J838" s="55">
        <v>0</v>
      </c>
    </row>
    <row r="839" spans="1:10" s="127" customFormat="1" ht="30" customHeight="1" x14ac:dyDescent="0.25">
      <c r="A839" s="126"/>
      <c r="B839" s="20" t="s">
        <v>1766</v>
      </c>
      <c r="C839" s="20" t="s">
        <v>1766</v>
      </c>
      <c r="D839" s="19" t="s">
        <v>1322</v>
      </c>
      <c r="E839" s="91"/>
      <c r="F839" s="115">
        <v>553.95000000000005</v>
      </c>
      <c r="G839" s="19" t="s">
        <v>1323</v>
      </c>
      <c r="H839" s="54">
        <v>3.5000000000000001E-3</v>
      </c>
      <c r="I839" s="54">
        <v>5.3E-3</v>
      </c>
      <c r="J839" s="55">
        <v>-1.7999999999999997E-3</v>
      </c>
    </row>
    <row r="840" spans="1:10" s="127" customFormat="1" ht="30" customHeight="1" x14ac:dyDescent="0.25">
      <c r="A840" s="126"/>
      <c r="B840" s="20" t="s">
        <v>1766</v>
      </c>
      <c r="C840" s="20" t="s">
        <v>1766</v>
      </c>
      <c r="D840" s="19" t="s">
        <v>1324</v>
      </c>
      <c r="E840" s="79"/>
      <c r="F840" s="115">
        <v>553.95000000000005</v>
      </c>
      <c r="G840" s="19" t="s">
        <v>1325</v>
      </c>
      <c r="H840" s="54">
        <v>1E-4</v>
      </c>
      <c r="I840" s="54">
        <v>2.04E-4</v>
      </c>
      <c r="J840" s="54">
        <v>-1.0399999999999998E-4</v>
      </c>
    </row>
    <row r="841" spans="1:10" s="127" customFormat="1" ht="30" customHeight="1" x14ac:dyDescent="0.25">
      <c r="A841" s="126"/>
      <c r="B841" s="20" t="s">
        <v>1766</v>
      </c>
      <c r="C841" s="20" t="s">
        <v>1766</v>
      </c>
      <c r="D841" s="19" t="s">
        <v>1326</v>
      </c>
      <c r="E841" s="79"/>
      <c r="F841" s="115">
        <v>553.95000000000005</v>
      </c>
      <c r="G841" s="19" t="s">
        <v>1317</v>
      </c>
      <c r="H841" s="54">
        <v>8.3999999999999993E-4</v>
      </c>
      <c r="I841" s="54">
        <v>1.65E-4</v>
      </c>
      <c r="J841" s="55">
        <v>6.7499999999999993E-4</v>
      </c>
    </row>
    <row r="842" spans="1:10" s="127" customFormat="1" ht="30" customHeight="1" x14ac:dyDescent="0.25">
      <c r="A842" s="126"/>
      <c r="B842" s="20" t="s">
        <v>1766</v>
      </c>
      <c r="C842" s="20" t="s">
        <v>1766</v>
      </c>
      <c r="D842" s="19" t="s">
        <v>78</v>
      </c>
      <c r="E842" s="79"/>
      <c r="F842" s="115">
        <v>553.95000000000005</v>
      </c>
      <c r="G842" s="19" t="s">
        <v>1327</v>
      </c>
      <c r="H842" s="54">
        <v>5.0000000000000001E-4</v>
      </c>
      <c r="I842" s="54">
        <v>1.3000000000000002E-4</v>
      </c>
      <c r="J842" s="55">
        <v>3.6999999999999999E-4</v>
      </c>
    </row>
    <row r="843" spans="1:10" s="127" customFormat="1" ht="30" customHeight="1" x14ac:dyDescent="0.25">
      <c r="A843" s="126"/>
      <c r="B843" s="20" t="s">
        <v>1766</v>
      </c>
      <c r="C843" s="20" t="s">
        <v>1766</v>
      </c>
      <c r="D843" s="19" t="s">
        <v>1328</v>
      </c>
      <c r="E843" s="79"/>
      <c r="F843" s="115">
        <v>574.19000000000005</v>
      </c>
      <c r="G843" s="19" t="s">
        <v>1329</v>
      </c>
      <c r="H843" s="54">
        <v>7.5000000000000002E-4</v>
      </c>
      <c r="I843" s="54">
        <v>5.0799999999999999E-4</v>
      </c>
      <c r="J843" s="55">
        <v>2.42E-4</v>
      </c>
    </row>
    <row r="844" spans="1:10" s="127" customFormat="1" ht="30" customHeight="1" x14ac:dyDescent="0.25">
      <c r="A844" s="126"/>
      <c r="B844" s="20" t="s">
        <v>1766</v>
      </c>
      <c r="C844" s="20" t="s">
        <v>1766</v>
      </c>
      <c r="D844" s="19" t="s">
        <v>1330</v>
      </c>
      <c r="E844" s="79"/>
      <c r="F844" s="115">
        <v>553.95000000000005</v>
      </c>
      <c r="G844" s="19" t="s">
        <v>1331</v>
      </c>
      <c r="H844" s="54">
        <v>5.9999999999999995E-4</v>
      </c>
      <c r="I844" s="54">
        <v>2.3000000000000001E-4</v>
      </c>
      <c r="J844" s="55">
        <v>3.6999999999999999E-4</v>
      </c>
    </row>
    <row r="845" spans="1:10" s="127" customFormat="1" ht="30" customHeight="1" x14ac:dyDescent="0.25">
      <c r="A845" s="126"/>
      <c r="B845" s="20" t="s">
        <v>1766</v>
      </c>
      <c r="C845" s="20" t="s">
        <v>1766</v>
      </c>
      <c r="D845" s="19" t="s">
        <v>1332</v>
      </c>
      <c r="E845" s="79"/>
      <c r="F845" s="115">
        <v>553.95000000000005</v>
      </c>
      <c r="G845" s="19" t="s">
        <v>1333</v>
      </c>
      <c r="H845" s="54">
        <v>1E-3</v>
      </c>
      <c r="I845" s="54">
        <v>1E-3</v>
      </c>
      <c r="J845" s="55">
        <v>0</v>
      </c>
    </row>
    <row r="846" spans="1:10" s="127" customFormat="1" ht="30" customHeight="1" x14ac:dyDescent="0.25">
      <c r="A846" s="126"/>
      <c r="B846" s="20" t="s">
        <v>1766</v>
      </c>
      <c r="C846" s="20" t="s">
        <v>1766</v>
      </c>
      <c r="D846" s="19" t="s">
        <v>1334</v>
      </c>
      <c r="E846" s="79"/>
      <c r="F846" s="115">
        <v>553.95000000000005</v>
      </c>
      <c r="G846" s="19" t="s">
        <v>1315</v>
      </c>
      <c r="H846" s="54">
        <v>5.9999999999999995E-4</v>
      </c>
      <c r="I846" s="54">
        <v>5.9999999999999995E-4</v>
      </c>
      <c r="J846" s="55">
        <v>0</v>
      </c>
    </row>
    <row r="847" spans="1:10" s="127" customFormat="1" ht="30" customHeight="1" x14ac:dyDescent="0.25">
      <c r="A847" s="126"/>
      <c r="B847" s="20" t="s">
        <v>1766</v>
      </c>
      <c r="C847" s="20" t="s">
        <v>1766</v>
      </c>
      <c r="D847" s="19" t="s">
        <v>1335</v>
      </c>
      <c r="E847" s="91"/>
      <c r="F847" s="115">
        <v>553.95000000000005</v>
      </c>
      <c r="G847" s="19" t="s">
        <v>1336</v>
      </c>
      <c r="H847" s="54">
        <v>6.0999999999999997E-4</v>
      </c>
      <c r="I847" s="54">
        <v>2.9799999999999998E-4</v>
      </c>
      <c r="J847" s="55">
        <v>3.1199999999999999E-4</v>
      </c>
    </row>
    <row r="848" spans="1:10" s="127" customFormat="1" ht="30" customHeight="1" x14ac:dyDescent="0.25">
      <c r="A848" s="126"/>
      <c r="B848" s="20" t="s">
        <v>1766</v>
      </c>
      <c r="C848" s="20" t="s">
        <v>1766</v>
      </c>
      <c r="D848" s="19" t="s">
        <v>1337</v>
      </c>
      <c r="E848" s="79"/>
      <c r="F848" s="115">
        <v>333.99</v>
      </c>
      <c r="G848" s="19" t="s">
        <v>1338</v>
      </c>
      <c r="H848" s="54">
        <v>2.8</v>
      </c>
      <c r="I848" s="54">
        <v>1.367127</v>
      </c>
      <c r="J848" s="55">
        <v>1.4328730000000001</v>
      </c>
    </row>
    <row r="849" spans="1:10" s="127" customFormat="1" ht="30" customHeight="1" x14ac:dyDescent="0.25">
      <c r="A849" s="126"/>
      <c r="B849" s="20"/>
      <c r="C849" s="85" t="s">
        <v>1339</v>
      </c>
      <c r="D849" s="93"/>
      <c r="E849" s="70"/>
      <c r="F849" s="121"/>
      <c r="G849" s="93"/>
      <c r="H849" s="71">
        <f>SUM(H818:H848)</f>
        <v>4.8682499999999997</v>
      </c>
      <c r="I849" s="71">
        <f t="shared" ref="I849:J849" si="53">SUM(I818:I848)</f>
        <v>3.487921</v>
      </c>
      <c r="J849" s="71">
        <f t="shared" si="53"/>
        <v>1.380307</v>
      </c>
    </row>
    <row r="850" spans="1:10" s="127" customFormat="1" ht="30" customHeight="1" x14ac:dyDescent="0.25">
      <c r="A850" s="126"/>
      <c r="B850" s="20" t="s">
        <v>1768</v>
      </c>
      <c r="C850" s="20" t="s">
        <v>1768</v>
      </c>
      <c r="D850" s="19" t="s">
        <v>806</v>
      </c>
      <c r="E850" s="79"/>
      <c r="F850" s="115">
        <v>460.47</v>
      </c>
      <c r="G850" s="19" t="s">
        <v>1340</v>
      </c>
      <c r="H850" s="54">
        <v>8.5000000000000006E-2</v>
      </c>
      <c r="I850" s="54">
        <v>5.4911000000000001E-2</v>
      </c>
      <c r="J850" s="55">
        <v>3.0088999999999998E-2</v>
      </c>
    </row>
    <row r="851" spans="1:10" s="127" customFormat="1" ht="30" customHeight="1" x14ac:dyDescent="0.25">
      <c r="A851" s="126"/>
      <c r="B851" s="20" t="s">
        <v>1768</v>
      </c>
      <c r="C851" s="20" t="s">
        <v>1768</v>
      </c>
      <c r="D851" s="19"/>
      <c r="E851" s="79"/>
      <c r="F851" s="115">
        <v>460.47</v>
      </c>
      <c r="G851" s="19" t="s">
        <v>1341</v>
      </c>
      <c r="H851" s="54">
        <v>0.1</v>
      </c>
      <c r="I851" s="54">
        <v>0.104529</v>
      </c>
      <c r="J851" s="55">
        <v>-4.5289999999999966E-3</v>
      </c>
    </row>
    <row r="852" spans="1:10" s="127" customFormat="1" ht="30" customHeight="1" x14ac:dyDescent="0.25">
      <c r="A852" s="126"/>
      <c r="B852" s="20"/>
      <c r="C852" s="85" t="s">
        <v>1343</v>
      </c>
      <c r="D852" s="93"/>
      <c r="E852" s="70"/>
      <c r="F852" s="121"/>
      <c r="G852" s="93"/>
      <c r="H852" s="71">
        <f>SUM(H850:H851)</f>
        <v>0.185</v>
      </c>
      <c r="I852" s="71">
        <f t="shared" ref="I852:J852" si="54">SUM(I850:I851)</f>
        <v>0.15944</v>
      </c>
      <c r="J852" s="71">
        <f t="shared" si="54"/>
        <v>2.5559999999999999E-2</v>
      </c>
    </row>
    <row r="853" spans="1:10" s="127" customFormat="1" ht="30" customHeight="1" x14ac:dyDescent="0.25">
      <c r="A853" s="126"/>
      <c r="B853" s="20" t="s">
        <v>1780</v>
      </c>
      <c r="C853" s="20" t="s">
        <v>1780</v>
      </c>
      <c r="D853" s="19" t="s">
        <v>1914</v>
      </c>
      <c r="E853" s="79"/>
      <c r="F853" s="115">
        <v>574.19000000000005</v>
      </c>
      <c r="G853" s="19" t="s">
        <v>1915</v>
      </c>
      <c r="H853" s="54">
        <v>1E-4</v>
      </c>
      <c r="I853" s="54">
        <v>1E-4</v>
      </c>
      <c r="J853" s="55">
        <v>0</v>
      </c>
    </row>
    <row r="854" spans="1:10" s="127" customFormat="1" ht="30" customHeight="1" x14ac:dyDescent="0.25">
      <c r="A854" s="126"/>
      <c r="B854" s="20" t="s">
        <v>1780</v>
      </c>
      <c r="C854" s="20" t="s">
        <v>1780</v>
      </c>
      <c r="D854" s="19" t="s">
        <v>1344</v>
      </c>
      <c r="E854" s="79"/>
      <c r="F854" s="115">
        <v>553.95000000000005</v>
      </c>
      <c r="G854" s="19" t="s">
        <v>1345</v>
      </c>
      <c r="H854" s="54">
        <v>2.9999999999999997E-4</v>
      </c>
      <c r="I854" s="54">
        <v>2.8199999999999997E-4</v>
      </c>
      <c r="J854" s="55">
        <v>0</v>
      </c>
    </row>
    <row r="855" spans="1:10" s="127" customFormat="1" ht="30" customHeight="1" x14ac:dyDescent="0.25">
      <c r="A855" s="126"/>
      <c r="B855" s="20" t="s">
        <v>1780</v>
      </c>
      <c r="C855" s="20" t="s">
        <v>1780</v>
      </c>
      <c r="D855" s="19" t="s">
        <v>1342</v>
      </c>
      <c r="E855" s="79"/>
      <c r="F855" s="115">
        <v>574.19000000000005</v>
      </c>
      <c r="G855" s="19" t="s">
        <v>1346</v>
      </c>
      <c r="H855" s="54">
        <v>2.5000000000000001E-4</v>
      </c>
      <c r="I855" s="54">
        <v>4.4999999999999996E-5</v>
      </c>
      <c r="J855" s="55">
        <v>2.0500000000000002E-4</v>
      </c>
    </row>
    <row r="856" spans="1:10" s="127" customFormat="1" ht="30" customHeight="1" x14ac:dyDescent="0.25">
      <c r="A856" s="126"/>
      <c r="B856" s="20" t="s">
        <v>1780</v>
      </c>
      <c r="C856" s="20" t="s">
        <v>1780</v>
      </c>
      <c r="D856" s="19" t="s">
        <v>1091</v>
      </c>
      <c r="E856" s="79"/>
      <c r="F856" s="115">
        <v>574.19000000000005</v>
      </c>
      <c r="G856" s="19" t="s">
        <v>1916</v>
      </c>
      <c r="H856" s="54">
        <v>2.9999999999999997E-5</v>
      </c>
      <c r="I856" s="54">
        <v>5.0000000000000004E-6</v>
      </c>
      <c r="J856" s="55">
        <v>2.4999999999999998E-5</v>
      </c>
    </row>
    <row r="857" spans="1:10" s="65" customFormat="1" ht="30" customHeight="1" x14ac:dyDescent="0.25">
      <c r="A857" s="107"/>
      <c r="B857" s="20" t="s">
        <v>1780</v>
      </c>
      <c r="C857" s="20" t="s">
        <v>1780</v>
      </c>
      <c r="D857" s="19" t="s">
        <v>1347</v>
      </c>
      <c r="E857" s="108"/>
      <c r="F857" s="115">
        <v>574.19000000000005</v>
      </c>
      <c r="G857" s="19" t="s">
        <v>1348</v>
      </c>
      <c r="H857" s="54">
        <v>4.0000000000000002E-4</v>
      </c>
      <c r="I857" s="54">
        <v>2.0000000000000001E-4</v>
      </c>
      <c r="J857" s="55">
        <v>2.0000000000000001E-4</v>
      </c>
    </row>
    <row r="858" spans="1:10" s="127" customFormat="1" ht="48" customHeight="1" x14ac:dyDescent="0.25">
      <c r="A858" s="126"/>
      <c r="B858" s="20" t="s">
        <v>1780</v>
      </c>
      <c r="C858" s="20" t="s">
        <v>1780</v>
      </c>
      <c r="D858" s="19" t="s">
        <v>1917</v>
      </c>
      <c r="E858" s="79"/>
      <c r="F858" s="115">
        <v>553.95000000000005</v>
      </c>
      <c r="G858" s="19" t="s">
        <v>1918</v>
      </c>
      <c r="H858" s="54">
        <v>2.9999999999999997E-4</v>
      </c>
      <c r="I858" s="54">
        <v>5.0000000000000001E-4</v>
      </c>
      <c r="J858" s="55">
        <v>-2.0000000000000001E-4</v>
      </c>
    </row>
    <row r="859" spans="1:10" s="127" customFormat="1" ht="47.25" customHeight="1" x14ac:dyDescent="0.25">
      <c r="A859" s="126"/>
      <c r="B859" s="20" t="s">
        <v>1780</v>
      </c>
      <c r="C859" s="20" t="s">
        <v>1780</v>
      </c>
      <c r="D859" s="19" t="s">
        <v>1349</v>
      </c>
      <c r="E859" s="79"/>
      <c r="F859" s="115">
        <v>500.99</v>
      </c>
      <c r="G859" s="19" t="s">
        <v>1350</v>
      </c>
      <c r="H859" s="54">
        <v>0.01</v>
      </c>
      <c r="I859" s="54">
        <v>1.7960000000000001E-3</v>
      </c>
      <c r="J859" s="55">
        <v>8.2040000000000012E-3</v>
      </c>
    </row>
    <row r="860" spans="1:10" s="127" customFormat="1" ht="61.5" customHeight="1" x14ac:dyDescent="0.25">
      <c r="A860" s="126"/>
      <c r="B860" s="20"/>
      <c r="C860" s="85" t="s">
        <v>1351</v>
      </c>
      <c r="D860" s="93"/>
      <c r="E860" s="70"/>
      <c r="F860" s="121"/>
      <c r="G860" s="93"/>
      <c r="H860" s="71">
        <f>SUM(H853:H859)</f>
        <v>1.1379999999999999E-2</v>
      </c>
      <c r="I860" s="71">
        <f t="shared" ref="I860:J860" si="55">SUM(I853:I859)</f>
        <v>2.928E-3</v>
      </c>
      <c r="J860" s="71">
        <f t="shared" si="55"/>
        <v>8.4340000000000005E-3</v>
      </c>
    </row>
    <row r="861" spans="1:10" s="127" customFormat="1" ht="51.75" customHeight="1" x14ac:dyDescent="0.25">
      <c r="A861" s="126"/>
      <c r="B861" s="20" t="s">
        <v>1782</v>
      </c>
      <c r="C861" s="20" t="s">
        <v>1782</v>
      </c>
      <c r="D861" s="19" t="s">
        <v>1352</v>
      </c>
      <c r="E861" s="79"/>
      <c r="F861" s="115">
        <v>333.99</v>
      </c>
      <c r="G861" s="19" t="s">
        <v>1353</v>
      </c>
      <c r="H861" s="54">
        <v>0.5</v>
      </c>
      <c r="I861" s="54">
        <v>0.91575600000000001</v>
      </c>
      <c r="J861" s="55">
        <v>-0.41575599999999996</v>
      </c>
    </row>
    <row r="862" spans="1:10" s="127" customFormat="1" ht="63.75" customHeight="1" x14ac:dyDescent="0.25">
      <c r="A862" s="126"/>
      <c r="B862" s="20" t="s">
        <v>1782</v>
      </c>
      <c r="C862" s="20" t="s">
        <v>1782</v>
      </c>
      <c r="D862" s="19" t="s">
        <v>1354</v>
      </c>
      <c r="E862" s="79"/>
      <c r="F862" s="115">
        <v>500.99</v>
      </c>
      <c r="G862" s="19" t="s">
        <v>1355</v>
      </c>
      <c r="H862" s="54">
        <v>1.5E-3</v>
      </c>
      <c r="I862" s="54">
        <v>8.3199999999999995E-4</v>
      </c>
      <c r="J862" s="55">
        <v>6.6800000000000008E-4</v>
      </c>
    </row>
    <row r="863" spans="1:10" s="127" customFormat="1" ht="72.75" customHeight="1" x14ac:dyDescent="0.25">
      <c r="A863" s="126"/>
      <c r="B863" s="20" t="s">
        <v>1782</v>
      </c>
      <c r="C863" s="20" t="s">
        <v>1782</v>
      </c>
      <c r="D863" s="19" t="s">
        <v>1356</v>
      </c>
      <c r="E863" s="79"/>
      <c r="F863" s="115">
        <v>333.99</v>
      </c>
      <c r="G863" s="19" t="s">
        <v>1357</v>
      </c>
      <c r="H863" s="54">
        <v>1.55</v>
      </c>
      <c r="I863" s="54">
        <v>1.150455</v>
      </c>
      <c r="J863" s="55">
        <v>0.39954500000000009</v>
      </c>
    </row>
    <row r="864" spans="1:10" s="127" customFormat="1" ht="75" customHeight="1" x14ac:dyDescent="0.25">
      <c r="A864" s="126"/>
      <c r="B864" s="20" t="s">
        <v>1782</v>
      </c>
      <c r="C864" s="20" t="s">
        <v>1782</v>
      </c>
      <c r="D864" s="19" t="s">
        <v>1358</v>
      </c>
      <c r="E864" s="91"/>
      <c r="F864" s="115">
        <v>460.47</v>
      </c>
      <c r="G864" s="19" t="s">
        <v>1359</v>
      </c>
      <c r="H864" s="54">
        <v>0.36</v>
      </c>
      <c r="I864" s="54">
        <v>0.53092499999999998</v>
      </c>
      <c r="J864" s="55">
        <v>-0.17092499999999997</v>
      </c>
    </row>
    <row r="865" spans="1:10" s="127" customFormat="1" ht="30" customHeight="1" x14ac:dyDescent="0.25">
      <c r="A865" s="126"/>
      <c r="B865" s="20" t="s">
        <v>1782</v>
      </c>
      <c r="C865" s="20" t="s">
        <v>1782</v>
      </c>
      <c r="D865" s="19" t="s">
        <v>1360</v>
      </c>
      <c r="E865" s="79"/>
      <c r="F865" s="115">
        <v>333.99</v>
      </c>
      <c r="G865" s="19" t="s">
        <v>1361</v>
      </c>
      <c r="H865" s="54">
        <v>1.66</v>
      </c>
      <c r="I865" s="54">
        <v>1.5850840000000002</v>
      </c>
      <c r="J865" s="55">
        <v>7.4915999999999941E-2</v>
      </c>
    </row>
    <row r="866" spans="1:10" s="127" customFormat="1" ht="30" customHeight="1" x14ac:dyDescent="0.25">
      <c r="A866" s="126"/>
      <c r="B866" s="20" t="s">
        <v>1782</v>
      </c>
      <c r="C866" s="20" t="s">
        <v>1782</v>
      </c>
      <c r="D866" s="19" t="s">
        <v>1362</v>
      </c>
      <c r="E866" s="79"/>
      <c r="F866" s="115">
        <v>553.95000000000005</v>
      </c>
      <c r="G866" s="19" t="s">
        <v>1363</v>
      </c>
      <c r="H866" s="54">
        <v>1.5E-3</v>
      </c>
      <c r="I866" s="54">
        <v>1.165E-3</v>
      </c>
      <c r="J866" s="55">
        <v>3.3499999999999996E-4</v>
      </c>
    </row>
    <row r="867" spans="1:10" s="127" customFormat="1" ht="32.25" customHeight="1" x14ac:dyDescent="0.25">
      <c r="A867" s="126"/>
      <c r="B867" s="20" t="s">
        <v>1782</v>
      </c>
      <c r="C867" s="20" t="s">
        <v>1782</v>
      </c>
      <c r="D867" s="19" t="s">
        <v>1364</v>
      </c>
      <c r="E867" s="79"/>
      <c r="F867" s="115">
        <v>553.95000000000005</v>
      </c>
      <c r="G867" s="19" t="s">
        <v>1365</v>
      </c>
      <c r="H867" s="54">
        <v>1E-3</v>
      </c>
      <c r="I867" s="54">
        <v>1.1999999999999999E-4</v>
      </c>
      <c r="J867" s="55">
        <v>8.8000000000000003E-4</v>
      </c>
    </row>
    <row r="868" spans="1:10" s="65" customFormat="1" ht="30" customHeight="1" x14ac:dyDescent="0.25">
      <c r="A868" s="107"/>
      <c r="B868" s="20" t="s">
        <v>1782</v>
      </c>
      <c r="C868" s="20" t="s">
        <v>1782</v>
      </c>
      <c r="D868" s="19" t="s">
        <v>1366</v>
      </c>
      <c r="E868" s="108"/>
      <c r="F868" s="115">
        <v>574.19000000000005</v>
      </c>
      <c r="G868" s="19" t="s">
        <v>1367</v>
      </c>
      <c r="H868" s="54">
        <v>2.0000000000000002E-5</v>
      </c>
      <c r="I868" s="54">
        <v>2.3E-5</v>
      </c>
      <c r="J868" s="55">
        <v>-2.9999999999999992E-6</v>
      </c>
    </row>
    <row r="869" spans="1:10" s="127" customFormat="1" ht="34.5" customHeight="1" x14ac:dyDescent="0.25">
      <c r="A869" s="126"/>
      <c r="B869" s="20" t="s">
        <v>1782</v>
      </c>
      <c r="C869" s="20" t="s">
        <v>1782</v>
      </c>
      <c r="D869" s="19" t="s">
        <v>1369</v>
      </c>
      <c r="E869" s="91"/>
      <c r="F869" s="115">
        <v>553.95000000000005</v>
      </c>
      <c r="G869" s="19" t="s">
        <v>1370</v>
      </c>
      <c r="H869" s="54">
        <v>1.2999999999999999E-3</v>
      </c>
      <c r="I869" s="54">
        <v>1E-3</v>
      </c>
      <c r="J869" s="55">
        <v>3.0000000000000003E-4</v>
      </c>
    </row>
    <row r="870" spans="1:10" s="127" customFormat="1" ht="30" customHeight="1" x14ac:dyDescent="0.25">
      <c r="A870" s="126"/>
      <c r="B870" s="20" t="s">
        <v>1782</v>
      </c>
      <c r="C870" s="20" t="s">
        <v>1782</v>
      </c>
      <c r="D870" s="19" t="s">
        <v>27</v>
      </c>
      <c r="E870" s="79"/>
      <c r="F870" s="115">
        <v>553.95000000000005</v>
      </c>
      <c r="G870" s="19" t="s">
        <v>1371</v>
      </c>
      <c r="H870" s="54">
        <v>1E-4</v>
      </c>
      <c r="I870" s="54">
        <v>2.9700000000000001E-4</v>
      </c>
      <c r="J870" s="55">
        <v>-1.9699999999999999E-4</v>
      </c>
    </row>
    <row r="871" spans="1:10" s="127" customFormat="1" ht="30" customHeight="1" x14ac:dyDescent="0.25">
      <c r="A871" s="126"/>
      <c r="B871" s="20" t="s">
        <v>1782</v>
      </c>
      <c r="C871" s="20" t="s">
        <v>1782</v>
      </c>
      <c r="D871" s="19" t="s">
        <v>81</v>
      </c>
      <c r="E871" s="79"/>
      <c r="F871" s="115">
        <v>553.95000000000005</v>
      </c>
      <c r="G871" s="19" t="s">
        <v>1372</v>
      </c>
      <c r="H871" s="54">
        <v>2.5000000000000001E-3</v>
      </c>
      <c r="I871" s="54">
        <v>4.86E-4</v>
      </c>
      <c r="J871" s="55">
        <v>2.0140000000000002E-3</v>
      </c>
    </row>
    <row r="872" spans="1:10" s="65" customFormat="1" ht="30" customHeight="1" x14ac:dyDescent="0.25">
      <c r="A872" s="107"/>
      <c r="B872" s="20" t="s">
        <v>1782</v>
      </c>
      <c r="C872" s="20" t="s">
        <v>1782</v>
      </c>
      <c r="D872" s="19" t="s">
        <v>1373</v>
      </c>
      <c r="E872" s="108"/>
      <c r="F872" s="115">
        <v>574.19000000000005</v>
      </c>
      <c r="G872" s="19" t="s">
        <v>1374</v>
      </c>
      <c r="H872" s="54">
        <v>4.7999999999999996E-4</v>
      </c>
      <c r="I872" s="54">
        <v>7.7999999999999999E-4</v>
      </c>
      <c r="J872" s="55">
        <v>-3.0000000000000003E-4</v>
      </c>
    </row>
    <row r="873" spans="1:10" s="127" customFormat="1" ht="30" customHeight="1" x14ac:dyDescent="0.25">
      <c r="A873" s="126"/>
      <c r="B873" s="20" t="s">
        <v>1782</v>
      </c>
      <c r="C873" s="20" t="s">
        <v>1782</v>
      </c>
      <c r="D873" s="19" t="s">
        <v>806</v>
      </c>
      <c r="E873" s="79"/>
      <c r="F873" s="115">
        <v>460.47</v>
      </c>
      <c r="G873" s="19" t="s">
        <v>1375</v>
      </c>
      <c r="H873" s="54">
        <v>0.3</v>
      </c>
      <c r="I873" s="54">
        <v>0.31184699999999999</v>
      </c>
      <c r="J873" s="55">
        <v>-1.1846999999999981E-2</v>
      </c>
    </row>
    <row r="874" spans="1:10" s="127" customFormat="1" ht="30" customHeight="1" x14ac:dyDescent="0.25">
      <c r="A874" s="126"/>
      <c r="B874" s="20" t="s">
        <v>1782</v>
      </c>
      <c r="C874" s="20" t="s">
        <v>1782</v>
      </c>
      <c r="D874" s="19"/>
      <c r="E874" s="79"/>
      <c r="F874" s="115">
        <v>460.47</v>
      </c>
      <c r="G874" s="19" t="s">
        <v>1376</v>
      </c>
      <c r="H874" s="54">
        <v>0.15</v>
      </c>
      <c r="I874" s="54">
        <v>0.163822</v>
      </c>
      <c r="J874" s="55">
        <v>-1.3822000000000003E-2</v>
      </c>
    </row>
    <row r="875" spans="1:10" s="127" customFormat="1" ht="30" customHeight="1" x14ac:dyDescent="0.25">
      <c r="A875" s="126"/>
      <c r="B875" s="20" t="s">
        <v>1782</v>
      </c>
      <c r="C875" s="20" t="s">
        <v>1782</v>
      </c>
      <c r="D875" s="19"/>
      <c r="E875" s="91"/>
      <c r="F875" s="115">
        <v>460.47</v>
      </c>
      <c r="G875" s="19" t="s">
        <v>1377</v>
      </c>
      <c r="H875" s="54">
        <v>0.04</v>
      </c>
      <c r="I875" s="54">
        <v>3.5664000000000001E-2</v>
      </c>
      <c r="J875" s="55">
        <v>4.3359999999999987E-3</v>
      </c>
    </row>
    <row r="876" spans="1:10" s="127" customFormat="1" ht="30" customHeight="1" x14ac:dyDescent="0.25">
      <c r="A876" s="126"/>
      <c r="B876" s="20" t="s">
        <v>1782</v>
      </c>
      <c r="C876" s="20" t="s">
        <v>1782</v>
      </c>
      <c r="D876" s="19" t="s">
        <v>1342</v>
      </c>
      <c r="E876" s="79"/>
      <c r="F876" s="115">
        <v>574.19000000000005</v>
      </c>
      <c r="G876" s="19" t="s">
        <v>1378</v>
      </c>
      <c r="H876" s="54">
        <v>4.0000000000000003E-5</v>
      </c>
      <c r="I876" s="54">
        <v>6.9999999999999999E-6</v>
      </c>
      <c r="J876" s="55">
        <v>3.3000000000000003E-5</v>
      </c>
    </row>
    <row r="877" spans="1:10" s="127" customFormat="1" ht="30" customHeight="1" x14ac:dyDescent="0.25">
      <c r="A877" s="126"/>
      <c r="B877" s="20" t="s">
        <v>1782</v>
      </c>
      <c r="C877" s="20" t="s">
        <v>1782</v>
      </c>
      <c r="D877" s="29"/>
      <c r="E877" s="79"/>
      <c r="F877" s="22">
        <v>574.19000000000005</v>
      </c>
      <c r="G877" s="29" t="s">
        <v>1919</v>
      </c>
      <c r="H877" s="54">
        <v>1.0000000000000001E-5</v>
      </c>
      <c r="I877" s="54">
        <v>2.4499999999999999E-4</v>
      </c>
      <c r="J877" s="55">
        <v>-2.3499999999999999E-4</v>
      </c>
    </row>
    <row r="878" spans="1:10" s="127" customFormat="1" ht="30" customHeight="1" x14ac:dyDescent="0.25">
      <c r="A878" s="126"/>
      <c r="B878" s="20" t="s">
        <v>1782</v>
      </c>
      <c r="C878" s="20" t="s">
        <v>1782</v>
      </c>
      <c r="D878" s="19" t="s">
        <v>2006</v>
      </c>
      <c r="E878" s="79"/>
      <c r="F878" s="115">
        <v>460.47</v>
      </c>
      <c r="G878" s="19" t="s">
        <v>1379</v>
      </c>
      <c r="H878" s="54">
        <v>8.5000000000000006E-2</v>
      </c>
      <c r="I878" s="54">
        <v>7.8671000000000005E-2</v>
      </c>
      <c r="J878" s="55">
        <v>6.3289999999999935E-3</v>
      </c>
    </row>
    <row r="879" spans="1:10" s="65" customFormat="1" ht="30" customHeight="1" x14ac:dyDescent="0.25">
      <c r="A879" s="107"/>
      <c r="B879" s="20" t="s">
        <v>1782</v>
      </c>
      <c r="C879" s="20" t="s">
        <v>1782</v>
      </c>
      <c r="D879" s="19" t="s">
        <v>2007</v>
      </c>
      <c r="E879" s="108"/>
      <c r="F879" s="115">
        <v>500.99</v>
      </c>
      <c r="G879" s="19" t="s">
        <v>1380</v>
      </c>
      <c r="H879" s="54">
        <v>1.6E-2</v>
      </c>
      <c r="I879" s="54">
        <v>8.3009999999999994E-3</v>
      </c>
      <c r="J879" s="55">
        <v>7.6990000000000001E-3</v>
      </c>
    </row>
    <row r="880" spans="1:10" s="127" customFormat="1" ht="30" customHeight="1" x14ac:dyDescent="0.25">
      <c r="A880" s="126"/>
      <c r="B880" s="20" t="s">
        <v>1782</v>
      </c>
      <c r="C880" s="20" t="s">
        <v>1782</v>
      </c>
      <c r="D880" s="19" t="s">
        <v>1775</v>
      </c>
      <c r="E880" s="79"/>
      <c r="F880" s="115">
        <v>460.47</v>
      </c>
      <c r="G880" s="19" t="s">
        <v>1381</v>
      </c>
      <c r="H880" s="54">
        <v>3.9E-2</v>
      </c>
      <c r="I880" s="54">
        <v>2.24E-2</v>
      </c>
      <c r="J880" s="55">
        <v>1.66E-2</v>
      </c>
    </row>
    <row r="881" spans="1:10" s="127" customFormat="1" ht="30" customHeight="1" x14ac:dyDescent="0.25">
      <c r="A881" s="126"/>
      <c r="B881" s="20" t="s">
        <v>1782</v>
      </c>
      <c r="C881" s="20" t="s">
        <v>1782</v>
      </c>
      <c r="D881" s="19" t="s">
        <v>2008</v>
      </c>
      <c r="E881" s="79"/>
      <c r="F881" s="115">
        <v>460.47</v>
      </c>
      <c r="G881" s="19" t="s">
        <v>1382</v>
      </c>
      <c r="H881" s="54">
        <v>2.5000000000000001E-2</v>
      </c>
      <c r="I881" s="54">
        <v>3.4593000000000006E-2</v>
      </c>
      <c r="J881" s="55">
        <v>-9.5930000000000043E-3</v>
      </c>
    </row>
    <row r="882" spans="1:10" s="127" customFormat="1" ht="30" customHeight="1" x14ac:dyDescent="0.25">
      <c r="A882" s="126"/>
      <c r="B882" s="20" t="s">
        <v>1782</v>
      </c>
      <c r="C882" s="20" t="s">
        <v>1782</v>
      </c>
      <c r="D882" s="19" t="s">
        <v>2009</v>
      </c>
      <c r="E882" s="79"/>
      <c r="F882" s="115">
        <v>460.47</v>
      </c>
      <c r="G882" s="19" t="s">
        <v>1383</v>
      </c>
      <c r="H882" s="54">
        <v>3.4000000000000002E-2</v>
      </c>
      <c r="I882" s="54">
        <v>3.2228E-2</v>
      </c>
      <c r="J882" s="55">
        <v>1.7719999999999984E-3</v>
      </c>
    </row>
    <row r="883" spans="1:10" s="127" customFormat="1" ht="30" customHeight="1" x14ac:dyDescent="0.25">
      <c r="A883" s="126"/>
      <c r="B883" s="20" t="s">
        <v>1782</v>
      </c>
      <c r="C883" s="20" t="s">
        <v>1782</v>
      </c>
      <c r="D883" s="19" t="s">
        <v>2010</v>
      </c>
      <c r="E883" s="79"/>
      <c r="F883" s="115">
        <v>500.99</v>
      </c>
      <c r="G883" s="19" t="s">
        <v>1384</v>
      </c>
      <c r="H883" s="54">
        <v>1.2E-2</v>
      </c>
      <c r="I883" s="54">
        <v>8.4679999999999998E-3</v>
      </c>
      <c r="J883" s="55">
        <v>3.532E-3</v>
      </c>
    </row>
    <row r="884" spans="1:10" s="65" customFormat="1" ht="30" customHeight="1" x14ac:dyDescent="0.25">
      <c r="A884" s="107"/>
      <c r="B884" s="20" t="s">
        <v>1782</v>
      </c>
      <c r="C884" s="20" t="s">
        <v>1782</v>
      </c>
      <c r="D884" s="19" t="s">
        <v>2011</v>
      </c>
      <c r="E884" s="108"/>
      <c r="F884" s="115">
        <v>460.47</v>
      </c>
      <c r="G884" s="19" t="s">
        <v>1385</v>
      </c>
      <c r="H884" s="54">
        <v>3.3000000000000002E-2</v>
      </c>
      <c r="I884" s="54">
        <v>1.9547000000000002E-2</v>
      </c>
      <c r="J884" s="55">
        <v>1.3453E-2</v>
      </c>
    </row>
    <row r="885" spans="1:10" s="127" customFormat="1" ht="30" customHeight="1" x14ac:dyDescent="0.25">
      <c r="A885" s="126"/>
      <c r="B885" s="20" t="s">
        <v>1782</v>
      </c>
      <c r="C885" s="20" t="s">
        <v>1782</v>
      </c>
      <c r="D885" s="19" t="s">
        <v>1368</v>
      </c>
      <c r="E885" s="79"/>
      <c r="F885" s="115">
        <v>553.95000000000005</v>
      </c>
      <c r="G885" s="19" t="s">
        <v>1387</v>
      </c>
      <c r="H885" s="54">
        <v>8.9999999999999998E-4</v>
      </c>
      <c r="I885" s="54">
        <v>4.3300000000000001E-4</v>
      </c>
      <c r="J885" s="55">
        <v>4.6700000000000002E-4</v>
      </c>
    </row>
    <row r="886" spans="1:10" s="127" customFormat="1" ht="30" customHeight="1" x14ac:dyDescent="0.25">
      <c r="A886" s="126"/>
      <c r="B886" s="20" t="s">
        <v>1782</v>
      </c>
      <c r="C886" s="20" t="s">
        <v>1782</v>
      </c>
      <c r="D886" s="19" t="s">
        <v>1388</v>
      </c>
      <c r="E886" s="79"/>
      <c r="F886" s="115">
        <v>553.95000000000005</v>
      </c>
      <c r="G886" s="19" t="s">
        <v>1389</v>
      </c>
      <c r="H886" s="54">
        <v>2.0000000000000001E-4</v>
      </c>
      <c r="I886" s="54">
        <v>5.4000000000000001E-4</v>
      </c>
      <c r="J886" s="55">
        <v>-3.4000000000000002E-4</v>
      </c>
    </row>
    <row r="887" spans="1:10" s="127" customFormat="1" ht="30" customHeight="1" x14ac:dyDescent="0.25">
      <c r="A887" s="126"/>
      <c r="B887" s="20" t="s">
        <v>1782</v>
      </c>
      <c r="C887" s="20" t="s">
        <v>1782</v>
      </c>
      <c r="D887" s="19" t="s">
        <v>79</v>
      </c>
      <c r="E887" s="79"/>
      <c r="F887" s="115">
        <v>553.95000000000005</v>
      </c>
      <c r="G887" s="19" t="s">
        <v>1390</v>
      </c>
      <c r="H887" s="54">
        <v>2.8E-3</v>
      </c>
      <c r="I887" s="54">
        <v>2.356E-3</v>
      </c>
      <c r="J887" s="55">
        <v>4.4399999999999995E-4</v>
      </c>
    </row>
    <row r="888" spans="1:10" s="127" customFormat="1" ht="30" customHeight="1" x14ac:dyDescent="0.25">
      <c r="A888" s="126"/>
      <c r="B888" s="20" t="s">
        <v>1782</v>
      </c>
      <c r="C888" s="20" t="s">
        <v>1782</v>
      </c>
      <c r="D888" s="19" t="s">
        <v>2012</v>
      </c>
      <c r="E888" s="79"/>
      <c r="F888" s="115">
        <v>460.47</v>
      </c>
      <c r="G888" s="19" t="s">
        <v>1391</v>
      </c>
      <c r="H888" s="54">
        <v>0.11</v>
      </c>
      <c r="I888" s="54">
        <v>7.1499999999999994E-2</v>
      </c>
      <c r="J888" s="54">
        <v>3.85E-2</v>
      </c>
    </row>
    <row r="889" spans="1:10" s="65" customFormat="1" ht="30" customHeight="1" x14ac:dyDescent="0.25">
      <c r="A889" s="107"/>
      <c r="B889" s="20" t="s">
        <v>1782</v>
      </c>
      <c r="C889" s="20" t="s">
        <v>1782</v>
      </c>
      <c r="D889" s="19" t="s">
        <v>1785</v>
      </c>
      <c r="E889" s="108"/>
      <c r="F889" s="115">
        <v>460.47</v>
      </c>
      <c r="G889" s="19" t="s">
        <v>1392</v>
      </c>
      <c r="H889" s="54">
        <v>7.4999999999999997E-2</v>
      </c>
      <c r="I889" s="54">
        <v>7.7379000000000003E-2</v>
      </c>
      <c r="J889" s="55">
        <v>-2.3790000000000048E-3</v>
      </c>
    </row>
    <row r="890" spans="1:10" s="127" customFormat="1" ht="30" customHeight="1" x14ac:dyDescent="0.25">
      <c r="A890" s="126"/>
      <c r="B890" s="20" t="s">
        <v>1782</v>
      </c>
      <c r="C890" s="20" t="s">
        <v>1782</v>
      </c>
      <c r="D890" s="19" t="s">
        <v>1393</v>
      </c>
      <c r="E890" s="79"/>
      <c r="F890" s="115">
        <v>500.99</v>
      </c>
      <c r="G890" s="19" t="s">
        <v>1394</v>
      </c>
      <c r="H890" s="54">
        <v>0.08</v>
      </c>
      <c r="I890" s="54">
        <v>3.8429000000000005E-2</v>
      </c>
      <c r="J890" s="54">
        <v>4.1570999999999997E-2</v>
      </c>
    </row>
    <row r="891" spans="1:10" s="127" customFormat="1" ht="30" customHeight="1" x14ac:dyDescent="0.25">
      <c r="A891" s="126"/>
      <c r="B891" s="20" t="s">
        <v>1782</v>
      </c>
      <c r="C891" s="20" t="s">
        <v>1782</v>
      </c>
      <c r="D891" s="19" t="s">
        <v>1395</v>
      </c>
      <c r="E891" s="79"/>
      <c r="F891" s="115">
        <v>333.99</v>
      </c>
      <c r="G891" s="19" t="s">
        <v>1396</v>
      </c>
      <c r="H891" s="54">
        <v>1.2</v>
      </c>
      <c r="I891" s="54">
        <v>1.2791780000000001</v>
      </c>
      <c r="J891" s="55">
        <v>-7.9178000000000109E-2</v>
      </c>
    </row>
    <row r="892" spans="1:10" s="65" customFormat="1" ht="30" customHeight="1" x14ac:dyDescent="0.25">
      <c r="A892" s="107"/>
      <c r="B892" s="20" t="s">
        <v>1782</v>
      </c>
      <c r="C892" s="20" t="s">
        <v>1782</v>
      </c>
      <c r="D892" s="19" t="s">
        <v>1399</v>
      </c>
      <c r="E892" s="108"/>
      <c r="F892" s="115">
        <v>574.19000000000005</v>
      </c>
      <c r="G892" s="19" t="s">
        <v>1400</v>
      </c>
      <c r="H892" s="54">
        <v>2.9999999999999997E-4</v>
      </c>
      <c r="I892" s="54">
        <v>7.7000000000000001E-5</v>
      </c>
      <c r="J892" s="55">
        <v>2.2299999999999997E-4</v>
      </c>
    </row>
    <row r="893" spans="1:10" s="65" customFormat="1" ht="30" customHeight="1" x14ac:dyDescent="0.25">
      <c r="A893" s="107"/>
      <c r="B893" s="20" t="s">
        <v>1782</v>
      </c>
      <c r="C893" s="20" t="s">
        <v>1782</v>
      </c>
      <c r="D893" s="19" t="s">
        <v>1401</v>
      </c>
      <c r="E893" s="108"/>
      <c r="F893" s="115">
        <v>574.19000000000005</v>
      </c>
      <c r="G893" s="19" t="s">
        <v>1402</v>
      </c>
      <c r="H893" s="54">
        <v>2.5000000000000001E-4</v>
      </c>
      <c r="I893" s="54">
        <v>1.4999999999999999E-4</v>
      </c>
      <c r="J893" s="55">
        <v>1E-4</v>
      </c>
    </row>
    <row r="894" spans="1:10" s="127" customFormat="1" ht="30" customHeight="1" x14ac:dyDescent="0.25">
      <c r="A894" s="126"/>
      <c r="B894" s="20" t="s">
        <v>1782</v>
      </c>
      <c r="C894" s="20" t="s">
        <v>1782</v>
      </c>
      <c r="D894" s="19" t="s">
        <v>1403</v>
      </c>
      <c r="E894" s="79"/>
      <c r="F894" s="115">
        <v>574.19000000000005</v>
      </c>
      <c r="G894" s="19" t="s">
        <v>1404</v>
      </c>
      <c r="H894" s="54">
        <v>1E-4</v>
      </c>
      <c r="I894" s="54">
        <v>1.0399999999999999E-4</v>
      </c>
      <c r="J894" s="55">
        <v>-3.9999999999999897E-6</v>
      </c>
    </row>
    <row r="895" spans="1:10" s="127" customFormat="1" ht="30" customHeight="1" x14ac:dyDescent="0.25">
      <c r="A895" s="126"/>
      <c r="B895" s="20" t="s">
        <v>1782</v>
      </c>
      <c r="C895" s="20" t="s">
        <v>1782</v>
      </c>
      <c r="D895" s="19" t="s">
        <v>1318</v>
      </c>
      <c r="E895" s="79"/>
      <c r="F895" s="115">
        <v>574.19000000000005</v>
      </c>
      <c r="G895" s="19" t="s">
        <v>1405</v>
      </c>
      <c r="H895" s="54">
        <v>5.0000000000000001E-4</v>
      </c>
      <c r="I895" s="54">
        <v>4.6999999999999999E-4</v>
      </c>
      <c r="J895" s="55">
        <v>3.0000000000000028E-5</v>
      </c>
    </row>
    <row r="896" spans="1:10" s="127" customFormat="1" ht="30" customHeight="1" x14ac:dyDescent="0.25">
      <c r="A896" s="126"/>
      <c r="B896" s="20" t="s">
        <v>1782</v>
      </c>
      <c r="C896" s="20" t="s">
        <v>1782</v>
      </c>
      <c r="D896" s="19" t="s">
        <v>82</v>
      </c>
      <c r="E896" s="79"/>
      <c r="F896" s="115">
        <v>553.95000000000005</v>
      </c>
      <c r="G896" s="19" t="s">
        <v>1406</v>
      </c>
      <c r="H896" s="54">
        <v>5.0000000000000001E-4</v>
      </c>
      <c r="I896" s="54">
        <v>3.6999999999999998E-5</v>
      </c>
      <c r="J896" s="55">
        <v>4.6300000000000003E-4</v>
      </c>
    </row>
    <row r="897" spans="1:10" s="127" customFormat="1" ht="30" customHeight="1" x14ac:dyDescent="0.25">
      <c r="A897" s="126"/>
      <c r="B897" s="20" t="s">
        <v>1782</v>
      </c>
      <c r="C897" s="20" t="s">
        <v>1782</v>
      </c>
      <c r="D897" s="19" t="s">
        <v>1920</v>
      </c>
      <c r="E897" s="79"/>
      <c r="F897" s="115">
        <v>553.95000000000005</v>
      </c>
      <c r="G897" s="19" t="s">
        <v>1921</v>
      </c>
      <c r="H897" s="54">
        <v>0</v>
      </c>
      <c r="I897" s="54">
        <v>1.4E-5</v>
      </c>
      <c r="J897" s="54">
        <v>0</v>
      </c>
    </row>
    <row r="898" spans="1:10" s="127" customFormat="1" ht="30" customHeight="1" x14ac:dyDescent="0.25">
      <c r="A898" s="126"/>
      <c r="B898" s="20" t="s">
        <v>1782</v>
      </c>
      <c r="C898" s="20" t="s">
        <v>1782</v>
      </c>
      <c r="D898" s="19" t="s">
        <v>1407</v>
      </c>
      <c r="E898" s="79"/>
      <c r="F898" s="115">
        <v>553.95000000000005</v>
      </c>
      <c r="G898" s="19" t="s">
        <v>1408</v>
      </c>
      <c r="H898" s="54">
        <v>5.0000000000000001E-4</v>
      </c>
      <c r="I898" s="54">
        <v>7.0000000000000007E-5</v>
      </c>
      <c r="J898" s="55">
        <v>4.2999999999999999E-4</v>
      </c>
    </row>
    <row r="899" spans="1:10" s="127" customFormat="1" ht="30" customHeight="1" x14ac:dyDescent="0.25">
      <c r="A899" s="126"/>
      <c r="B899" s="20" t="s">
        <v>1782</v>
      </c>
      <c r="C899" s="20" t="s">
        <v>1782</v>
      </c>
      <c r="D899" s="19" t="s">
        <v>1409</v>
      </c>
      <c r="E899" s="79"/>
      <c r="F899" s="115">
        <v>500.99</v>
      </c>
      <c r="G899" s="19" t="s">
        <v>1394</v>
      </c>
      <c r="H899" s="54">
        <v>1.4999999999999999E-2</v>
      </c>
      <c r="I899" s="54">
        <v>9.7319999999999993E-3</v>
      </c>
      <c r="J899" s="55">
        <v>5.268000000000001E-3</v>
      </c>
    </row>
    <row r="900" spans="1:10" s="127" customFormat="1" ht="43.5" customHeight="1" x14ac:dyDescent="0.25">
      <c r="A900" s="126"/>
      <c r="B900" s="20" t="s">
        <v>1782</v>
      </c>
      <c r="C900" s="20" t="s">
        <v>1782</v>
      </c>
      <c r="D900" s="19" t="s">
        <v>1410</v>
      </c>
      <c r="E900" s="79"/>
      <c r="F900" s="115">
        <v>460.47</v>
      </c>
      <c r="G900" s="19" t="s">
        <v>1411</v>
      </c>
      <c r="H900" s="54">
        <v>8.5000000000000006E-2</v>
      </c>
      <c r="I900" s="54">
        <v>3.9411999999999996E-2</v>
      </c>
      <c r="J900" s="55">
        <v>4.5588000000000004E-2</v>
      </c>
    </row>
    <row r="901" spans="1:10" s="127" customFormat="1" ht="51.75" customHeight="1" x14ac:dyDescent="0.25">
      <c r="A901" s="126"/>
      <c r="B901" s="20" t="s">
        <v>1782</v>
      </c>
      <c r="C901" s="20" t="s">
        <v>1782</v>
      </c>
      <c r="D901" s="29" t="s">
        <v>1412</v>
      </c>
      <c r="E901" s="79"/>
      <c r="F901" s="22">
        <v>500.99</v>
      </c>
      <c r="G901" s="29" t="s">
        <v>1413</v>
      </c>
      <c r="H901" s="54">
        <v>6.0000000000000001E-3</v>
      </c>
      <c r="I901" s="54">
        <v>6.3769999999999999E-3</v>
      </c>
      <c r="J901" s="55">
        <v>-3.7699999999999979E-4</v>
      </c>
    </row>
    <row r="902" spans="1:10" s="127" customFormat="1" ht="69" customHeight="1" x14ac:dyDescent="0.25">
      <c r="A902" s="126"/>
      <c r="B902" s="20" t="s">
        <v>1782</v>
      </c>
      <c r="C902" s="20" t="s">
        <v>1782</v>
      </c>
      <c r="D902" s="19" t="s">
        <v>1922</v>
      </c>
      <c r="E902" s="79"/>
      <c r="F902" s="115">
        <v>574.19000000000005</v>
      </c>
      <c r="G902" s="19" t="s">
        <v>1923</v>
      </c>
      <c r="H902" s="54">
        <v>2.9999999999999997E-4</v>
      </c>
      <c r="I902" s="54">
        <v>1.7999999999999998E-4</v>
      </c>
      <c r="J902" s="55">
        <v>1.1999999999999999E-4</v>
      </c>
    </row>
    <row r="903" spans="1:10" s="127" customFormat="1" ht="48" customHeight="1" x14ac:dyDescent="0.25">
      <c r="A903" s="126"/>
      <c r="B903" s="20" t="s">
        <v>1782</v>
      </c>
      <c r="C903" s="20" t="s">
        <v>1782</v>
      </c>
      <c r="D903" s="19" t="s">
        <v>1414</v>
      </c>
      <c r="E903" s="91"/>
      <c r="F903" s="115">
        <v>500.99</v>
      </c>
      <c r="G903" s="19" t="s">
        <v>1415</v>
      </c>
      <c r="H903" s="54">
        <v>0.01</v>
      </c>
      <c r="I903" s="54">
        <v>1.1814999999999999E-2</v>
      </c>
      <c r="J903" s="55">
        <v>-1.8149999999999996E-3</v>
      </c>
    </row>
    <row r="904" spans="1:10" s="127" customFormat="1" ht="30" customHeight="1" x14ac:dyDescent="0.25">
      <c r="A904" s="126"/>
      <c r="B904" s="20" t="s">
        <v>1782</v>
      </c>
      <c r="C904" s="20" t="s">
        <v>1782</v>
      </c>
      <c r="D904" s="19" t="s">
        <v>83</v>
      </c>
      <c r="E904" s="79"/>
      <c r="F904" s="115">
        <v>553.95000000000005</v>
      </c>
      <c r="G904" s="19" t="s">
        <v>1416</v>
      </c>
      <c r="H904" s="54">
        <v>1E-3</v>
      </c>
      <c r="I904" s="54">
        <v>9.9500000000000001E-4</v>
      </c>
      <c r="J904" s="55">
        <v>5.0000000000000046E-6</v>
      </c>
    </row>
    <row r="905" spans="1:10" s="127" customFormat="1" ht="30" customHeight="1" x14ac:dyDescent="0.25">
      <c r="A905" s="126"/>
      <c r="B905" s="20" t="s">
        <v>1782</v>
      </c>
      <c r="C905" s="20" t="s">
        <v>1782</v>
      </c>
      <c r="D905" s="19" t="s">
        <v>1417</v>
      </c>
      <c r="E905" s="79"/>
      <c r="F905" s="115">
        <v>553.95000000000005</v>
      </c>
      <c r="G905" s="19" t="s">
        <v>1418</v>
      </c>
      <c r="H905" s="54">
        <v>5.0000000000000001E-4</v>
      </c>
      <c r="I905" s="54">
        <v>3.3500000000000001E-4</v>
      </c>
      <c r="J905" s="55">
        <v>1.6499999999999997E-4</v>
      </c>
    </row>
    <row r="906" spans="1:10" s="127" customFormat="1" ht="30" customHeight="1" x14ac:dyDescent="0.25">
      <c r="A906" s="126"/>
      <c r="B906" s="20" t="s">
        <v>1782</v>
      </c>
      <c r="C906" s="20" t="s">
        <v>1782</v>
      </c>
      <c r="D906" s="19" t="s">
        <v>84</v>
      </c>
      <c r="E906" s="79"/>
      <c r="F906" s="115">
        <v>574.19000000000005</v>
      </c>
      <c r="G906" s="19" t="s">
        <v>1419</v>
      </c>
      <c r="H906" s="54">
        <v>2.9999999999999997E-4</v>
      </c>
      <c r="I906" s="54">
        <v>2.9999999999999997E-4</v>
      </c>
      <c r="J906" s="55">
        <v>0</v>
      </c>
    </row>
    <row r="907" spans="1:10" s="127" customFormat="1" ht="30" customHeight="1" x14ac:dyDescent="0.25">
      <c r="A907" s="126"/>
      <c r="B907" s="20"/>
      <c r="C907" s="85" t="s">
        <v>1420</v>
      </c>
      <c r="D907" s="93"/>
      <c r="E907" s="70"/>
      <c r="F907" s="121"/>
      <c r="G907" s="93"/>
      <c r="H907" s="71">
        <f>SUM(H861:H906)</f>
        <v>6.4015999999999993</v>
      </c>
      <c r="I907" s="71">
        <f t="shared" ref="I907:J907" si="56">SUM(I861:I906)</f>
        <v>6.4425989999999986</v>
      </c>
      <c r="J907" s="71">
        <f t="shared" si="56"/>
        <v>-4.0985000000000035E-2</v>
      </c>
    </row>
    <row r="908" spans="1:10" s="127" customFormat="1" ht="30" customHeight="1" x14ac:dyDescent="0.25">
      <c r="A908" s="126"/>
      <c r="B908" s="20" t="s">
        <v>1786</v>
      </c>
      <c r="C908" s="20" t="s">
        <v>1786</v>
      </c>
      <c r="D908" s="19" t="s">
        <v>2013</v>
      </c>
      <c r="E908" s="79"/>
      <c r="F908" s="115">
        <v>460.47</v>
      </c>
      <c r="G908" s="19" t="s">
        <v>1421</v>
      </c>
      <c r="H908" s="54">
        <v>9.8000000000000004E-2</v>
      </c>
      <c r="I908" s="54">
        <v>3.3047E-2</v>
      </c>
      <c r="J908" s="55">
        <v>6.4952999999999997E-2</v>
      </c>
    </row>
    <row r="909" spans="1:10" s="127" customFormat="1" ht="30" customHeight="1" x14ac:dyDescent="0.25">
      <c r="A909" s="126"/>
      <c r="B909" s="20"/>
      <c r="C909" s="85" t="s">
        <v>1422</v>
      </c>
      <c r="D909" s="93"/>
      <c r="E909" s="70"/>
      <c r="F909" s="121"/>
      <c r="G909" s="93"/>
      <c r="H909" s="71">
        <f>SUM(H908)</f>
        <v>9.8000000000000004E-2</v>
      </c>
      <c r="I909" s="71">
        <f t="shared" ref="I909:J909" si="57">SUM(I908)</f>
        <v>3.3047E-2</v>
      </c>
      <c r="J909" s="71">
        <f t="shared" si="57"/>
        <v>6.4952999999999997E-2</v>
      </c>
    </row>
    <row r="910" spans="1:10" s="127" customFormat="1" ht="30" customHeight="1" x14ac:dyDescent="0.25">
      <c r="A910" s="126"/>
      <c r="B910" s="20" t="s">
        <v>1788</v>
      </c>
      <c r="C910" s="20" t="s">
        <v>1788</v>
      </c>
      <c r="D910" s="19" t="s">
        <v>1423</v>
      </c>
      <c r="E910" s="79"/>
      <c r="F910" s="115">
        <v>460.47</v>
      </c>
      <c r="G910" s="19" t="s">
        <v>1424</v>
      </c>
      <c r="H910" s="54">
        <v>0.17</v>
      </c>
      <c r="I910" s="54">
        <v>0.17</v>
      </c>
      <c r="J910" s="55">
        <v>0</v>
      </c>
    </row>
    <row r="911" spans="1:10" s="127" customFormat="1" ht="30" customHeight="1" x14ac:dyDescent="0.25">
      <c r="A911" s="126"/>
      <c r="B911" s="20" t="s">
        <v>1788</v>
      </c>
      <c r="C911" s="20" t="s">
        <v>1788</v>
      </c>
      <c r="D911" s="19" t="s">
        <v>931</v>
      </c>
      <c r="E911" s="79"/>
      <c r="F911" s="115">
        <v>460.47</v>
      </c>
      <c r="G911" s="19" t="s">
        <v>1394</v>
      </c>
      <c r="H911" s="54">
        <v>0.05</v>
      </c>
      <c r="I911" s="54">
        <v>3.9219999999999998E-2</v>
      </c>
      <c r="J911" s="55">
        <v>1.0780000000000001E-2</v>
      </c>
    </row>
    <row r="912" spans="1:10" s="127" customFormat="1" ht="30" customHeight="1" x14ac:dyDescent="0.25">
      <c r="A912" s="126"/>
      <c r="B912" s="20" t="s">
        <v>1788</v>
      </c>
      <c r="C912" s="20" t="s">
        <v>1788</v>
      </c>
      <c r="D912" s="19" t="s">
        <v>1425</v>
      </c>
      <c r="E912" s="79"/>
      <c r="F912" s="115">
        <v>460.47</v>
      </c>
      <c r="G912" s="19" t="s">
        <v>1426</v>
      </c>
      <c r="H912" s="54">
        <v>0.33</v>
      </c>
      <c r="I912" s="54">
        <v>0.33069900000000002</v>
      </c>
      <c r="J912" s="55">
        <v>-6.9900000000001233E-4</v>
      </c>
    </row>
    <row r="913" spans="1:10" s="65" customFormat="1" ht="30" customHeight="1" x14ac:dyDescent="0.25">
      <c r="A913" s="126"/>
      <c r="B913" s="20" t="s">
        <v>1788</v>
      </c>
      <c r="C913" s="20" t="s">
        <v>1788</v>
      </c>
      <c r="D913" s="19" t="s">
        <v>1423</v>
      </c>
      <c r="E913" s="108"/>
      <c r="F913" s="115">
        <v>460.47</v>
      </c>
      <c r="G913" s="19" t="s">
        <v>1424</v>
      </c>
      <c r="H913" s="54">
        <v>0.05</v>
      </c>
      <c r="I913" s="54">
        <v>3.7499000000000005E-2</v>
      </c>
      <c r="J913" s="55">
        <v>1.2500999999999998E-2</v>
      </c>
    </row>
    <row r="914" spans="1:10" s="127" customFormat="1" ht="30" customHeight="1" x14ac:dyDescent="0.25">
      <c r="A914" s="126"/>
      <c r="B914" s="20" t="s">
        <v>1788</v>
      </c>
      <c r="C914" s="20" t="s">
        <v>1788</v>
      </c>
      <c r="D914" s="19" t="s">
        <v>1427</v>
      </c>
      <c r="E914" s="79"/>
      <c r="F914" s="115">
        <v>553.95000000000005</v>
      </c>
      <c r="G914" s="19" t="s">
        <v>1428</v>
      </c>
      <c r="H914" s="54">
        <v>2.9999999999999997E-4</v>
      </c>
      <c r="I914" s="54">
        <v>1.02E-4</v>
      </c>
      <c r="J914" s="55">
        <v>1.9800000000000002E-4</v>
      </c>
    </row>
    <row r="915" spans="1:10" s="127" customFormat="1" ht="30" customHeight="1" x14ac:dyDescent="0.25">
      <c r="A915" s="126"/>
      <c r="B915" s="20" t="s">
        <v>1788</v>
      </c>
      <c r="C915" s="20" t="s">
        <v>1788</v>
      </c>
      <c r="D915" s="19" t="s">
        <v>1429</v>
      </c>
      <c r="E915" s="79"/>
      <c r="F915" s="115">
        <v>553.95000000000005</v>
      </c>
      <c r="G915" s="19" t="s">
        <v>1430</v>
      </c>
      <c r="H915" s="54">
        <v>1E-3</v>
      </c>
      <c r="I915" s="54">
        <v>2.9599999999999998E-4</v>
      </c>
      <c r="J915" s="55">
        <v>7.0399999999999998E-4</v>
      </c>
    </row>
    <row r="916" spans="1:10" s="127" customFormat="1" ht="30" customHeight="1" x14ac:dyDescent="0.25">
      <c r="A916" s="126"/>
      <c r="B916" s="20"/>
      <c r="C916" s="85" t="s">
        <v>1431</v>
      </c>
      <c r="D916" s="93"/>
      <c r="E916" s="70"/>
      <c r="F916" s="121"/>
      <c r="G916" s="93"/>
      <c r="H916" s="71">
        <f>SUM(H908:H915)</f>
        <v>0.79730000000000001</v>
      </c>
      <c r="I916" s="71">
        <f t="shared" ref="I916:J916" si="58">SUM(I908:I915)</f>
        <v>0.64391000000000009</v>
      </c>
      <c r="J916" s="71">
        <f t="shared" si="58"/>
        <v>0.15339000000000003</v>
      </c>
    </row>
    <row r="917" spans="1:10" s="127" customFormat="1" ht="30" customHeight="1" x14ac:dyDescent="0.25">
      <c r="A917" s="126"/>
      <c r="B917" s="20" t="s">
        <v>1790</v>
      </c>
      <c r="C917" s="20" t="s">
        <v>1790</v>
      </c>
      <c r="D917" s="19" t="s">
        <v>1432</v>
      </c>
      <c r="E917" s="79"/>
      <c r="F917" s="115">
        <v>553.95000000000005</v>
      </c>
      <c r="G917" s="19" t="s">
        <v>1433</v>
      </c>
      <c r="H917" s="54">
        <v>1E-4</v>
      </c>
      <c r="I917" s="54">
        <v>1.1E-4</v>
      </c>
      <c r="J917" s="55">
        <v>-9.9999999999999957E-6</v>
      </c>
    </row>
    <row r="918" spans="1:10" s="127" customFormat="1" ht="30" customHeight="1" x14ac:dyDescent="0.25">
      <c r="A918" s="126"/>
      <c r="B918" s="20" t="s">
        <v>1790</v>
      </c>
      <c r="C918" s="20" t="s">
        <v>1790</v>
      </c>
      <c r="D918" s="19" t="s">
        <v>1434</v>
      </c>
      <c r="E918" s="79"/>
      <c r="F918" s="115">
        <v>500.99</v>
      </c>
      <c r="G918" s="19" t="s">
        <v>1435</v>
      </c>
      <c r="H918" s="54">
        <v>2.5000000000000001E-2</v>
      </c>
      <c r="I918" s="54">
        <v>1.9187000000000003E-2</v>
      </c>
      <c r="J918" s="54">
        <v>5.8129999999999987E-3</v>
      </c>
    </row>
    <row r="919" spans="1:10" s="127" customFormat="1" ht="30" customHeight="1" x14ac:dyDescent="0.25">
      <c r="A919" s="126"/>
      <c r="B919" s="20" t="s">
        <v>1790</v>
      </c>
      <c r="C919" s="20" t="s">
        <v>1790</v>
      </c>
      <c r="D919" s="19" t="s">
        <v>1436</v>
      </c>
      <c r="E919" s="79"/>
      <c r="F919" s="115">
        <v>460.47</v>
      </c>
      <c r="G919" s="19" t="s">
        <v>1437</v>
      </c>
      <c r="H919" s="54">
        <v>1.4999999999999999E-2</v>
      </c>
      <c r="I919" s="54">
        <v>1.4999999999999999E-2</v>
      </c>
      <c r="J919" s="55">
        <v>0</v>
      </c>
    </row>
    <row r="920" spans="1:10" s="127" customFormat="1" ht="30" customHeight="1" x14ac:dyDescent="0.25">
      <c r="A920" s="126"/>
      <c r="B920" s="20" t="s">
        <v>1790</v>
      </c>
      <c r="C920" s="20" t="s">
        <v>1790</v>
      </c>
      <c r="D920" s="19" t="s">
        <v>1438</v>
      </c>
      <c r="E920" s="79"/>
      <c r="F920" s="115">
        <v>500.99</v>
      </c>
      <c r="G920" s="19" t="s">
        <v>1439</v>
      </c>
      <c r="H920" s="54">
        <v>3.0000000000000001E-3</v>
      </c>
      <c r="I920" s="54">
        <v>3.0000000000000001E-3</v>
      </c>
      <c r="J920" s="55">
        <v>0</v>
      </c>
    </row>
    <row r="921" spans="1:10" s="127" customFormat="1" ht="30" customHeight="1" x14ac:dyDescent="0.25">
      <c r="A921" s="126"/>
      <c r="B921" s="20" t="s">
        <v>1790</v>
      </c>
      <c r="C921" s="20" t="s">
        <v>1790</v>
      </c>
      <c r="D921" s="19" t="s">
        <v>1440</v>
      </c>
      <c r="E921" s="79"/>
      <c r="F921" s="115">
        <v>460.47</v>
      </c>
      <c r="G921" s="19" t="s">
        <v>1441</v>
      </c>
      <c r="H921" s="54">
        <v>0.09</v>
      </c>
      <c r="I921" s="54">
        <v>7.9654000000000003E-2</v>
      </c>
      <c r="J921" s="54">
        <v>1.0346000000000004E-2</v>
      </c>
    </row>
    <row r="922" spans="1:10" s="127" customFormat="1" ht="30" customHeight="1" x14ac:dyDescent="0.25">
      <c r="A922" s="126"/>
      <c r="B922" s="20" t="s">
        <v>1790</v>
      </c>
      <c r="C922" s="20" t="s">
        <v>1790</v>
      </c>
      <c r="D922" s="19"/>
      <c r="E922" s="79"/>
      <c r="F922" s="115">
        <v>460.47</v>
      </c>
      <c r="G922" s="19" t="s">
        <v>1442</v>
      </c>
      <c r="H922" s="54">
        <v>0.01</v>
      </c>
      <c r="I922" s="54">
        <v>9.3019999999999995E-3</v>
      </c>
      <c r="J922" s="55">
        <v>6.9800000000000038E-4</v>
      </c>
    </row>
    <row r="923" spans="1:10" s="127" customFormat="1" ht="30" customHeight="1" x14ac:dyDescent="0.25">
      <c r="A923" s="126"/>
      <c r="B923" s="20" t="s">
        <v>1790</v>
      </c>
      <c r="C923" s="20" t="s">
        <v>1790</v>
      </c>
      <c r="D923" s="19" t="s">
        <v>1436</v>
      </c>
      <c r="E923" s="79"/>
      <c r="F923" s="115">
        <v>460.47</v>
      </c>
      <c r="G923" s="19" t="s">
        <v>1437</v>
      </c>
      <c r="H923" s="54">
        <v>0.01</v>
      </c>
      <c r="I923" s="54">
        <v>9.3610000000000013E-3</v>
      </c>
      <c r="J923" s="54">
        <v>6.3899999999999938E-4</v>
      </c>
    </row>
    <row r="924" spans="1:10" s="127" customFormat="1" ht="30" customHeight="1" x14ac:dyDescent="0.25">
      <c r="A924" s="126"/>
      <c r="B924" s="20" t="s">
        <v>1790</v>
      </c>
      <c r="C924" s="20" t="s">
        <v>1790</v>
      </c>
      <c r="D924" s="19" t="s">
        <v>1438</v>
      </c>
      <c r="E924" s="79"/>
      <c r="F924" s="115">
        <v>500.99</v>
      </c>
      <c r="G924" s="19" t="s">
        <v>1439</v>
      </c>
      <c r="H924" s="54">
        <v>1E-3</v>
      </c>
      <c r="I924" s="54">
        <v>1E-3</v>
      </c>
      <c r="J924" s="55">
        <v>0</v>
      </c>
    </row>
    <row r="925" spans="1:10" s="127" customFormat="1" ht="30" customHeight="1" x14ac:dyDescent="0.25">
      <c r="A925" s="126"/>
      <c r="B925" s="20" t="s">
        <v>1790</v>
      </c>
      <c r="C925" s="20" t="s">
        <v>1790</v>
      </c>
      <c r="D925" s="19" t="s">
        <v>1443</v>
      </c>
      <c r="E925" s="79"/>
      <c r="F925" s="115">
        <v>553.95000000000005</v>
      </c>
      <c r="G925" s="19" t="s">
        <v>1444</v>
      </c>
      <c r="H925" s="54">
        <v>5.4999999999999997E-3</v>
      </c>
      <c r="I925" s="54">
        <v>5.5290000000000001E-3</v>
      </c>
      <c r="J925" s="55">
        <v>0</v>
      </c>
    </row>
    <row r="926" spans="1:10" s="127" customFormat="1" ht="30" customHeight="1" x14ac:dyDescent="0.25">
      <c r="A926" s="126"/>
      <c r="B926" s="20" t="s">
        <v>1790</v>
      </c>
      <c r="C926" s="20" t="s">
        <v>1790</v>
      </c>
      <c r="D926" s="19" t="s">
        <v>1445</v>
      </c>
      <c r="E926" s="79"/>
      <c r="F926" s="115">
        <v>574.19000000000005</v>
      </c>
      <c r="G926" s="19" t="s">
        <v>1437</v>
      </c>
      <c r="H926" s="54">
        <v>1E-4</v>
      </c>
      <c r="I926" s="54">
        <v>5.9999999999999995E-5</v>
      </c>
      <c r="J926" s="55">
        <v>4.000000000000001E-5</v>
      </c>
    </row>
    <row r="927" spans="1:10" s="127" customFormat="1" ht="30" customHeight="1" x14ac:dyDescent="0.25">
      <c r="A927" s="126"/>
      <c r="B927" s="20" t="s">
        <v>1790</v>
      </c>
      <c r="C927" s="20" t="s">
        <v>1790</v>
      </c>
      <c r="D927" s="19" t="s">
        <v>1446</v>
      </c>
      <c r="E927" s="79"/>
      <c r="F927" s="115">
        <v>500.99</v>
      </c>
      <c r="G927" s="19" t="s">
        <v>1447</v>
      </c>
      <c r="H927" s="54">
        <v>2E-3</v>
      </c>
      <c r="I927" s="54">
        <v>9.5699999999999995E-4</v>
      </c>
      <c r="J927" s="55">
        <v>1.0430000000000001E-3</v>
      </c>
    </row>
    <row r="928" spans="1:10" s="127" customFormat="1" ht="30" customHeight="1" x14ac:dyDescent="0.25">
      <c r="A928" s="126"/>
      <c r="B928" s="20" t="s">
        <v>1790</v>
      </c>
      <c r="C928" s="20" t="s">
        <v>1790</v>
      </c>
      <c r="D928" s="19" t="s">
        <v>1448</v>
      </c>
      <c r="E928" s="79"/>
      <c r="F928" s="115">
        <v>553.95000000000005</v>
      </c>
      <c r="G928" s="19" t="s">
        <v>1449</v>
      </c>
      <c r="H928" s="54">
        <v>2E-3</v>
      </c>
      <c r="I928" s="54">
        <v>1.9940000000000001E-3</v>
      </c>
      <c r="J928" s="54">
        <v>6.0000000000000052E-6</v>
      </c>
    </row>
    <row r="929" spans="1:10" s="127" customFormat="1" ht="30" customHeight="1" x14ac:dyDescent="0.25">
      <c r="A929" s="126"/>
      <c r="B929" s="20" t="s">
        <v>1790</v>
      </c>
      <c r="C929" s="20" t="s">
        <v>1790</v>
      </c>
      <c r="D929" s="19" t="s">
        <v>1450</v>
      </c>
      <c r="E929" s="79"/>
      <c r="F929" s="115">
        <v>574.19000000000005</v>
      </c>
      <c r="G929" s="19" t="s">
        <v>1451</v>
      </c>
      <c r="H929" s="54">
        <v>2.0000000000000001E-4</v>
      </c>
      <c r="I929" s="54">
        <v>4.8000000000000001E-5</v>
      </c>
      <c r="J929" s="55">
        <v>1.5200000000000004E-4</v>
      </c>
    </row>
    <row r="930" spans="1:10" s="127" customFormat="1" ht="30" customHeight="1" x14ac:dyDescent="0.25">
      <c r="A930" s="126"/>
      <c r="B930" s="20" t="s">
        <v>1790</v>
      </c>
      <c r="C930" s="20" t="s">
        <v>1790</v>
      </c>
      <c r="D930" s="19" t="s">
        <v>1452</v>
      </c>
      <c r="E930" s="79"/>
      <c r="F930" s="115">
        <v>553.95000000000005</v>
      </c>
      <c r="G930" s="19" t="s">
        <v>1453</v>
      </c>
      <c r="H930" s="54">
        <v>5.9999999999999995E-4</v>
      </c>
      <c r="I930" s="54">
        <v>2.0000000000000001E-4</v>
      </c>
      <c r="J930" s="55">
        <v>3.9999999999999996E-4</v>
      </c>
    </row>
    <row r="931" spans="1:10" s="127" customFormat="1" ht="30" customHeight="1" x14ac:dyDescent="0.25">
      <c r="A931" s="126"/>
      <c r="B931" s="20" t="s">
        <v>1790</v>
      </c>
      <c r="C931" s="20" t="s">
        <v>1790</v>
      </c>
      <c r="D931" s="19" t="s">
        <v>1791</v>
      </c>
      <c r="E931" s="79"/>
      <c r="F931" s="115">
        <v>553.95000000000005</v>
      </c>
      <c r="G931" s="19" t="s">
        <v>1454</v>
      </c>
      <c r="H931" s="54">
        <v>9.7999999999999997E-4</v>
      </c>
      <c r="I931" s="54">
        <v>8.1000000000000004E-5</v>
      </c>
      <c r="J931" s="55">
        <v>8.9900000000000006E-4</v>
      </c>
    </row>
    <row r="932" spans="1:10" s="127" customFormat="1" ht="30" customHeight="1" x14ac:dyDescent="0.25">
      <c r="A932" s="126"/>
      <c r="B932" s="20" t="s">
        <v>1790</v>
      </c>
      <c r="C932" s="20" t="s">
        <v>1790</v>
      </c>
      <c r="D932" s="19" t="s">
        <v>2003</v>
      </c>
      <c r="E932" s="79"/>
      <c r="F932" s="115">
        <v>553.95000000000005</v>
      </c>
      <c r="G932" s="19" t="s">
        <v>1455</v>
      </c>
      <c r="H932" s="54">
        <v>2.0000000000000001E-4</v>
      </c>
      <c r="I932" s="54">
        <v>1.1999999999999999E-4</v>
      </c>
      <c r="J932" s="55">
        <v>8.000000000000002E-5</v>
      </c>
    </row>
    <row r="933" spans="1:10" s="127" customFormat="1" ht="30" customHeight="1" x14ac:dyDescent="0.25">
      <c r="A933" s="126"/>
      <c r="B933" s="20" t="s">
        <v>1790</v>
      </c>
      <c r="C933" s="20" t="s">
        <v>1790</v>
      </c>
      <c r="D933" s="19" t="s">
        <v>2004</v>
      </c>
      <c r="E933" s="79"/>
      <c r="F933" s="115">
        <v>553.95000000000005</v>
      </c>
      <c r="G933" s="19" t="s">
        <v>1456</v>
      </c>
      <c r="H933" s="54">
        <v>6.9999999999999999E-4</v>
      </c>
      <c r="I933" s="54">
        <v>3.5E-4</v>
      </c>
      <c r="J933" s="54">
        <v>3.5E-4</v>
      </c>
    </row>
    <row r="934" spans="1:10" s="127" customFormat="1" ht="30" customHeight="1" x14ac:dyDescent="0.25">
      <c r="A934" s="126"/>
      <c r="B934" s="20" t="s">
        <v>1790</v>
      </c>
      <c r="C934" s="20" t="s">
        <v>1790</v>
      </c>
      <c r="D934" s="19" t="s">
        <v>1458</v>
      </c>
      <c r="E934" s="79"/>
      <c r="F934" s="115">
        <v>553.95000000000005</v>
      </c>
      <c r="G934" s="19" t="s">
        <v>1459</v>
      </c>
      <c r="H934" s="54">
        <v>5.9999999999999995E-5</v>
      </c>
      <c r="I934" s="54">
        <v>2.5000000000000001E-4</v>
      </c>
      <c r="J934" s="55">
        <v>-1.9000000000000001E-4</v>
      </c>
    </row>
    <row r="935" spans="1:10" s="127" customFormat="1" ht="30" customHeight="1" x14ac:dyDescent="0.25">
      <c r="A935" s="126"/>
      <c r="B935" s="20"/>
      <c r="C935" s="85" t="s">
        <v>1460</v>
      </c>
      <c r="D935" s="93"/>
      <c r="E935" s="70"/>
      <c r="F935" s="121"/>
      <c r="G935" s="93"/>
      <c r="H935" s="71">
        <f>SUM(H917:H934)</f>
        <v>0.16644000000000003</v>
      </c>
      <c r="I935" s="71">
        <f t="shared" ref="I935:J935" si="59">SUM(I917:I934)</f>
        <v>0.14620300000000003</v>
      </c>
      <c r="J935" s="71">
        <f t="shared" si="59"/>
        <v>2.0266000000000003E-2</v>
      </c>
    </row>
    <row r="936" spans="1:10" s="127" customFormat="1" ht="30" customHeight="1" x14ac:dyDescent="0.25">
      <c r="A936" s="126"/>
      <c r="B936" s="20" t="s">
        <v>1795</v>
      </c>
      <c r="C936" s="20" t="s">
        <v>1795</v>
      </c>
      <c r="D936" s="19" t="s">
        <v>806</v>
      </c>
      <c r="E936" s="79"/>
      <c r="F936" s="115">
        <v>460.47</v>
      </c>
      <c r="G936" s="19" t="s">
        <v>1461</v>
      </c>
      <c r="H936" s="54">
        <v>2.1000000000000001E-2</v>
      </c>
      <c r="I936" s="54">
        <v>2.2780000000000002E-2</v>
      </c>
      <c r="J936" s="55">
        <v>-1.7800000000000012E-3</v>
      </c>
    </row>
    <row r="937" spans="1:10" s="127" customFormat="1" ht="30" customHeight="1" x14ac:dyDescent="0.25">
      <c r="A937" s="126"/>
      <c r="B937" s="20" t="s">
        <v>1795</v>
      </c>
      <c r="C937" s="20" t="s">
        <v>1795</v>
      </c>
      <c r="D937" s="19" t="s">
        <v>1462</v>
      </c>
      <c r="E937" s="79"/>
      <c r="F937" s="115">
        <v>333.99</v>
      </c>
      <c r="G937" s="19" t="s">
        <v>1463</v>
      </c>
      <c r="H937" s="54">
        <v>0.97499999999999998</v>
      </c>
      <c r="I937" s="54">
        <v>1.0769420000000001</v>
      </c>
      <c r="J937" s="55">
        <v>-0.101942</v>
      </c>
    </row>
    <row r="938" spans="1:10" s="127" customFormat="1" ht="30" customHeight="1" x14ac:dyDescent="0.25">
      <c r="A938" s="126"/>
      <c r="B938" s="20"/>
      <c r="C938" s="85" t="s">
        <v>1464</v>
      </c>
      <c r="D938" s="93"/>
      <c r="E938" s="70"/>
      <c r="F938" s="121"/>
      <c r="G938" s="93"/>
      <c r="H938" s="71">
        <f>SUM(H936:H937)</f>
        <v>0.996</v>
      </c>
      <c r="I938" s="71">
        <f t="shared" ref="I938:J938" si="60">SUM(I936:I937)</f>
        <v>1.0997220000000001</v>
      </c>
      <c r="J938" s="71">
        <f t="shared" si="60"/>
        <v>-0.10372200000000001</v>
      </c>
    </row>
    <row r="939" spans="1:10" s="127" customFormat="1" ht="30" customHeight="1" x14ac:dyDescent="0.25">
      <c r="A939" s="126"/>
      <c r="B939" s="20" t="s">
        <v>1797</v>
      </c>
      <c r="C939" s="20" t="s">
        <v>1797</v>
      </c>
      <c r="D939" s="19" t="s">
        <v>1465</v>
      </c>
      <c r="E939" s="79"/>
      <c r="F939" s="115">
        <v>333.99</v>
      </c>
      <c r="G939" s="19" t="s">
        <v>1466</v>
      </c>
      <c r="H939" s="54">
        <v>0.45</v>
      </c>
      <c r="I939" s="54">
        <v>0.249222</v>
      </c>
      <c r="J939" s="55">
        <v>0.20077799999999998</v>
      </c>
    </row>
    <row r="940" spans="1:10" s="148" customFormat="1" ht="30" customHeight="1" x14ac:dyDescent="0.25">
      <c r="A940" s="126"/>
      <c r="B940" s="20"/>
      <c r="C940" s="85" t="s">
        <v>1467</v>
      </c>
      <c r="D940" s="93"/>
      <c r="E940" s="106"/>
      <c r="F940" s="121"/>
      <c r="G940" s="93"/>
      <c r="H940" s="71">
        <f>SUM(H939)</f>
        <v>0.45</v>
      </c>
      <c r="I940" s="71">
        <f t="shared" ref="I940:J940" si="61">SUM(I939)</f>
        <v>0.249222</v>
      </c>
      <c r="J940" s="71">
        <f t="shared" si="61"/>
        <v>0.20077799999999998</v>
      </c>
    </row>
    <row r="941" spans="1:10" s="127" customFormat="1" ht="36.75" customHeight="1" x14ac:dyDescent="0.25">
      <c r="A941" s="126"/>
      <c r="B941" s="20" t="s">
        <v>1799</v>
      </c>
      <c r="C941" s="20" t="s">
        <v>1799</v>
      </c>
      <c r="D941" s="19" t="s">
        <v>1227</v>
      </c>
      <c r="E941" s="79"/>
      <c r="F941" s="115">
        <v>500.99</v>
      </c>
      <c r="G941" s="19" t="s">
        <v>1468</v>
      </c>
      <c r="H941" s="54">
        <v>1.2999999999999999E-2</v>
      </c>
      <c r="I941" s="54">
        <v>1.0148999999999998E-2</v>
      </c>
      <c r="J941" s="55">
        <v>2.8510000000000007E-3</v>
      </c>
    </row>
    <row r="942" spans="1:10" s="127" customFormat="1" ht="35.25" customHeight="1" x14ac:dyDescent="0.25">
      <c r="A942" s="126"/>
      <c r="B942" s="20" t="s">
        <v>1799</v>
      </c>
      <c r="C942" s="20" t="s">
        <v>1799</v>
      </c>
      <c r="D942" s="19" t="s">
        <v>1469</v>
      </c>
      <c r="E942" s="79"/>
      <c r="F942" s="115">
        <v>222.66</v>
      </c>
      <c r="G942" s="19" t="s">
        <v>1470</v>
      </c>
      <c r="H942" s="54">
        <v>9.6999999999999993</v>
      </c>
      <c r="I942" s="54">
        <v>10.886576999999999</v>
      </c>
      <c r="J942" s="55">
        <v>-1.1865769999999993</v>
      </c>
    </row>
    <row r="943" spans="1:10" s="127" customFormat="1" ht="41.25" customHeight="1" x14ac:dyDescent="0.25">
      <c r="A943" s="126"/>
      <c r="B943" s="20" t="s">
        <v>1799</v>
      </c>
      <c r="C943" s="20" t="s">
        <v>1799</v>
      </c>
      <c r="D943" s="19" t="s">
        <v>75</v>
      </c>
      <c r="E943" s="79"/>
      <c r="F943" s="115">
        <v>553.95000000000005</v>
      </c>
      <c r="G943" s="19" t="s">
        <v>1471</v>
      </c>
      <c r="H943" s="54">
        <v>1.5E-3</v>
      </c>
      <c r="I943" s="54">
        <v>1.5400000000000001E-3</v>
      </c>
      <c r="J943" s="55">
        <v>-4.0000000000000037E-5</v>
      </c>
    </row>
    <row r="944" spans="1:10" s="127" customFormat="1" ht="41.25" customHeight="1" x14ac:dyDescent="0.25">
      <c r="A944" s="126"/>
      <c r="B944" s="20" t="s">
        <v>1799</v>
      </c>
      <c r="C944" s="20" t="s">
        <v>1799</v>
      </c>
      <c r="D944" s="19" t="s">
        <v>1472</v>
      </c>
      <c r="E944" s="79"/>
      <c r="F944" s="115">
        <v>460.47</v>
      </c>
      <c r="G944" s="19" t="s">
        <v>1473</v>
      </c>
      <c r="H944" s="54">
        <v>0.45</v>
      </c>
      <c r="I944" s="54">
        <v>0.31489</v>
      </c>
      <c r="J944" s="55">
        <v>0.13511000000000001</v>
      </c>
    </row>
    <row r="945" spans="1:10" s="127" customFormat="1" ht="30" customHeight="1" x14ac:dyDescent="0.25">
      <c r="A945" s="126"/>
      <c r="B945" s="20"/>
      <c r="C945" s="85" t="s">
        <v>1474</v>
      </c>
      <c r="D945" s="93"/>
      <c r="E945" s="70"/>
      <c r="F945" s="121"/>
      <c r="G945" s="93"/>
      <c r="H945" s="71">
        <f>SUM(H941:H944)</f>
        <v>10.164499999999999</v>
      </c>
      <c r="I945" s="71">
        <f t="shared" ref="I945:J945" si="62">SUM(I941:I944)</f>
        <v>11.213156</v>
      </c>
      <c r="J945" s="71">
        <f t="shared" si="62"/>
        <v>-1.0486559999999994</v>
      </c>
    </row>
    <row r="946" spans="1:10" s="65" customFormat="1" ht="33.75" customHeight="1" x14ac:dyDescent="0.25">
      <c r="A946" s="126"/>
      <c r="B946" s="20" t="s">
        <v>1801</v>
      </c>
      <c r="C946" s="20" t="s">
        <v>1801</v>
      </c>
      <c r="D946" s="19" t="s">
        <v>1475</v>
      </c>
      <c r="E946" s="108"/>
      <c r="F946" s="115">
        <v>574.19000000000005</v>
      </c>
      <c r="G946" s="19" t="s">
        <v>1476</v>
      </c>
      <c r="H946" s="54">
        <v>2.9999999999999997E-4</v>
      </c>
      <c r="I946" s="54">
        <v>1.4999999999999999E-4</v>
      </c>
      <c r="J946" s="55">
        <v>1.4999999999999999E-4</v>
      </c>
    </row>
    <row r="947" spans="1:10" s="127" customFormat="1" ht="40.5" customHeight="1" x14ac:dyDescent="0.25">
      <c r="A947" s="126"/>
      <c r="B947" s="20" t="s">
        <v>1801</v>
      </c>
      <c r="C947" s="20" t="s">
        <v>1801</v>
      </c>
      <c r="D947" s="19" t="s">
        <v>1477</v>
      </c>
      <c r="E947" s="79"/>
      <c r="F947" s="115">
        <v>500.99</v>
      </c>
      <c r="G947" s="19" t="s">
        <v>1478</v>
      </c>
      <c r="H947" s="54">
        <v>1.2E-2</v>
      </c>
      <c r="I947" s="54">
        <v>1.7710999999999998E-2</v>
      </c>
      <c r="J947" s="55">
        <v>-5.7109999999999982E-3</v>
      </c>
    </row>
    <row r="948" spans="1:10" s="127" customFormat="1" ht="52.5" customHeight="1" x14ac:dyDescent="0.25">
      <c r="A948" s="126"/>
      <c r="B948" s="20" t="s">
        <v>1801</v>
      </c>
      <c r="C948" s="20" t="s">
        <v>1801</v>
      </c>
      <c r="D948" s="19" t="s">
        <v>789</v>
      </c>
      <c r="E948" s="79"/>
      <c r="F948" s="115">
        <v>333.99</v>
      </c>
      <c r="G948" s="19" t="s">
        <v>1479</v>
      </c>
      <c r="H948" s="54">
        <v>1.6</v>
      </c>
      <c r="I948" s="54">
        <v>1.3876250000000001</v>
      </c>
      <c r="J948" s="55">
        <v>0.21237500000000001</v>
      </c>
    </row>
    <row r="949" spans="1:10" s="127" customFormat="1" ht="48" customHeight="1" x14ac:dyDescent="0.25">
      <c r="A949" s="126"/>
      <c r="B949" s="20" t="s">
        <v>1801</v>
      </c>
      <c r="C949" s="20" t="s">
        <v>1801</v>
      </c>
      <c r="D949" s="19" t="s">
        <v>789</v>
      </c>
      <c r="E949" s="79"/>
      <c r="F949" s="115">
        <v>333.99</v>
      </c>
      <c r="G949" s="19" t="s">
        <v>1479</v>
      </c>
      <c r="H949" s="54">
        <v>0.2</v>
      </c>
      <c r="I949" s="54">
        <v>2.9789999999999999E-3</v>
      </c>
      <c r="J949" s="55">
        <v>0.19702099999999997</v>
      </c>
    </row>
    <row r="950" spans="1:10" s="127" customFormat="1" ht="47.25" customHeight="1" x14ac:dyDescent="0.25">
      <c r="A950" s="126"/>
      <c r="B950" s="20"/>
      <c r="C950" s="85" t="s">
        <v>1480</v>
      </c>
      <c r="D950" s="93"/>
      <c r="E950" s="70"/>
      <c r="F950" s="121"/>
      <c r="G950" s="93"/>
      <c r="H950" s="71">
        <f>SUM(H946:H949)</f>
        <v>1.8123</v>
      </c>
      <c r="I950" s="71">
        <f t="shared" ref="I950:J950" si="63">SUM(I946:I949)</f>
        <v>1.4084650000000001</v>
      </c>
      <c r="J950" s="71">
        <f t="shared" si="63"/>
        <v>0.40383499999999994</v>
      </c>
    </row>
    <row r="951" spans="1:10" s="127" customFormat="1" ht="30" customHeight="1" x14ac:dyDescent="0.25">
      <c r="A951" s="126"/>
      <c r="B951" s="20" t="s">
        <v>1803</v>
      </c>
      <c r="C951" s="20" t="s">
        <v>1803</v>
      </c>
      <c r="D951" s="19" t="s">
        <v>1481</v>
      </c>
      <c r="E951" s="79"/>
      <c r="F951" s="115">
        <v>500.99</v>
      </c>
      <c r="G951" s="19" t="s">
        <v>1482</v>
      </c>
      <c r="H951" s="54">
        <v>0.04</v>
      </c>
      <c r="I951" s="54">
        <v>3.4188999999999997E-2</v>
      </c>
      <c r="J951" s="55">
        <v>5.8110000000000002E-3</v>
      </c>
    </row>
    <row r="952" spans="1:10" s="65" customFormat="1" ht="30" customHeight="1" x14ac:dyDescent="0.25">
      <c r="A952" s="107"/>
      <c r="B952" s="20" t="s">
        <v>1803</v>
      </c>
      <c r="C952" s="20" t="s">
        <v>1803</v>
      </c>
      <c r="D952" s="19" t="s">
        <v>1483</v>
      </c>
      <c r="E952" s="108"/>
      <c r="F952" s="115">
        <v>460.47</v>
      </c>
      <c r="G952" s="19" t="s">
        <v>1484</v>
      </c>
      <c r="H952" s="54">
        <v>0.08</v>
      </c>
      <c r="I952" s="54">
        <v>0.11259999999999999</v>
      </c>
      <c r="J952" s="55">
        <v>-3.2599999999999997E-2</v>
      </c>
    </row>
    <row r="953" spans="1:10" s="127" customFormat="1" ht="46.5" customHeight="1" x14ac:dyDescent="0.25">
      <c r="A953" s="126"/>
      <c r="B953" s="20" t="s">
        <v>1803</v>
      </c>
      <c r="C953" s="20" t="s">
        <v>1803</v>
      </c>
      <c r="D953" s="19" t="s">
        <v>1485</v>
      </c>
      <c r="E953" s="79"/>
      <c r="F953" s="115">
        <v>500.99</v>
      </c>
      <c r="G953" s="19" t="s">
        <v>1486</v>
      </c>
      <c r="H953" s="54">
        <v>1.15E-2</v>
      </c>
      <c r="I953" s="54">
        <v>1.15E-2</v>
      </c>
      <c r="J953" s="55">
        <v>0</v>
      </c>
    </row>
    <row r="954" spans="1:10" s="127" customFormat="1" ht="50.25" customHeight="1" x14ac:dyDescent="0.25">
      <c r="A954" s="126"/>
      <c r="B954" s="20" t="s">
        <v>1803</v>
      </c>
      <c r="C954" s="20" t="s">
        <v>1803</v>
      </c>
      <c r="D954" s="19" t="s">
        <v>1487</v>
      </c>
      <c r="E954" s="79"/>
      <c r="F954" s="115">
        <v>553.95000000000005</v>
      </c>
      <c r="G954" s="19" t="s">
        <v>1488</v>
      </c>
      <c r="H954" s="54">
        <v>5.9999999999999995E-4</v>
      </c>
      <c r="I954" s="54">
        <v>8.0000000000000007E-5</v>
      </c>
      <c r="J954" s="55">
        <v>5.2000000000000006E-4</v>
      </c>
    </row>
    <row r="955" spans="1:10" s="127" customFormat="1" ht="39.75" customHeight="1" x14ac:dyDescent="0.25">
      <c r="A955" s="126"/>
      <c r="B955" s="20" t="s">
        <v>1803</v>
      </c>
      <c r="C955" s="20" t="s">
        <v>1803</v>
      </c>
      <c r="D955" s="19" t="s">
        <v>1489</v>
      </c>
      <c r="E955" s="79"/>
      <c r="F955" s="115">
        <v>553.95000000000005</v>
      </c>
      <c r="G955" s="19" t="s">
        <v>1490</v>
      </c>
      <c r="H955" s="54">
        <v>5.0000000000000001E-4</v>
      </c>
      <c r="I955" s="54">
        <v>6.6E-4</v>
      </c>
      <c r="J955" s="55">
        <v>-1.6000000000000004E-4</v>
      </c>
    </row>
    <row r="956" spans="1:10" s="127" customFormat="1" ht="75.75" customHeight="1" x14ac:dyDescent="0.25">
      <c r="A956" s="126"/>
      <c r="B956" s="20" t="s">
        <v>1803</v>
      </c>
      <c r="C956" s="20" t="s">
        <v>1803</v>
      </c>
      <c r="D956" s="19" t="s">
        <v>366</v>
      </c>
      <c r="E956" s="79"/>
      <c r="F956" s="115">
        <v>460.47</v>
      </c>
      <c r="G956" s="19" t="s">
        <v>1491</v>
      </c>
      <c r="H956" s="54">
        <v>0.107</v>
      </c>
      <c r="I956" s="54">
        <v>7.554000000000001E-2</v>
      </c>
      <c r="J956" s="55">
        <v>3.1459999999999995E-2</v>
      </c>
    </row>
    <row r="957" spans="1:10" s="127" customFormat="1" ht="42" customHeight="1" x14ac:dyDescent="0.25">
      <c r="A957" s="126"/>
      <c r="B957" s="20" t="s">
        <v>1803</v>
      </c>
      <c r="C957" s="20" t="s">
        <v>1803</v>
      </c>
      <c r="D957" s="19" t="s">
        <v>1924</v>
      </c>
      <c r="E957" s="79"/>
      <c r="F957" s="115">
        <v>574.19000000000005</v>
      </c>
      <c r="G957" s="19" t="s">
        <v>1925</v>
      </c>
      <c r="H957" s="54">
        <v>2.9999999999999997E-4</v>
      </c>
      <c r="I957" s="54">
        <v>9.9700000000000006E-4</v>
      </c>
      <c r="J957" s="55">
        <v>-6.9700000000000003E-4</v>
      </c>
    </row>
    <row r="958" spans="1:10" s="127" customFormat="1" ht="53.25" customHeight="1" x14ac:dyDescent="0.25">
      <c r="A958" s="126"/>
      <c r="B958" s="20" t="s">
        <v>1803</v>
      </c>
      <c r="C958" s="20" t="s">
        <v>1803</v>
      </c>
      <c r="D958" s="19" t="s">
        <v>345</v>
      </c>
      <c r="E958" s="79"/>
      <c r="F958" s="115">
        <v>553.95000000000005</v>
      </c>
      <c r="G958" s="19" t="s">
        <v>1492</v>
      </c>
      <c r="H958" s="54">
        <v>8.4999999999999995E-4</v>
      </c>
      <c r="I958" s="54">
        <v>6.8999999999999997E-4</v>
      </c>
      <c r="J958" s="55">
        <v>1.6000000000000004E-4</v>
      </c>
    </row>
    <row r="959" spans="1:10" s="127" customFormat="1" ht="39.75" customHeight="1" x14ac:dyDescent="0.25">
      <c r="A959" s="126"/>
      <c r="B959" s="20" t="s">
        <v>1803</v>
      </c>
      <c r="C959" s="20" t="s">
        <v>1803</v>
      </c>
      <c r="D959" s="19" t="s">
        <v>1493</v>
      </c>
      <c r="E959" s="79"/>
      <c r="F959" s="115">
        <v>460.47</v>
      </c>
      <c r="G959" s="19" t="s">
        <v>1494</v>
      </c>
      <c r="H959" s="54">
        <v>0.03</v>
      </c>
      <c r="I959" s="54">
        <v>8.0679999999999988E-3</v>
      </c>
      <c r="J959" s="55">
        <v>2.1932000000000004E-2</v>
      </c>
    </row>
    <row r="960" spans="1:10" s="127" customFormat="1" ht="61.5" customHeight="1" x14ac:dyDescent="0.25">
      <c r="A960" s="126"/>
      <c r="B960" s="20" t="s">
        <v>1803</v>
      </c>
      <c r="C960" s="20" t="s">
        <v>1803</v>
      </c>
      <c r="D960" s="19" t="s">
        <v>2014</v>
      </c>
      <c r="E960" s="79"/>
      <c r="F960" s="115">
        <v>333.99</v>
      </c>
      <c r="G960" s="19" t="s">
        <v>1495</v>
      </c>
      <c r="H960" s="54">
        <v>0.8</v>
      </c>
      <c r="I960" s="54">
        <v>0.73031899999999994</v>
      </c>
      <c r="J960" s="55">
        <v>6.9681000000000035E-2</v>
      </c>
    </row>
    <row r="961" spans="1:10" s="127" customFormat="1" ht="48.75" customHeight="1" x14ac:dyDescent="0.25">
      <c r="A961" s="126"/>
      <c r="B961" s="20" t="s">
        <v>1803</v>
      </c>
      <c r="C961" s="20" t="s">
        <v>1803</v>
      </c>
      <c r="D961" s="19" t="s">
        <v>1806</v>
      </c>
      <c r="E961" s="79"/>
      <c r="F961" s="115">
        <v>460.47</v>
      </c>
      <c r="G961" s="19" t="s">
        <v>1482</v>
      </c>
      <c r="H961" s="54">
        <v>0.06</v>
      </c>
      <c r="I961" s="54">
        <v>3.9926000000000003E-2</v>
      </c>
      <c r="J961" s="55">
        <v>2.0073999999999998E-2</v>
      </c>
    </row>
    <row r="962" spans="1:10" s="127" customFormat="1" ht="60.75" customHeight="1" x14ac:dyDescent="0.25">
      <c r="A962" s="126"/>
      <c r="B962" s="20" t="s">
        <v>1803</v>
      </c>
      <c r="C962" s="20" t="s">
        <v>1803</v>
      </c>
      <c r="D962" s="19" t="s">
        <v>1807</v>
      </c>
      <c r="E962" s="91"/>
      <c r="F962" s="115">
        <v>460.47</v>
      </c>
      <c r="G962" s="19" t="s">
        <v>1496</v>
      </c>
      <c r="H962" s="54">
        <v>3.5000000000000003E-2</v>
      </c>
      <c r="I962" s="54">
        <v>2.6342999999999998E-2</v>
      </c>
      <c r="J962" s="55">
        <v>8.6569999999999998E-3</v>
      </c>
    </row>
    <row r="963" spans="1:10" s="127" customFormat="1" ht="50.25" customHeight="1" x14ac:dyDescent="0.25">
      <c r="A963" s="126"/>
      <c r="B963" s="20" t="s">
        <v>1803</v>
      </c>
      <c r="C963" s="20" t="s">
        <v>1803</v>
      </c>
      <c r="D963" s="19" t="s">
        <v>806</v>
      </c>
      <c r="E963" s="79"/>
      <c r="F963" s="115">
        <v>553.95000000000005</v>
      </c>
      <c r="G963" s="19" t="s">
        <v>1497</v>
      </c>
      <c r="H963" s="54">
        <v>5.1999999999999998E-3</v>
      </c>
      <c r="I963" s="54">
        <v>3.973E-3</v>
      </c>
      <c r="J963" s="55">
        <v>1.2270000000000002E-3</v>
      </c>
    </row>
    <row r="964" spans="1:10" s="127" customFormat="1" ht="30" customHeight="1" x14ac:dyDescent="0.25">
      <c r="A964" s="126"/>
      <c r="B964" s="20" t="s">
        <v>1803</v>
      </c>
      <c r="C964" s="20" t="s">
        <v>1803</v>
      </c>
      <c r="D964" s="19" t="s">
        <v>1498</v>
      </c>
      <c r="E964" s="79"/>
      <c r="F964" s="115">
        <v>460.47</v>
      </c>
      <c r="G964" s="19" t="s">
        <v>1494</v>
      </c>
      <c r="H964" s="54">
        <v>0.1</v>
      </c>
      <c r="I964" s="54">
        <v>8.0554000000000001E-2</v>
      </c>
      <c r="J964" s="54">
        <v>1.9445999999999998E-2</v>
      </c>
    </row>
    <row r="965" spans="1:10" s="127" customFormat="1" ht="30" customHeight="1" x14ac:dyDescent="0.25">
      <c r="A965" s="126"/>
      <c r="B965" s="20" t="s">
        <v>1803</v>
      </c>
      <c r="C965" s="20" t="s">
        <v>1803</v>
      </c>
      <c r="D965" s="19" t="s">
        <v>1499</v>
      </c>
      <c r="E965" s="91"/>
      <c r="F965" s="115">
        <v>500.99</v>
      </c>
      <c r="G965" s="19" t="s">
        <v>1494</v>
      </c>
      <c r="H965" s="54">
        <v>0.01</v>
      </c>
      <c r="I965" s="54">
        <v>5.2399999999999999E-3</v>
      </c>
      <c r="J965" s="55">
        <v>4.7599999999999995E-3</v>
      </c>
    </row>
    <row r="966" spans="1:10" s="127" customFormat="1" ht="30" customHeight="1" x14ac:dyDescent="0.25">
      <c r="A966" s="126"/>
      <c r="B966" s="20" t="s">
        <v>1803</v>
      </c>
      <c r="C966" s="20" t="s">
        <v>1803</v>
      </c>
      <c r="D966" s="19" t="s">
        <v>1500</v>
      </c>
      <c r="E966" s="79"/>
      <c r="F966" s="115">
        <v>500.99</v>
      </c>
      <c r="G966" s="19" t="s">
        <v>1501</v>
      </c>
      <c r="H966" s="54">
        <v>1.6E-2</v>
      </c>
      <c r="I966" s="54">
        <v>1.0954999999999999E-2</v>
      </c>
      <c r="J966" s="55">
        <v>5.045E-3</v>
      </c>
    </row>
    <row r="967" spans="1:10" s="127" customFormat="1" ht="30" customHeight="1" x14ac:dyDescent="0.25">
      <c r="A967" s="126"/>
      <c r="B967" s="20" t="s">
        <v>1803</v>
      </c>
      <c r="C967" s="20" t="s">
        <v>1803</v>
      </c>
      <c r="D967" s="19" t="s">
        <v>806</v>
      </c>
      <c r="E967" s="79"/>
      <c r="F967" s="115">
        <v>460.47</v>
      </c>
      <c r="G967" s="19" t="s">
        <v>1502</v>
      </c>
      <c r="H967" s="54">
        <v>1.9E-2</v>
      </c>
      <c r="I967" s="54">
        <v>2.4233000000000001E-2</v>
      </c>
      <c r="J967" s="55">
        <v>-5.2330000000000007E-3</v>
      </c>
    </row>
    <row r="968" spans="1:10" s="127" customFormat="1" ht="30" customHeight="1" x14ac:dyDescent="0.25">
      <c r="A968" s="126"/>
      <c r="B968" s="20" t="s">
        <v>1803</v>
      </c>
      <c r="C968" s="20" t="s">
        <v>1803</v>
      </c>
      <c r="D968" s="19" t="s">
        <v>1503</v>
      </c>
      <c r="E968" s="79"/>
      <c r="F968" s="115">
        <v>460.47</v>
      </c>
      <c r="G968" s="19" t="s">
        <v>1504</v>
      </c>
      <c r="H968" s="54">
        <v>0.18</v>
      </c>
      <c r="I968" s="54">
        <v>0.139102</v>
      </c>
      <c r="J968" s="55">
        <v>4.0897999999999997E-2</v>
      </c>
    </row>
    <row r="969" spans="1:10" s="127" customFormat="1" ht="30" customHeight="1" x14ac:dyDescent="0.25">
      <c r="A969" s="126"/>
      <c r="B969" s="20" t="s">
        <v>1803</v>
      </c>
      <c r="C969" s="20" t="s">
        <v>1803</v>
      </c>
      <c r="D969" s="19" t="s">
        <v>1505</v>
      </c>
      <c r="E969" s="79"/>
      <c r="F969" s="115">
        <v>460.47</v>
      </c>
      <c r="G969" s="19" t="s">
        <v>1506</v>
      </c>
      <c r="H969" s="54">
        <v>0.126</v>
      </c>
      <c r="I969" s="54">
        <v>0.14704800000000001</v>
      </c>
      <c r="J969" s="55">
        <v>-2.1048000000000001E-2</v>
      </c>
    </row>
    <row r="970" spans="1:10" s="127" customFormat="1" ht="30" customHeight="1" x14ac:dyDescent="0.25">
      <c r="A970" s="126"/>
      <c r="B970" s="20" t="s">
        <v>1803</v>
      </c>
      <c r="C970" s="20" t="s">
        <v>1803</v>
      </c>
      <c r="D970" s="19" t="s">
        <v>1507</v>
      </c>
      <c r="E970" s="79"/>
      <c r="F970" s="115">
        <v>574.19000000000005</v>
      </c>
      <c r="G970" s="19" t="s">
        <v>1508</v>
      </c>
      <c r="H970" s="54">
        <v>5.0000000000000002E-5</v>
      </c>
      <c r="I970" s="54">
        <v>5.0000000000000002E-5</v>
      </c>
      <c r="J970" s="54">
        <v>0</v>
      </c>
    </row>
    <row r="971" spans="1:10" s="127" customFormat="1" ht="30" customHeight="1" x14ac:dyDescent="0.25">
      <c r="A971" s="126"/>
      <c r="B971" s="20" t="s">
        <v>1803</v>
      </c>
      <c r="C971" s="20" t="s">
        <v>1803</v>
      </c>
      <c r="D971" s="19" t="s">
        <v>1509</v>
      </c>
      <c r="E971" s="79"/>
      <c r="F971" s="115">
        <v>460.47</v>
      </c>
      <c r="G971" s="19" t="s">
        <v>1510</v>
      </c>
      <c r="H971" s="54">
        <v>8.5000000000000006E-2</v>
      </c>
      <c r="I971" s="54">
        <v>9.2074000000000003E-2</v>
      </c>
      <c r="J971" s="55">
        <v>-7.0739999999999978E-3</v>
      </c>
    </row>
    <row r="972" spans="1:10" s="127" customFormat="1" ht="30" customHeight="1" x14ac:dyDescent="0.25">
      <c r="A972" s="126"/>
      <c r="B972" s="20" t="s">
        <v>1803</v>
      </c>
      <c r="C972" s="20" t="s">
        <v>1803</v>
      </c>
      <c r="D972" s="19" t="s">
        <v>1926</v>
      </c>
      <c r="E972" s="91"/>
      <c r="F972" s="115">
        <v>574.19000000000005</v>
      </c>
      <c r="G972" s="19" t="s">
        <v>1927</v>
      </c>
      <c r="H972" s="54">
        <v>6.0000000000000002E-6</v>
      </c>
      <c r="I972" s="54">
        <v>6.0000000000000002E-6</v>
      </c>
      <c r="J972" s="55">
        <v>0</v>
      </c>
    </row>
    <row r="973" spans="1:10" s="127" customFormat="1" ht="30" customHeight="1" x14ac:dyDescent="0.25">
      <c r="A973" s="126"/>
      <c r="B973" s="20" t="s">
        <v>1803</v>
      </c>
      <c r="C973" s="20" t="s">
        <v>1803</v>
      </c>
      <c r="D973" s="19" t="s">
        <v>1928</v>
      </c>
      <c r="E973" s="79"/>
      <c r="F973" s="115">
        <v>574.19000000000005</v>
      </c>
      <c r="G973" s="19" t="s">
        <v>1929</v>
      </c>
      <c r="H973" s="54">
        <v>1.0000000000000001E-5</v>
      </c>
      <c r="I973" s="54">
        <v>1.0000000000000001E-5</v>
      </c>
      <c r="J973" s="55">
        <v>0</v>
      </c>
    </row>
    <row r="974" spans="1:10" s="127" customFormat="1" ht="30" customHeight="1" x14ac:dyDescent="0.25">
      <c r="A974" s="126"/>
      <c r="B974" s="20" t="s">
        <v>1803</v>
      </c>
      <c r="C974" s="20" t="s">
        <v>1803</v>
      </c>
      <c r="D974" s="19" t="s">
        <v>1511</v>
      </c>
      <c r="E974" s="79"/>
      <c r="F974" s="115">
        <v>574.19000000000005</v>
      </c>
      <c r="G974" s="19" t="s">
        <v>1512</v>
      </c>
      <c r="H974" s="54">
        <v>8.0000000000000004E-4</v>
      </c>
      <c r="I974" s="54">
        <v>7.2999999999999996E-4</v>
      </c>
      <c r="J974" s="55">
        <v>7.0000000000000062E-5</v>
      </c>
    </row>
    <row r="975" spans="1:10" s="65" customFormat="1" ht="30" customHeight="1" x14ac:dyDescent="0.25">
      <c r="A975" s="107"/>
      <c r="B975" s="20" t="s">
        <v>1803</v>
      </c>
      <c r="C975" s="20" t="s">
        <v>1803</v>
      </c>
      <c r="D975" s="19" t="s">
        <v>1513</v>
      </c>
      <c r="E975" s="108"/>
      <c r="F975" s="115">
        <v>500.99</v>
      </c>
      <c r="G975" s="19" t="s">
        <v>1514</v>
      </c>
      <c r="H975" s="54">
        <v>6.0000000000000001E-3</v>
      </c>
      <c r="I975" s="54">
        <v>3.9369999999999995E-3</v>
      </c>
      <c r="J975" s="55">
        <v>2.0630000000000002E-3</v>
      </c>
    </row>
    <row r="976" spans="1:10" s="127" customFormat="1" ht="30" customHeight="1" x14ac:dyDescent="0.25">
      <c r="A976" s="126"/>
      <c r="B976" s="20" t="s">
        <v>1803</v>
      </c>
      <c r="C976" s="20" t="s">
        <v>1803</v>
      </c>
      <c r="D976" s="19" t="s">
        <v>1930</v>
      </c>
      <c r="E976" s="79"/>
      <c r="F976" s="115">
        <v>553.95000000000005</v>
      </c>
      <c r="G976" s="19" t="s">
        <v>1931</v>
      </c>
      <c r="H976" s="54">
        <v>4.0000000000000002E-4</v>
      </c>
      <c r="I976" s="54">
        <v>3.8000000000000002E-5</v>
      </c>
      <c r="J976" s="55">
        <v>3.6200000000000002E-4</v>
      </c>
    </row>
    <row r="977" spans="1:10" s="127" customFormat="1" ht="30" customHeight="1" x14ac:dyDescent="0.25">
      <c r="A977" s="126"/>
      <c r="B977" s="20" t="s">
        <v>1803</v>
      </c>
      <c r="C977" s="20" t="s">
        <v>1803</v>
      </c>
      <c r="D977" s="19" t="s">
        <v>1481</v>
      </c>
      <c r="E977" s="79"/>
      <c r="F977" s="115">
        <v>500.99</v>
      </c>
      <c r="G977" s="19" t="s">
        <v>1482</v>
      </c>
      <c r="H977" s="54">
        <v>0.03</v>
      </c>
      <c r="I977" s="54">
        <v>2.7574000000000001E-2</v>
      </c>
      <c r="J977" s="55">
        <v>2.4259999999999985E-3</v>
      </c>
    </row>
    <row r="978" spans="1:10" s="127" customFormat="1" ht="30" customHeight="1" x14ac:dyDescent="0.25">
      <c r="A978" s="126"/>
      <c r="B978" s="20" t="s">
        <v>1803</v>
      </c>
      <c r="C978" s="20" t="s">
        <v>1803</v>
      </c>
      <c r="D978" s="19" t="s">
        <v>1515</v>
      </c>
      <c r="E978" s="79"/>
      <c r="F978" s="115">
        <v>500.99</v>
      </c>
      <c r="G978" s="19" t="s">
        <v>1516</v>
      </c>
      <c r="H978" s="54">
        <v>5.0000000000000001E-3</v>
      </c>
      <c r="I978" s="54">
        <v>2.722E-3</v>
      </c>
      <c r="J978" s="55">
        <v>2.2780000000000001E-3</v>
      </c>
    </row>
    <row r="979" spans="1:10" s="127" customFormat="1" ht="30" customHeight="1" x14ac:dyDescent="0.25">
      <c r="A979" s="126"/>
      <c r="B979" s="20" t="s">
        <v>1803</v>
      </c>
      <c r="C979" s="20" t="s">
        <v>1803</v>
      </c>
      <c r="D979" s="19" t="s">
        <v>1517</v>
      </c>
      <c r="E979" s="79"/>
      <c r="F979" s="115">
        <v>460.47</v>
      </c>
      <c r="G979" s="19" t="s">
        <v>1482</v>
      </c>
      <c r="H979" s="54">
        <v>0.09</v>
      </c>
      <c r="I979" s="54">
        <v>7.3526999999999995E-2</v>
      </c>
      <c r="J979" s="55">
        <v>1.6472999999999998E-2</v>
      </c>
    </row>
    <row r="980" spans="1:10" s="127" customFormat="1" ht="30" customHeight="1" x14ac:dyDescent="0.25">
      <c r="A980" s="126"/>
      <c r="B980" s="20" t="s">
        <v>1803</v>
      </c>
      <c r="C980" s="20" t="s">
        <v>1803</v>
      </c>
      <c r="D980" s="19" t="s">
        <v>1932</v>
      </c>
      <c r="E980" s="79"/>
      <c r="F980" s="115">
        <v>553.95000000000005</v>
      </c>
      <c r="G980" s="19" t="s">
        <v>1933</v>
      </c>
      <c r="H980" s="54">
        <v>1E-3</v>
      </c>
      <c r="I980" s="54">
        <v>4.06E-4</v>
      </c>
      <c r="J980" s="55">
        <v>5.9400000000000002E-4</v>
      </c>
    </row>
    <row r="981" spans="1:10" s="127" customFormat="1" ht="30" customHeight="1" x14ac:dyDescent="0.25">
      <c r="A981" s="126"/>
      <c r="B981" s="20" t="s">
        <v>1803</v>
      </c>
      <c r="C981" s="20" t="s">
        <v>1803</v>
      </c>
      <c r="D981" s="19" t="s">
        <v>1518</v>
      </c>
      <c r="E981" s="79"/>
      <c r="F981" s="115">
        <v>553.95000000000005</v>
      </c>
      <c r="G981" s="19" t="s">
        <v>1519</v>
      </c>
      <c r="H981" s="54">
        <v>3.7499999999999999E-3</v>
      </c>
      <c r="I981" s="54">
        <v>3.5799999999999997E-4</v>
      </c>
      <c r="J981" s="55">
        <v>3.392E-3</v>
      </c>
    </row>
    <row r="982" spans="1:10" s="127" customFormat="1" ht="30" customHeight="1" x14ac:dyDescent="0.25">
      <c r="A982" s="126"/>
      <c r="B982" s="20" t="s">
        <v>1803</v>
      </c>
      <c r="C982" s="20" t="s">
        <v>1803</v>
      </c>
      <c r="D982" s="19" t="s">
        <v>1520</v>
      </c>
      <c r="E982" s="91"/>
      <c r="F982" s="115">
        <v>553.95000000000005</v>
      </c>
      <c r="G982" s="19" t="s">
        <v>1521</v>
      </c>
      <c r="H982" s="54">
        <v>5.0000000000000001E-4</v>
      </c>
      <c r="I982" s="54">
        <v>8.4999999999999995E-4</v>
      </c>
      <c r="J982" s="55">
        <v>-3.5E-4</v>
      </c>
    </row>
    <row r="983" spans="1:10" s="127" customFormat="1" ht="30" customHeight="1" x14ac:dyDescent="0.25">
      <c r="A983" s="126"/>
      <c r="B983" s="20" t="s">
        <v>1803</v>
      </c>
      <c r="C983" s="20" t="s">
        <v>1803</v>
      </c>
      <c r="D983" s="19" t="s">
        <v>219</v>
      </c>
      <c r="E983" s="79"/>
      <c r="F983" s="115">
        <v>460.47</v>
      </c>
      <c r="G983" s="19" t="s">
        <v>1522</v>
      </c>
      <c r="H983" s="54">
        <v>5.0000000000000001E-3</v>
      </c>
      <c r="I983" s="54">
        <v>6.4180000000000001E-3</v>
      </c>
      <c r="J983" s="55">
        <v>-1.4180000000000002E-3</v>
      </c>
    </row>
    <row r="984" spans="1:10" s="127" customFormat="1" ht="45" customHeight="1" x14ac:dyDescent="0.25">
      <c r="A984" s="126"/>
      <c r="B984" s="20" t="s">
        <v>1803</v>
      </c>
      <c r="C984" s="20" t="s">
        <v>1803</v>
      </c>
      <c r="D984" s="19" t="s">
        <v>1523</v>
      </c>
      <c r="E984" s="79"/>
      <c r="F984" s="115">
        <v>553.95000000000005</v>
      </c>
      <c r="G984" s="19" t="s">
        <v>1524</v>
      </c>
      <c r="H984" s="54">
        <v>1.5E-3</v>
      </c>
      <c r="I984" s="54">
        <v>5.22E-4</v>
      </c>
      <c r="J984" s="55">
        <v>9.7799999999999992E-4</v>
      </c>
    </row>
    <row r="985" spans="1:10" s="127" customFormat="1" ht="46.5" customHeight="1" x14ac:dyDescent="0.25">
      <c r="A985" s="126"/>
      <c r="B985" s="20"/>
      <c r="C985" s="85" t="s">
        <v>2005</v>
      </c>
      <c r="D985" s="93"/>
      <c r="E985" s="70"/>
      <c r="F985" s="121"/>
      <c r="G985" s="93"/>
      <c r="H985" s="71">
        <f>SUM(H951:H984)</f>
        <v>1.8509659999999997</v>
      </c>
      <c r="I985" s="71">
        <f t="shared" ref="I985:J985" si="64">SUM(I951:I984)</f>
        <v>1.6612389999999997</v>
      </c>
      <c r="J985" s="71">
        <f t="shared" si="64"/>
        <v>0.18972700000000003</v>
      </c>
    </row>
    <row r="986" spans="1:10" s="127" customFormat="1" ht="30" customHeight="1" x14ac:dyDescent="0.25">
      <c r="A986" s="126"/>
      <c r="B986" s="20" t="s">
        <v>1811</v>
      </c>
      <c r="C986" s="20" t="s">
        <v>1811</v>
      </c>
      <c r="D986" s="19" t="s">
        <v>806</v>
      </c>
      <c r="E986" s="79"/>
      <c r="F986" s="115">
        <v>500.99</v>
      </c>
      <c r="G986" s="19" t="s">
        <v>1525</v>
      </c>
      <c r="H986" s="54">
        <v>0.02</v>
      </c>
      <c r="I986" s="54">
        <v>7.9229999999999995E-3</v>
      </c>
      <c r="J986" s="55">
        <v>1.2076999999999999E-2</v>
      </c>
    </row>
    <row r="987" spans="1:10" s="127" customFormat="1" ht="30" customHeight="1" x14ac:dyDescent="0.25">
      <c r="A987" s="126"/>
      <c r="B987" s="20" t="s">
        <v>1811</v>
      </c>
      <c r="C987" s="20" t="s">
        <v>1811</v>
      </c>
      <c r="D987" s="19" t="s">
        <v>1526</v>
      </c>
      <c r="E987" s="79"/>
      <c r="F987" s="115">
        <v>574.19000000000005</v>
      </c>
      <c r="G987" s="19" t="s">
        <v>1527</v>
      </c>
      <c r="H987" s="54">
        <v>2.9999999999999997E-4</v>
      </c>
      <c r="I987" s="54">
        <v>1.3800000000000002E-4</v>
      </c>
      <c r="J987" s="55">
        <v>1.6199999999999998E-4</v>
      </c>
    </row>
    <row r="988" spans="1:10" s="127" customFormat="1" ht="30" customHeight="1" x14ac:dyDescent="0.25">
      <c r="A988" s="126"/>
      <c r="B988" s="20" t="s">
        <v>1811</v>
      </c>
      <c r="C988" s="20" t="s">
        <v>1811</v>
      </c>
      <c r="D988" s="19" t="s">
        <v>1528</v>
      </c>
      <c r="E988" s="79"/>
      <c r="F988" s="115">
        <v>553.95000000000005</v>
      </c>
      <c r="G988" s="19" t="s">
        <v>1529</v>
      </c>
      <c r="H988" s="54">
        <v>5.0000000000000001E-4</v>
      </c>
      <c r="I988" s="54">
        <v>6.6500000000000001E-4</v>
      </c>
      <c r="J988" s="55">
        <v>-1.6500000000000003E-4</v>
      </c>
    </row>
    <row r="989" spans="1:10" s="127" customFormat="1" ht="30" customHeight="1" x14ac:dyDescent="0.25">
      <c r="A989" s="126"/>
      <c r="B989" s="20" t="s">
        <v>1811</v>
      </c>
      <c r="C989" s="20" t="s">
        <v>1811</v>
      </c>
      <c r="D989" s="19" t="s">
        <v>1530</v>
      </c>
      <c r="E989" s="79"/>
      <c r="F989" s="115">
        <v>553.95000000000005</v>
      </c>
      <c r="G989" s="19" t="s">
        <v>1531</v>
      </c>
      <c r="H989" s="54">
        <v>4.0000000000000002E-4</v>
      </c>
      <c r="I989" s="54">
        <v>3.77E-4</v>
      </c>
      <c r="J989" s="54">
        <v>2.300000000000002E-5</v>
      </c>
    </row>
    <row r="990" spans="1:10" s="127" customFormat="1" ht="30" customHeight="1" x14ac:dyDescent="0.25">
      <c r="A990" s="126"/>
      <c r="B990" s="20" t="s">
        <v>1811</v>
      </c>
      <c r="C990" s="20" t="s">
        <v>1811</v>
      </c>
      <c r="D990" s="19" t="s">
        <v>1386</v>
      </c>
      <c r="E990" s="91"/>
      <c r="F990" s="115">
        <v>574.19000000000005</v>
      </c>
      <c r="G990" s="19" t="s">
        <v>1532</v>
      </c>
      <c r="H990" s="54">
        <v>2.9999999999999997E-4</v>
      </c>
      <c r="I990" s="54">
        <v>6.78E-4</v>
      </c>
      <c r="J990" s="55">
        <v>-3.7800000000000008E-4</v>
      </c>
    </row>
    <row r="991" spans="1:10" s="127" customFormat="1" ht="20.25" customHeight="1" x14ac:dyDescent="0.25">
      <c r="A991" s="126"/>
      <c r="B991" s="95"/>
      <c r="C991" s="85" t="s">
        <v>1533</v>
      </c>
      <c r="D991" s="85"/>
      <c r="E991" s="85"/>
      <c r="F991" s="85"/>
      <c r="G991" s="85"/>
      <c r="H991" s="147">
        <f>SUM(H986:H990)</f>
        <v>2.1500000000000005E-2</v>
      </c>
      <c r="I991" s="147">
        <f t="shared" ref="I991:J991" si="65">SUM(I986:I990)</f>
        <v>9.7809999999999998E-3</v>
      </c>
      <c r="J991" s="147">
        <f t="shared" si="65"/>
        <v>1.1719E-2</v>
      </c>
    </row>
    <row r="992" spans="1:10" s="127" customFormat="1" ht="30" x14ac:dyDescent="0.25">
      <c r="A992" s="126"/>
      <c r="B992" s="20" t="s">
        <v>1813</v>
      </c>
      <c r="C992" s="20" t="s">
        <v>1813</v>
      </c>
      <c r="D992" s="36" t="s">
        <v>1534</v>
      </c>
      <c r="E992" s="149"/>
      <c r="F992" s="115">
        <v>500.99</v>
      </c>
      <c r="G992" s="19" t="s">
        <v>1535</v>
      </c>
      <c r="H992" s="54">
        <v>8.9999999999999993E-3</v>
      </c>
      <c r="I992" s="54">
        <v>1.0407999999999999E-2</v>
      </c>
      <c r="J992" s="54">
        <v>-1.4079999999999995E-3</v>
      </c>
    </row>
    <row r="993" spans="1:10" s="127" customFormat="1" ht="58.5" customHeight="1" x14ac:dyDescent="0.25">
      <c r="A993" s="126"/>
      <c r="B993" s="20" t="s">
        <v>1813</v>
      </c>
      <c r="C993" s="20" t="s">
        <v>1813</v>
      </c>
      <c r="D993" s="36" t="s">
        <v>618</v>
      </c>
      <c r="E993" s="37"/>
      <c r="F993" s="115">
        <v>460.47</v>
      </c>
      <c r="G993" s="19" t="s">
        <v>1536</v>
      </c>
      <c r="H993" s="54">
        <v>0.05</v>
      </c>
      <c r="I993" s="54">
        <v>2.3271E-2</v>
      </c>
      <c r="J993" s="54">
        <v>2.6728999999999999E-2</v>
      </c>
    </row>
    <row r="994" spans="1:10" s="127" customFormat="1" ht="54.75" customHeight="1" x14ac:dyDescent="0.25">
      <c r="A994" s="126"/>
      <c r="B994" s="20" t="s">
        <v>1813</v>
      </c>
      <c r="C994" s="20" t="s">
        <v>1813</v>
      </c>
      <c r="D994" s="36" t="s">
        <v>806</v>
      </c>
      <c r="E994" s="37"/>
      <c r="F994" s="115">
        <v>460.47</v>
      </c>
      <c r="G994" s="19" t="s">
        <v>1537</v>
      </c>
      <c r="H994" s="54">
        <v>7.0000000000000007E-2</v>
      </c>
      <c r="I994" s="54">
        <v>0.12598099999999998</v>
      </c>
      <c r="J994" s="54">
        <v>-5.5980999999999996E-2</v>
      </c>
    </row>
    <row r="995" spans="1:10" s="127" customFormat="1" ht="30" x14ac:dyDescent="0.25">
      <c r="A995" s="126"/>
      <c r="B995" s="20" t="s">
        <v>1813</v>
      </c>
      <c r="C995" s="20" t="s">
        <v>1813</v>
      </c>
      <c r="D995" s="36" t="s">
        <v>806</v>
      </c>
      <c r="E995" s="37"/>
      <c r="F995" s="115">
        <v>460.47</v>
      </c>
      <c r="G995" s="19" t="s">
        <v>1538</v>
      </c>
      <c r="H995" s="54">
        <v>0.04</v>
      </c>
      <c r="I995" s="54">
        <v>2.7614999999999997E-2</v>
      </c>
      <c r="J995" s="54">
        <v>1.2385000000000002E-2</v>
      </c>
    </row>
    <row r="996" spans="1:10" s="127" customFormat="1" ht="30" x14ac:dyDescent="0.25">
      <c r="A996" s="126"/>
      <c r="B996" s="20" t="s">
        <v>1813</v>
      </c>
      <c r="C996" s="20" t="s">
        <v>1813</v>
      </c>
      <c r="D996" s="36" t="s">
        <v>806</v>
      </c>
      <c r="E996" s="37"/>
      <c r="F996" s="115">
        <v>500.99</v>
      </c>
      <c r="G996" s="19" t="s">
        <v>1539</v>
      </c>
      <c r="H996" s="54">
        <v>4.1000000000000003E-3</v>
      </c>
      <c r="I996" s="54">
        <v>4.0620000000000005E-3</v>
      </c>
      <c r="J996" s="54">
        <v>0</v>
      </c>
    </row>
    <row r="997" spans="1:10" s="127" customFormat="1" ht="30" x14ac:dyDescent="0.25">
      <c r="A997" s="126"/>
      <c r="B997" s="20" t="s">
        <v>1813</v>
      </c>
      <c r="C997" s="20" t="s">
        <v>1813</v>
      </c>
      <c r="D997" s="36" t="s">
        <v>47</v>
      </c>
      <c r="E997" s="79"/>
      <c r="F997" s="115">
        <v>553.95000000000005</v>
      </c>
      <c r="G997" s="19" t="s">
        <v>1540</v>
      </c>
      <c r="H997" s="54">
        <v>5.0000000000000001E-4</v>
      </c>
      <c r="I997" s="54">
        <v>4.4999999999999999E-4</v>
      </c>
      <c r="J997" s="54">
        <v>4.9999999999999989E-5</v>
      </c>
    </row>
    <row r="998" spans="1:10" s="127" customFormat="1" ht="30" x14ac:dyDescent="0.25">
      <c r="A998" s="126"/>
      <c r="B998" s="20" t="s">
        <v>1813</v>
      </c>
      <c r="C998" s="20" t="s">
        <v>1813</v>
      </c>
      <c r="D998" s="36" t="s">
        <v>1534</v>
      </c>
      <c r="E998" s="79"/>
      <c r="F998" s="115">
        <v>553.95000000000005</v>
      </c>
      <c r="G998" s="19" t="s">
        <v>1541</v>
      </c>
      <c r="H998" s="54">
        <v>1E-3</v>
      </c>
      <c r="I998" s="54">
        <v>3.7300000000000001E-4</v>
      </c>
      <c r="J998" s="54">
        <v>6.2699999999999995E-4</v>
      </c>
    </row>
    <row r="999" spans="1:10" s="127" customFormat="1" ht="30" x14ac:dyDescent="0.25">
      <c r="A999" s="126"/>
      <c r="B999" s="20" t="s">
        <v>1813</v>
      </c>
      <c r="C999" s="20" t="s">
        <v>1813</v>
      </c>
      <c r="D999" s="36" t="s">
        <v>85</v>
      </c>
      <c r="E999" s="79"/>
      <c r="F999" s="115">
        <v>500.99</v>
      </c>
      <c r="G999" s="19" t="s">
        <v>1542</v>
      </c>
      <c r="H999" s="54">
        <v>4.0000000000000001E-3</v>
      </c>
      <c r="I999" s="54">
        <v>1.1310000000000001E-3</v>
      </c>
      <c r="J999" s="54">
        <v>2.8689999999999996E-3</v>
      </c>
    </row>
    <row r="1000" spans="1:10" s="127" customFormat="1" ht="30" x14ac:dyDescent="0.25">
      <c r="A1000" s="126"/>
      <c r="B1000" s="20" t="s">
        <v>1813</v>
      </c>
      <c r="C1000" s="20" t="s">
        <v>1813</v>
      </c>
      <c r="D1000" s="36" t="s">
        <v>49</v>
      </c>
      <c r="E1000" s="79"/>
      <c r="F1000" s="115">
        <v>553.95000000000005</v>
      </c>
      <c r="G1000" s="19" t="s">
        <v>1543</v>
      </c>
      <c r="H1000" s="54">
        <v>2.0000000000000001E-4</v>
      </c>
      <c r="I1000" s="54">
        <v>2.0799999999999999E-4</v>
      </c>
      <c r="J1000" s="54">
        <v>-7.9999999999999793E-6</v>
      </c>
    </row>
    <row r="1001" spans="1:10" s="127" customFormat="1" ht="30" x14ac:dyDescent="0.25">
      <c r="A1001" s="126"/>
      <c r="B1001" s="20" t="s">
        <v>1813</v>
      </c>
      <c r="C1001" s="20" t="s">
        <v>1813</v>
      </c>
      <c r="D1001" s="36" t="s">
        <v>1544</v>
      </c>
      <c r="E1001" s="79"/>
      <c r="F1001" s="115">
        <v>553.95000000000005</v>
      </c>
      <c r="G1001" s="19" t="s">
        <v>1545</v>
      </c>
      <c r="H1001" s="54">
        <v>1E-3</v>
      </c>
      <c r="I1001" s="54">
        <v>9.5E-4</v>
      </c>
      <c r="J1001" s="54">
        <v>5.0000000000000043E-5</v>
      </c>
    </row>
    <row r="1002" spans="1:10" s="127" customFormat="1" ht="30" x14ac:dyDescent="0.25">
      <c r="A1002" s="126"/>
      <c r="B1002" s="20" t="s">
        <v>1813</v>
      </c>
      <c r="C1002" s="20" t="s">
        <v>1813</v>
      </c>
      <c r="D1002" s="36" t="s">
        <v>86</v>
      </c>
      <c r="E1002" s="79"/>
      <c r="F1002" s="115">
        <v>553.95000000000005</v>
      </c>
      <c r="G1002" s="19" t="s">
        <v>1546</v>
      </c>
      <c r="H1002" s="54">
        <v>1E-4</v>
      </c>
      <c r="I1002" s="54">
        <v>3.6400000000000001E-4</v>
      </c>
      <c r="J1002" s="54">
        <v>-2.6400000000000002E-4</v>
      </c>
    </row>
    <row r="1003" spans="1:10" s="127" customFormat="1" ht="30" x14ac:dyDescent="0.25">
      <c r="A1003" s="126"/>
      <c r="B1003" s="20" t="s">
        <v>1813</v>
      </c>
      <c r="C1003" s="20" t="s">
        <v>1813</v>
      </c>
      <c r="D1003" s="36" t="s">
        <v>1547</v>
      </c>
      <c r="E1003" s="79"/>
      <c r="F1003" s="115">
        <v>500.99</v>
      </c>
      <c r="G1003" s="19" t="s">
        <v>1548</v>
      </c>
      <c r="H1003" s="54">
        <v>5.0000000000000001E-3</v>
      </c>
      <c r="I1003" s="54">
        <v>4.4999999999999997E-3</v>
      </c>
      <c r="J1003" s="54">
        <v>5.0000000000000001E-4</v>
      </c>
    </row>
    <row r="1004" spans="1:10" s="127" customFormat="1" ht="30" x14ac:dyDescent="0.25">
      <c r="A1004" s="126"/>
      <c r="B1004" s="20" t="s">
        <v>1813</v>
      </c>
      <c r="C1004" s="20" t="s">
        <v>1813</v>
      </c>
      <c r="D1004" s="36" t="s">
        <v>87</v>
      </c>
      <c r="E1004" s="79"/>
      <c r="F1004" s="115">
        <v>553.95000000000005</v>
      </c>
      <c r="G1004" s="19" t="s">
        <v>1549</v>
      </c>
      <c r="H1004" s="54">
        <v>2.0000000000000001E-4</v>
      </c>
      <c r="I1004" s="54">
        <v>3.8000000000000002E-5</v>
      </c>
      <c r="J1004" s="54">
        <v>1.6200000000000001E-4</v>
      </c>
    </row>
    <row r="1005" spans="1:10" s="127" customFormat="1" ht="30" x14ac:dyDescent="0.25">
      <c r="A1005" s="126"/>
      <c r="B1005" s="20" t="s">
        <v>1813</v>
      </c>
      <c r="C1005" s="20" t="s">
        <v>1813</v>
      </c>
      <c r="D1005" s="36" t="s">
        <v>1550</v>
      </c>
      <c r="E1005" s="79"/>
      <c r="F1005" s="115">
        <v>500.99</v>
      </c>
      <c r="G1005" s="19" t="s">
        <v>1551</v>
      </c>
      <c r="H1005" s="54">
        <v>5.0000000000000001E-3</v>
      </c>
      <c r="I1005" s="54">
        <v>4.8060000000000004E-3</v>
      </c>
      <c r="J1005" s="54">
        <v>1.9399999999999995E-4</v>
      </c>
    </row>
    <row r="1006" spans="1:10" s="127" customFormat="1" ht="30" x14ac:dyDescent="0.25">
      <c r="A1006" s="126"/>
      <c r="B1006" s="20" t="s">
        <v>1813</v>
      </c>
      <c r="C1006" s="20" t="s">
        <v>1813</v>
      </c>
      <c r="D1006" s="36" t="s">
        <v>1552</v>
      </c>
      <c r="E1006" s="79"/>
      <c r="F1006" s="115">
        <v>553.95000000000005</v>
      </c>
      <c r="G1006" s="19" t="s">
        <v>1553</v>
      </c>
      <c r="H1006" s="54">
        <v>6.0000000000000001E-3</v>
      </c>
      <c r="I1006" s="54">
        <v>1.462E-3</v>
      </c>
      <c r="J1006" s="54">
        <v>4.5380000000000004E-3</v>
      </c>
    </row>
    <row r="1007" spans="1:10" s="127" customFormat="1" ht="30" x14ac:dyDescent="0.25">
      <c r="A1007" s="126"/>
      <c r="B1007" s="20" t="s">
        <v>1813</v>
      </c>
      <c r="C1007" s="20" t="s">
        <v>1813</v>
      </c>
      <c r="D1007" s="36" t="s">
        <v>1554</v>
      </c>
      <c r="E1007" s="79"/>
      <c r="F1007" s="115">
        <v>500.99</v>
      </c>
      <c r="G1007" s="19" t="s">
        <v>1555</v>
      </c>
      <c r="H1007" s="54">
        <v>8.9999999999999993E-3</v>
      </c>
      <c r="I1007" s="54">
        <v>1E-4</v>
      </c>
      <c r="J1007" s="54">
        <v>8.8999999999999999E-3</v>
      </c>
    </row>
    <row r="1008" spans="1:10" s="127" customFormat="1" ht="30" x14ac:dyDescent="0.25">
      <c r="A1008" s="126"/>
      <c r="B1008" s="20" t="s">
        <v>1813</v>
      </c>
      <c r="C1008" s="20" t="s">
        <v>1813</v>
      </c>
      <c r="D1008" s="36" t="s">
        <v>1556</v>
      </c>
      <c r="E1008" s="79"/>
      <c r="F1008" s="115">
        <v>500.99</v>
      </c>
      <c r="G1008" s="19" t="s">
        <v>1557</v>
      </c>
      <c r="H1008" s="54">
        <v>9.5980000000000006E-3</v>
      </c>
      <c r="I1008" s="54">
        <v>4.2099999999999999E-4</v>
      </c>
      <c r="J1008" s="54">
        <v>9.1770000000000011E-3</v>
      </c>
    </row>
    <row r="1009" spans="1:10" s="127" customFormat="1" ht="30" x14ac:dyDescent="0.25">
      <c r="A1009" s="126"/>
      <c r="B1009" s="20" t="s">
        <v>1813</v>
      </c>
      <c r="C1009" s="20" t="s">
        <v>1813</v>
      </c>
      <c r="D1009" s="36" t="s">
        <v>1558</v>
      </c>
      <c r="E1009" s="79"/>
      <c r="F1009" s="115">
        <v>553.95000000000005</v>
      </c>
      <c r="G1009" s="19" t="s">
        <v>1559</v>
      </c>
      <c r="H1009" s="54">
        <v>4.28E-3</v>
      </c>
      <c r="I1009" s="54">
        <v>3.7100000000000002E-4</v>
      </c>
      <c r="J1009" s="54">
        <v>3.9090000000000001E-3</v>
      </c>
    </row>
    <row r="1010" spans="1:10" s="127" customFormat="1" x14ac:dyDescent="0.25">
      <c r="A1010" s="126"/>
      <c r="B1010" s="95"/>
      <c r="C1010" s="85" t="s">
        <v>1814</v>
      </c>
      <c r="D1010" s="70"/>
      <c r="E1010" s="70"/>
      <c r="F1010" s="70"/>
      <c r="G1010" s="70"/>
      <c r="H1010" s="71">
        <f>SUM(H992:H1009)</f>
        <v>0.21897800000000003</v>
      </c>
      <c r="I1010" s="71">
        <f t="shared" ref="I1010:J1010" si="66">SUM(I992:I1009)</f>
        <v>0.20651100000000003</v>
      </c>
      <c r="J1010" s="71">
        <f t="shared" si="66"/>
        <v>1.2429000000000009E-2</v>
      </c>
    </row>
    <row r="1011" spans="1:10" s="127" customFormat="1" x14ac:dyDescent="0.25">
      <c r="A1011" s="154"/>
      <c r="B1011" s="155"/>
      <c r="C1011" s="156"/>
      <c r="D1011" s="157" t="s">
        <v>1818</v>
      </c>
      <c r="E1011" s="135"/>
      <c r="F1011" s="89">
        <v>1231.97</v>
      </c>
      <c r="G1011" s="135"/>
      <c r="H1011" s="89">
        <f>10006.331/1000</f>
        <v>10.006330999999999</v>
      </c>
      <c r="I1011" s="89">
        <f>10006.331/1000</f>
        <v>10.006330999999999</v>
      </c>
      <c r="J1011" s="158">
        <v>0</v>
      </c>
    </row>
    <row r="1012" spans="1:10" s="127" customFormat="1" x14ac:dyDescent="0.25">
      <c r="A1012" s="150"/>
      <c r="B1012" s="151"/>
      <c r="C1012" s="152"/>
      <c r="D1012" s="153" t="s">
        <v>108</v>
      </c>
      <c r="E1012" s="128"/>
      <c r="F1012" s="128"/>
      <c r="G1012" s="128"/>
      <c r="H1012" s="128"/>
      <c r="I1012" s="128"/>
      <c r="J1012" s="129">
        <f>J10+J35+J56+J73+J89+J103+J158+J189+J206+J209+J222+J264+J267+J280+J286+J298+J312+J315+J318+J332+J334+J338+J351+J407+J412+J414+J421+J452+J458+J483+J511+J515+J521+J524+J526+J539+J548+J551+J561+J563+J571+J582+J594+J597+J613+J621+J644+J646+J657+J663+J665+J669+J695+J698+J704+J714+J765+J768+J785+J794+J800+J814+J817+J849+J852+J860+J907+J916+J935+J938+J940+J945+J950+J985+J991+J10106+J909</f>
        <v>2.777003000000001</v>
      </c>
    </row>
  </sheetData>
  <mergeCells count="1">
    <mergeCell ref="B2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263"/>
  <sheetViews>
    <sheetView workbookViewId="0">
      <selection activeCell="C8" sqref="C8"/>
    </sheetView>
  </sheetViews>
  <sheetFormatPr defaultRowHeight="15" x14ac:dyDescent="0.25"/>
  <cols>
    <col min="1" max="1" width="6.7109375" style="38" customWidth="1"/>
    <col min="2" max="2" width="38.85546875" style="166" customWidth="1"/>
    <col min="3" max="3" width="36.85546875" style="127" customWidth="1"/>
    <col min="4" max="4" width="56.7109375" style="167" customWidth="1"/>
    <col min="5" max="5" width="26.42578125" style="167" customWidth="1"/>
    <col min="6" max="6" width="28" style="167" customWidth="1"/>
    <col min="7" max="7" width="47.5703125" style="167" customWidth="1"/>
    <col min="8" max="8" width="26.7109375" style="167" customWidth="1"/>
    <col min="9" max="9" width="21.85546875" style="167" customWidth="1"/>
    <col min="10" max="10" width="18.7109375" style="5" customWidth="1"/>
    <col min="11" max="18" width="9.140625" style="127"/>
    <col min="19" max="253" width="9.140625" style="6"/>
    <col min="254" max="254" width="6.7109375" style="6" customWidth="1"/>
    <col min="255" max="255" width="48.42578125" style="6" customWidth="1"/>
    <col min="256" max="256" width="33.28515625" style="6" customWidth="1"/>
    <col min="257" max="257" width="56" style="6" customWidth="1"/>
    <col min="258" max="258" width="25.42578125" style="6" customWidth="1"/>
    <col min="259" max="259" width="24.5703125" style="6" customWidth="1"/>
    <col min="260" max="509" width="9.140625" style="6"/>
    <col min="510" max="510" width="6.7109375" style="6" customWidth="1"/>
    <col min="511" max="511" width="48.42578125" style="6" customWidth="1"/>
    <col min="512" max="512" width="33.28515625" style="6" customWidth="1"/>
    <col min="513" max="513" width="56" style="6" customWidth="1"/>
    <col min="514" max="514" width="25.42578125" style="6" customWidth="1"/>
    <col min="515" max="515" width="24.5703125" style="6" customWidth="1"/>
    <col min="516" max="765" width="9.140625" style="6"/>
    <col min="766" max="766" width="6.7109375" style="6" customWidth="1"/>
    <col min="767" max="767" width="48.42578125" style="6" customWidth="1"/>
    <col min="768" max="768" width="33.28515625" style="6" customWidth="1"/>
    <col min="769" max="769" width="56" style="6" customWidth="1"/>
    <col min="770" max="770" width="25.42578125" style="6" customWidth="1"/>
    <col min="771" max="771" width="24.5703125" style="6" customWidth="1"/>
    <col min="772" max="1021" width="9.140625" style="6"/>
    <col min="1022" max="1022" width="6.7109375" style="6" customWidth="1"/>
    <col min="1023" max="1023" width="48.42578125" style="6" customWidth="1"/>
    <col min="1024" max="1024" width="33.28515625" style="6" customWidth="1"/>
    <col min="1025" max="1025" width="56" style="6" customWidth="1"/>
    <col min="1026" max="1026" width="25.42578125" style="6" customWidth="1"/>
    <col min="1027" max="1027" width="24.5703125" style="6" customWidth="1"/>
    <col min="1028" max="1277" width="9.140625" style="6"/>
    <col min="1278" max="1278" width="6.7109375" style="6" customWidth="1"/>
    <col min="1279" max="1279" width="48.42578125" style="6" customWidth="1"/>
    <col min="1280" max="1280" width="33.28515625" style="6" customWidth="1"/>
    <col min="1281" max="1281" width="56" style="6" customWidth="1"/>
    <col min="1282" max="1282" width="25.42578125" style="6" customWidth="1"/>
    <col min="1283" max="1283" width="24.5703125" style="6" customWidth="1"/>
    <col min="1284" max="1533" width="9.140625" style="6"/>
    <col min="1534" max="1534" width="6.7109375" style="6" customWidth="1"/>
    <col min="1535" max="1535" width="48.42578125" style="6" customWidth="1"/>
    <col min="1536" max="1536" width="33.28515625" style="6" customWidth="1"/>
    <col min="1537" max="1537" width="56" style="6" customWidth="1"/>
    <col min="1538" max="1538" width="25.42578125" style="6" customWidth="1"/>
    <col min="1539" max="1539" width="24.5703125" style="6" customWidth="1"/>
    <col min="1540" max="1789" width="9.140625" style="6"/>
    <col min="1790" max="1790" width="6.7109375" style="6" customWidth="1"/>
    <col min="1791" max="1791" width="48.42578125" style="6" customWidth="1"/>
    <col min="1792" max="1792" width="33.28515625" style="6" customWidth="1"/>
    <col min="1793" max="1793" width="56" style="6" customWidth="1"/>
    <col min="1794" max="1794" width="25.42578125" style="6" customWidth="1"/>
    <col min="1795" max="1795" width="24.5703125" style="6" customWidth="1"/>
    <col min="1796" max="2045" width="9.140625" style="6"/>
    <col min="2046" max="2046" width="6.7109375" style="6" customWidth="1"/>
    <col min="2047" max="2047" width="48.42578125" style="6" customWidth="1"/>
    <col min="2048" max="2048" width="33.28515625" style="6" customWidth="1"/>
    <col min="2049" max="2049" width="56" style="6" customWidth="1"/>
    <col min="2050" max="2050" width="25.42578125" style="6" customWidth="1"/>
    <col min="2051" max="2051" width="24.5703125" style="6" customWidth="1"/>
    <col min="2052" max="2301" width="9.140625" style="6"/>
    <col min="2302" max="2302" width="6.7109375" style="6" customWidth="1"/>
    <col min="2303" max="2303" width="48.42578125" style="6" customWidth="1"/>
    <col min="2304" max="2304" width="33.28515625" style="6" customWidth="1"/>
    <col min="2305" max="2305" width="56" style="6" customWidth="1"/>
    <col min="2306" max="2306" width="25.42578125" style="6" customWidth="1"/>
    <col min="2307" max="2307" width="24.5703125" style="6" customWidth="1"/>
    <col min="2308" max="2557" width="9.140625" style="6"/>
    <col min="2558" max="2558" width="6.7109375" style="6" customWidth="1"/>
    <col min="2559" max="2559" width="48.42578125" style="6" customWidth="1"/>
    <col min="2560" max="2560" width="33.28515625" style="6" customWidth="1"/>
    <col min="2561" max="2561" width="56" style="6" customWidth="1"/>
    <col min="2562" max="2562" width="25.42578125" style="6" customWidth="1"/>
    <col min="2563" max="2563" width="24.5703125" style="6" customWidth="1"/>
    <col min="2564" max="2813" width="9.140625" style="6"/>
    <col min="2814" max="2814" width="6.7109375" style="6" customWidth="1"/>
    <col min="2815" max="2815" width="48.42578125" style="6" customWidth="1"/>
    <col min="2816" max="2816" width="33.28515625" style="6" customWidth="1"/>
    <col min="2817" max="2817" width="56" style="6" customWidth="1"/>
    <col min="2818" max="2818" width="25.42578125" style="6" customWidth="1"/>
    <col min="2819" max="2819" width="24.5703125" style="6" customWidth="1"/>
    <col min="2820" max="3069" width="9.140625" style="6"/>
    <col min="3070" max="3070" width="6.7109375" style="6" customWidth="1"/>
    <col min="3071" max="3071" width="48.42578125" style="6" customWidth="1"/>
    <col min="3072" max="3072" width="33.28515625" style="6" customWidth="1"/>
    <col min="3073" max="3073" width="56" style="6" customWidth="1"/>
    <col min="3074" max="3074" width="25.42578125" style="6" customWidth="1"/>
    <col min="3075" max="3075" width="24.5703125" style="6" customWidth="1"/>
    <col min="3076" max="3325" width="9.140625" style="6"/>
    <col min="3326" max="3326" width="6.7109375" style="6" customWidth="1"/>
    <col min="3327" max="3327" width="48.42578125" style="6" customWidth="1"/>
    <col min="3328" max="3328" width="33.28515625" style="6" customWidth="1"/>
    <col min="3329" max="3329" width="56" style="6" customWidth="1"/>
    <col min="3330" max="3330" width="25.42578125" style="6" customWidth="1"/>
    <col min="3331" max="3331" width="24.5703125" style="6" customWidth="1"/>
    <col min="3332" max="3581" width="9.140625" style="6"/>
    <col min="3582" max="3582" width="6.7109375" style="6" customWidth="1"/>
    <col min="3583" max="3583" width="48.42578125" style="6" customWidth="1"/>
    <col min="3584" max="3584" width="33.28515625" style="6" customWidth="1"/>
    <col min="3585" max="3585" width="56" style="6" customWidth="1"/>
    <col min="3586" max="3586" width="25.42578125" style="6" customWidth="1"/>
    <col min="3587" max="3587" width="24.5703125" style="6" customWidth="1"/>
    <col min="3588" max="3837" width="9.140625" style="6"/>
    <col min="3838" max="3838" width="6.7109375" style="6" customWidth="1"/>
    <col min="3839" max="3839" width="48.42578125" style="6" customWidth="1"/>
    <col min="3840" max="3840" width="33.28515625" style="6" customWidth="1"/>
    <col min="3841" max="3841" width="56" style="6" customWidth="1"/>
    <col min="3842" max="3842" width="25.42578125" style="6" customWidth="1"/>
    <col min="3843" max="3843" width="24.5703125" style="6" customWidth="1"/>
    <col min="3844" max="4093" width="9.140625" style="6"/>
    <col min="4094" max="4094" width="6.7109375" style="6" customWidth="1"/>
    <col min="4095" max="4095" width="48.42578125" style="6" customWidth="1"/>
    <col min="4096" max="4096" width="33.28515625" style="6" customWidth="1"/>
    <col min="4097" max="4097" width="56" style="6" customWidth="1"/>
    <col min="4098" max="4098" width="25.42578125" style="6" customWidth="1"/>
    <col min="4099" max="4099" width="24.5703125" style="6" customWidth="1"/>
    <col min="4100" max="4349" width="9.140625" style="6"/>
    <col min="4350" max="4350" width="6.7109375" style="6" customWidth="1"/>
    <col min="4351" max="4351" width="48.42578125" style="6" customWidth="1"/>
    <col min="4352" max="4352" width="33.28515625" style="6" customWidth="1"/>
    <col min="4353" max="4353" width="56" style="6" customWidth="1"/>
    <col min="4354" max="4354" width="25.42578125" style="6" customWidth="1"/>
    <col min="4355" max="4355" width="24.5703125" style="6" customWidth="1"/>
    <col min="4356" max="4605" width="9.140625" style="6"/>
    <col min="4606" max="4606" width="6.7109375" style="6" customWidth="1"/>
    <col min="4607" max="4607" width="48.42578125" style="6" customWidth="1"/>
    <col min="4608" max="4608" width="33.28515625" style="6" customWidth="1"/>
    <col min="4609" max="4609" width="56" style="6" customWidth="1"/>
    <col min="4610" max="4610" width="25.42578125" style="6" customWidth="1"/>
    <col min="4611" max="4611" width="24.5703125" style="6" customWidth="1"/>
    <col min="4612" max="4861" width="9.140625" style="6"/>
    <col min="4862" max="4862" width="6.7109375" style="6" customWidth="1"/>
    <col min="4863" max="4863" width="48.42578125" style="6" customWidth="1"/>
    <col min="4864" max="4864" width="33.28515625" style="6" customWidth="1"/>
    <col min="4865" max="4865" width="56" style="6" customWidth="1"/>
    <col min="4866" max="4866" width="25.42578125" style="6" customWidth="1"/>
    <col min="4867" max="4867" width="24.5703125" style="6" customWidth="1"/>
    <col min="4868" max="5117" width="9.140625" style="6"/>
    <col min="5118" max="5118" width="6.7109375" style="6" customWidth="1"/>
    <col min="5119" max="5119" width="48.42578125" style="6" customWidth="1"/>
    <col min="5120" max="5120" width="33.28515625" style="6" customWidth="1"/>
    <col min="5121" max="5121" width="56" style="6" customWidth="1"/>
    <col min="5122" max="5122" width="25.42578125" style="6" customWidth="1"/>
    <col min="5123" max="5123" width="24.5703125" style="6" customWidth="1"/>
    <col min="5124" max="5373" width="9.140625" style="6"/>
    <col min="5374" max="5374" width="6.7109375" style="6" customWidth="1"/>
    <col min="5375" max="5375" width="48.42578125" style="6" customWidth="1"/>
    <col min="5376" max="5376" width="33.28515625" style="6" customWidth="1"/>
    <col min="5377" max="5377" width="56" style="6" customWidth="1"/>
    <col min="5378" max="5378" width="25.42578125" style="6" customWidth="1"/>
    <col min="5379" max="5379" width="24.5703125" style="6" customWidth="1"/>
    <col min="5380" max="5629" width="9.140625" style="6"/>
    <col min="5630" max="5630" width="6.7109375" style="6" customWidth="1"/>
    <col min="5631" max="5631" width="48.42578125" style="6" customWidth="1"/>
    <col min="5632" max="5632" width="33.28515625" style="6" customWidth="1"/>
    <col min="5633" max="5633" width="56" style="6" customWidth="1"/>
    <col min="5634" max="5634" width="25.42578125" style="6" customWidth="1"/>
    <col min="5635" max="5635" width="24.5703125" style="6" customWidth="1"/>
    <col min="5636" max="5885" width="9.140625" style="6"/>
    <col min="5886" max="5886" width="6.7109375" style="6" customWidth="1"/>
    <col min="5887" max="5887" width="48.42578125" style="6" customWidth="1"/>
    <col min="5888" max="5888" width="33.28515625" style="6" customWidth="1"/>
    <col min="5889" max="5889" width="56" style="6" customWidth="1"/>
    <col min="5890" max="5890" width="25.42578125" style="6" customWidth="1"/>
    <col min="5891" max="5891" width="24.5703125" style="6" customWidth="1"/>
    <col min="5892" max="6141" width="9.140625" style="6"/>
    <col min="6142" max="6142" width="6.7109375" style="6" customWidth="1"/>
    <col min="6143" max="6143" width="48.42578125" style="6" customWidth="1"/>
    <col min="6144" max="6144" width="33.28515625" style="6" customWidth="1"/>
    <col min="6145" max="6145" width="56" style="6" customWidth="1"/>
    <col min="6146" max="6146" width="25.42578125" style="6" customWidth="1"/>
    <col min="6147" max="6147" width="24.5703125" style="6" customWidth="1"/>
    <col min="6148" max="6397" width="9.140625" style="6"/>
    <col min="6398" max="6398" width="6.7109375" style="6" customWidth="1"/>
    <col min="6399" max="6399" width="48.42578125" style="6" customWidth="1"/>
    <col min="6400" max="6400" width="33.28515625" style="6" customWidth="1"/>
    <col min="6401" max="6401" width="56" style="6" customWidth="1"/>
    <col min="6402" max="6402" width="25.42578125" style="6" customWidth="1"/>
    <col min="6403" max="6403" width="24.5703125" style="6" customWidth="1"/>
    <col min="6404" max="6653" width="9.140625" style="6"/>
    <col min="6654" max="6654" width="6.7109375" style="6" customWidth="1"/>
    <col min="6655" max="6655" width="48.42578125" style="6" customWidth="1"/>
    <col min="6656" max="6656" width="33.28515625" style="6" customWidth="1"/>
    <col min="6657" max="6657" width="56" style="6" customWidth="1"/>
    <col min="6658" max="6658" width="25.42578125" style="6" customWidth="1"/>
    <col min="6659" max="6659" width="24.5703125" style="6" customWidth="1"/>
    <col min="6660" max="6909" width="9.140625" style="6"/>
    <col min="6910" max="6910" width="6.7109375" style="6" customWidth="1"/>
    <col min="6911" max="6911" width="48.42578125" style="6" customWidth="1"/>
    <col min="6912" max="6912" width="33.28515625" style="6" customWidth="1"/>
    <col min="6913" max="6913" width="56" style="6" customWidth="1"/>
    <col min="6914" max="6914" width="25.42578125" style="6" customWidth="1"/>
    <col min="6915" max="6915" width="24.5703125" style="6" customWidth="1"/>
    <col min="6916" max="7165" width="9.140625" style="6"/>
    <col min="7166" max="7166" width="6.7109375" style="6" customWidth="1"/>
    <col min="7167" max="7167" width="48.42578125" style="6" customWidth="1"/>
    <col min="7168" max="7168" width="33.28515625" style="6" customWidth="1"/>
    <col min="7169" max="7169" width="56" style="6" customWidth="1"/>
    <col min="7170" max="7170" width="25.42578125" style="6" customWidth="1"/>
    <col min="7171" max="7171" width="24.5703125" style="6" customWidth="1"/>
    <col min="7172" max="7421" width="9.140625" style="6"/>
    <col min="7422" max="7422" width="6.7109375" style="6" customWidth="1"/>
    <col min="7423" max="7423" width="48.42578125" style="6" customWidth="1"/>
    <col min="7424" max="7424" width="33.28515625" style="6" customWidth="1"/>
    <col min="7425" max="7425" width="56" style="6" customWidth="1"/>
    <col min="7426" max="7426" width="25.42578125" style="6" customWidth="1"/>
    <col min="7427" max="7427" width="24.5703125" style="6" customWidth="1"/>
    <col min="7428" max="7677" width="9.140625" style="6"/>
    <col min="7678" max="7678" width="6.7109375" style="6" customWidth="1"/>
    <col min="7679" max="7679" width="48.42578125" style="6" customWidth="1"/>
    <col min="7680" max="7680" width="33.28515625" style="6" customWidth="1"/>
    <col min="7681" max="7681" width="56" style="6" customWidth="1"/>
    <col min="7682" max="7682" width="25.42578125" style="6" customWidth="1"/>
    <col min="7683" max="7683" width="24.5703125" style="6" customWidth="1"/>
    <col min="7684" max="7933" width="9.140625" style="6"/>
    <col min="7934" max="7934" width="6.7109375" style="6" customWidth="1"/>
    <col min="7935" max="7935" width="48.42578125" style="6" customWidth="1"/>
    <col min="7936" max="7936" width="33.28515625" style="6" customWidth="1"/>
    <col min="7937" max="7937" width="56" style="6" customWidth="1"/>
    <col min="7938" max="7938" width="25.42578125" style="6" customWidth="1"/>
    <col min="7939" max="7939" width="24.5703125" style="6" customWidth="1"/>
    <col min="7940" max="8189" width="9.140625" style="6"/>
    <col min="8190" max="8190" width="6.7109375" style="6" customWidth="1"/>
    <col min="8191" max="8191" width="48.42578125" style="6" customWidth="1"/>
    <col min="8192" max="8192" width="33.28515625" style="6" customWidth="1"/>
    <col min="8193" max="8193" width="56" style="6" customWidth="1"/>
    <col min="8194" max="8194" width="25.42578125" style="6" customWidth="1"/>
    <col min="8195" max="8195" width="24.5703125" style="6" customWidth="1"/>
    <col min="8196" max="8445" width="9.140625" style="6"/>
    <col min="8446" max="8446" width="6.7109375" style="6" customWidth="1"/>
    <col min="8447" max="8447" width="48.42578125" style="6" customWidth="1"/>
    <col min="8448" max="8448" width="33.28515625" style="6" customWidth="1"/>
    <col min="8449" max="8449" width="56" style="6" customWidth="1"/>
    <col min="8450" max="8450" width="25.42578125" style="6" customWidth="1"/>
    <col min="8451" max="8451" width="24.5703125" style="6" customWidth="1"/>
    <col min="8452" max="8701" width="9.140625" style="6"/>
    <col min="8702" max="8702" width="6.7109375" style="6" customWidth="1"/>
    <col min="8703" max="8703" width="48.42578125" style="6" customWidth="1"/>
    <col min="8704" max="8704" width="33.28515625" style="6" customWidth="1"/>
    <col min="8705" max="8705" width="56" style="6" customWidth="1"/>
    <col min="8706" max="8706" width="25.42578125" style="6" customWidth="1"/>
    <col min="8707" max="8707" width="24.5703125" style="6" customWidth="1"/>
    <col min="8708" max="8957" width="9.140625" style="6"/>
    <col min="8958" max="8958" width="6.7109375" style="6" customWidth="1"/>
    <col min="8959" max="8959" width="48.42578125" style="6" customWidth="1"/>
    <col min="8960" max="8960" width="33.28515625" style="6" customWidth="1"/>
    <col min="8961" max="8961" width="56" style="6" customWidth="1"/>
    <col min="8962" max="8962" width="25.42578125" style="6" customWidth="1"/>
    <col min="8963" max="8963" width="24.5703125" style="6" customWidth="1"/>
    <col min="8964" max="9213" width="9.140625" style="6"/>
    <col min="9214" max="9214" width="6.7109375" style="6" customWidth="1"/>
    <col min="9215" max="9215" width="48.42578125" style="6" customWidth="1"/>
    <col min="9216" max="9216" width="33.28515625" style="6" customWidth="1"/>
    <col min="9217" max="9217" width="56" style="6" customWidth="1"/>
    <col min="9218" max="9218" width="25.42578125" style="6" customWidth="1"/>
    <col min="9219" max="9219" width="24.5703125" style="6" customWidth="1"/>
    <col min="9220" max="9469" width="9.140625" style="6"/>
    <col min="9470" max="9470" width="6.7109375" style="6" customWidth="1"/>
    <col min="9471" max="9471" width="48.42578125" style="6" customWidth="1"/>
    <col min="9472" max="9472" width="33.28515625" style="6" customWidth="1"/>
    <col min="9473" max="9473" width="56" style="6" customWidth="1"/>
    <col min="9474" max="9474" width="25.42578125" style="6" customWidth="1"/>
    <col min="9475" max="9475" width="24.5703125" style="6" customWidth="1"/>
    <col min="9476" max="9725" width="9.140625" style="6"/>
    <col min="9726" max="9726" width="6.7109375" style="6" customWidth="1"/>
    <col min="9727" max="9727" width="48.42578125" style="6" customWidth="1"/>
    <col min="9728" max="9728" width="33.28515625" style="6" customWidth="1"/>
    <col min="9729" max="9729" width="56" style="6" customWidth="1"/>
    <col min="9730" max="9730" width="25.42578125" style="6" customWidth="1"/>
    <col min="9731" max="9731" width="24.5703125" style="6" customWidth="1"/>
    <col min="9732" max="9981" width="9.140625" style="6"/>
    <col min="9982" max="9982" width="6.7109375" style="6" customWidth="1"/>
    <col min="9983" max="9983" width="48.42578125" style="6" customWidth="1"/>
    <col min="9984" max="9984" width="33.28515625" style="6" customWidth="1"/>
    <col min="9985" max="9985" width="56" style="6" customWidth="1"/>
    <col min="9986" max="9986" width="25.42578125" style="6" customWidth="1"/>
    <col min="9987" max="9987" width="24.5703125" style="6" customWidth="1"/>
    <col min="9988" max="10237" width="9.140625" style="6"/>
    <col min="10238" max="10238" width="6.7109375" style="6" customWidth="1"/>
    <col min="10239" max="10239" width="48.42578125" style="6" customWidth="1"/>
    <col min="10240" max="10240" width="33.28515625" style="6" customWidth="1"/>
    <col min="10241" max="10241" width="56" style="6" customWidth="1"/>
    <col min="10242" max="10242" width="25.42578125" style="6" customWidth="1"/>
    <col min="10243" max="10243" width="24.5703125" style="6" customWidth="1"/>
    <col min="10244" max="10493" width="9.140625" style="6"/>
    <col min="10494" max="10494" width="6.7109375" style="6" customWidth="1"/>
    <col min="10495" max="10495" width="48.42578125" style="6" customWidth="1"/>
    <col min="10496" max="10496" width="33.28515625" style="6" customWidth="1"/>
    <col min="10497" max="10497" width="56" style="6" customWidth="1"/>
    <col min="10498" max="10498" width="25.42578125" style="6" customWidth="1"/>
    <col min="10499" max="10499" width="24.5703125" style="6" customWidth="1"/>
    <col min="10500" max="10749" width="9.140625" style="6"/>
    <col min="10750" max="10750" width="6.7109375" style="6" customWidth="1"/>
    <col min="10751" max="10751" width="48.42578125" style="6" customWidth="1"/>
    <col min="10752" max="10752" width="33.28515625" style="6" customWidth="1"/>
    <col min="10753" max="10753" width="56" style="6" customWidth="1"/>
    <col min="10754" max="10754" width="25.42578125" style="6" customWidth="1"/>
    <col min="10755" max="10755" width="24.5703125" style="6" customWidth="1"/>
    <col min="10756" max="11005" width="9.140625" style="6"/>
    <col min="11006" max="11006" width="6.7109375" style="6" customWidth="1"/>
    <col min="11007" max="11007" width="48.42578125" style="6" customWidth="1"/>
    <col min="11008" max="11008" width="33.28515625" style="6" customWidth="1"/>
    <col min="11009" max="11009" width="56" style="6" customWidth="1"/>
    <col min="11010" max="11010" width="25.42578125" style="6" customWidth="1"/>
    <col min="11011" max="11011" width="24.5703125" style="6" customWidth="1"/>
    <col min="11012" max="11261" width="9.140625" style="6"/>
    <col min="11262" max="11262" width="6.7109375" style="6" customWidth="1"/>
    <col min="11263" max="11263" width="48.42578125" style="6" customWidth="1"/>
    <col min="11264" max="11264" width="33.28515625" style="6" customWidth="1"/>
    <col min="11265" max="11265" width="56" style="6" customWidth="1"/>
    <col min="11266" max="11266" width="25.42578125" style="6" customWidth="1"/>
    <col min="11267" max="11267" width="24.5703125" style="6" customWidth="1"/>
    <col min="11268" max="11517" width="9.140625" style="6"/>
    <col min="11518" max="11518" width="6.7109375" style="6" customWidth="1"/>
    <col min="11519" max="11519" width="48.42578125" style="6" customWidth="1"/>
    <col min="11520" max="11520" width="33.28515625" style="6" customWidth="1"/>
    <col min="11521" max="11521" width="56" style="6" customWidth="1"/>
    <col min="11522" max="11522" width="25.42578125" style="6" customWidth="1"/>
    <col min="11523" max="11523" width="24.5703125" style="6" customWidth="1"/>
    <col min="11524" max="11773" width="9.140625" style="6"/>
    <col min="11774" max="11774" width="6.7109375" style="6" customWidth="1"/>
    <col min="11775" max="11775" width="48.42578125" style="6" customWidth="1"/>
    <col min="11776" max="11776" width="33.28515625" style="6" customWidth="1"/>
    <col min="11777" max="11777" width="56" style="6" customWidth="1"/>
    <col min="11778" max="11778" width="25.42578125" style="6" customWidth="1"/>
    <col min="11779" max="11779" width="24.5703125" style="6" customWidth="1"/>
    <col min="11780" max="12029" width="9.140625" style="6"/>
    <col min="12030" max="12030" width="6.7109375" style="6" customWidth="1"/>
    <col min="12031" max="12031" width="48.42578125" style="6" customWidth="1"/>
    <col min="12032" max="12032" width="33.28515625" style="6" customWidth="1"/>
    <col min="12033" max="12033" width="56" style="6" customWidth="1"/>
    <col min="12034" max="12034" width="25.42578125" style="6" customWidth="1"/>
    <col min="12035" max="12035" width="24.5703125" style="6" customWidth="1"/>
    <col min="12036" max="12285" width="9.140625" style="6"/>
    <col min="12286" max="12286" width="6.7109375" style="6" customWidth="1"/>
    <col min="12287" max="12287" width="48.42578125" style="6" customWidth="1"/>
    <col min="12288" max="12288" width="33.28515625" style="6" customWidth="1"/>
    <col min="12289" max="12289" width="56" style="6" customWidth="1"/>
    <col min="12290" max="12290" width="25.42578125" style="6" customWidth="1"/>
    <col min="12291" max="12291" width="24.5703125" style="6" customWidth="1"/>
    <col min="12292" max="12541" width="9.140625" style="6"/>
    <col min="12542" max="12542" width="6.7109375" style="6" customWidth="1"/>
    <col min="12543" max="12543" width="48.42578125" style="6" customWidth="1"/>
    <col min="12544" max="12544" width="33.28515625" style="6" customWidth="1"/>
    <col min="12545" max="12545" width="56" style="6" customWidth="1"/>
    <col min="12546" max="12546" width="25.42578125" style="6" customWidth="1"/>
    <col min="12547" max="12547" width="24.5703125" style="6" customWidth="1"/>
    <col min="12548" max="12797" width="9.140625" style="6"/>
    <col min="12798" max="12798" width="6.7109375" style="6" customWidth="1"/>
    <col min="12799" max="12799" width="48.42578125" style="6" customWidth="1"/>
    <col min="12800" max="12800" width="33.28515625" style="6" customWidth="1"/>
    <col min="12801" max="12801" width="56" style="6" customWidth="1"/>
    <col min="12802" max="12802" width="25.42578125" style="6" customWidth="1"/>
    <col min="12803" max="12803" width="24.5703125" style="6" customWidth="1"/>
    <col min="12804" max="13053" width="9.140625" style="6"/>
    <col min="13054" max="13054" width="6.7109375" style="6" customWidth="1"/>
    <col min="13055" max="13055" width="48.42578125" style="6" customWidth="1"/>
    <col min="13056" max="13056" width="33.28515625" style="6" customWidth="1"/>
    <col min="13057" max="13057" width="56" style="6" customWidth="1"/>
    <col min="13058" max="13058" width="25.42578125" style="6" customWidth="1"/>
    <col min="13059" max="13059" width="24.5703125" style="6" customWidth="1"/>
    <col min="13060" max="13309" width="9.140625" style="6"/>
    <col min="13310" max="13310" width="6.7109375" style="6" customWidth="1"/>
    <col min="13311" max="13311" width="48.42578125" style="6" customWidth="1"/>
    <col min="13312" max="13312" width="33.28515625" style="6" customWidth="1"/>
    <col min="13313" max="13313" width="56" style="6" customWidth="1"/>
    <col min="13314" max="13314" width="25.42578125" style="6" customWidth="1"/>
    <col min="13315" max="13315" width="24.5703125" style="6" customWidth="1"/>
    <col min="13316" max="13565" width="9.140625" style="6"/>
    <col min="13566" max="13566" width="6.7109375" style="6" customWidth="1"/>
    <col min="13567" max="13567" width="48.42578125" style="6" customWidth="1"/>
    <col min="13568" max="13568" width="33.28515625" style="6" customWidth="1"/>
    <col min="13569" max="13569" width="56" style="6" customWidth="1"/>
    <col min="13570" max="13570" width="25.42578125" style="6" customWidth="1"/>
    <col min="13571" max="13571" width="24.5703125" style="6" customWidth="1"/>
    <col min="13572" max="13821" width="9.140625" style="6"/>
    <col min="13822" max="13822" width="6.7109375" style="6" customWidth="1"/>
    <col min="13823" max="13823" width="48.42578125" style="6" customWidth="1"/>
    <col min="13824" max="13824" width="33.28515625" style="6" customWidth="1"/>
    <col min="13825" max="13825" width="56" style="6" customWidth="1"/>
    <col min="13826" max="13826" width="25.42578125" style="6" customWidth="1"/>
    <col min="13827" max="13827" width="24.5703125" style="6" customWidth="1"/>
    <col min="13828" max="14077" width="9.140625" style="6"/>
    <col min="14078" max="14078" width="6.7109375" style="6" customWidth="1"/>
    <col min="14079" max="14079" width="48.42578125" style="6" customWidth="1"/>
    <col min="14080" max="14080" width="33.28515625" style="6" customWidth="1"/>
    <col min="14081" max="14081" width="56" style="6" customWidth="1"/>
    <col min="14082" max="14082" width="25.42578125" style="6" customWidth="1"/>
    <col min="14083" max="14083" width="24.5703125" style="6" customWidth="1"/>
    <col min="14084" max="14333" width="9.140625" style="6"/>
    <col min="14334" max="14334" width="6.7109375" style="6" customWidth="1"/>
    <col min="14335" max="14335" width="48.42578125" style="6" customWidth="1"/>
    <col min="14336" max="14336" width="33.28515625" style="6" customWidth="1"/>
    <col min="14337" max="14337" width="56" style="6" customWidth="1"/>
    <col min="14338" max="14338" width="25.42578125" style="6" customWidth="1"/>
    <col min="14339" max="14339" width="24.5703125" style="6" customWidth="1"/>
    <col min="14340" max="14589" width="9.140625" style="6"/>
    <col min="14590" max="14590" width="6.7109375" style="6" customWidth="1"/>
    <col min="14591" max="14591" width="48.42578125" style="6" customWidth="1"/>
    <col min="14592" max="14592" width="33.28515625" style="6" customWidth="1"/>
    <col min="14593" max="14593" width="56" style="6" customWidth="1"/>
    <col min="14594" max="14594" width="25.42578125" style="6" customWidth="1"/>
    <col min="14595" max="14595" width="24.5703125" style="6" customWidth="1"/>
    <col min="14596" max="14845" width="9.140625" style="6"/>
    <col min="14846" max="14846" width="6.7109375" style="6" customWidth="1"/>
    <col min="14847" max="14847" width="48.42578125" style="6" customWidth="1"/>
    <col min="14848" max="14848" width="33.28515625" style="6" customWidth="1"/>
    <col min="14849" max="14849" width="56" style="6" customWidth="1"/>
    <col min="14850" max="14850" width="25.42578125" style="6" customWidth="1"/>
    <col min="14851" max="14851" width="24.5703125" style="6" customWidth="1"/>
    <col min="14852" max="15101" width="9.140625" style="6"/>
    <col min="15102" max="15102" width="6.7109375" style="6" customWidth="1"/>
    <col min="15103" max="15103" width="48.42578125" style="6" customWidth="1"/>
    <col min="15104" max="15104" width="33.28515625" style="6" customWidth="1"/>
    <col min="15105" max="15105" width="56" style="6" customWidth="1"/>
    <col min="15106" max="15106" width="25.42578125" style="6" customWidth="1"/>
    <col min="15107" max="15107" width="24.5703125" style="6" customWidth="1"/>
    <col min="15108" max="15357" width="9.140625" style="6"/>
    <col min="15358" max="15358" width="6.7109375" style="6" customWidth="1"/>
    <col min="15359" max="15359" width="48.42578125" style="6" customWidth="1"/>
    <col min="15360" max="15360" width="33.28515625" style="6" customWidth="1"/>
    <col min="15361" max="15361" width="56" style="6" customWidth="1"/>
    <col min="15362" max="15362" width="25.42578125" style="6" customWidth="1"/>
    <col min="15363" max="15363" width="24.5703125" style="6" customWidth="1"/>
    <col min="15364" max="15613" width="9.140625" style="6"/>
    <col min="15614" max="15614" width="6.7109375" style="6" customWidth="1"/>
    <col min="15615" max="15615" width="48.42578125" style="6" customWidth="1"/>
    <col min="15616" max="15616" width="33.28515625" style="6" customWidth="1"/>
    <col min="15617" max="15617" width="56" style="6" customWidth="1"/>
    <col min="15618" max="15618" width="25.42578125" style="6" customWidth="1"/>
    <col min="15619" max="15619" width="24.5703125" style="6" customWidth="1"/>
    <col min="15620" max="15869" width="9.140625" style="6"/>
    <col min="15870" max="15870" width="6.7109375" style="6" customWidth="1"/>
    <col min="15871" max="15871" width="48.42578125" style="6" customWidth="1"/>
    <col min="15872" max="15872" width="33.28515625" style="6" customWidth="1"/>
    <col min="15873" max="15873" width="56" style="6" customWidth="1"/>
    <col min="15874" max="15874" width="25.42578125" style="6" customWidth="1"/>
    <col min="15875" max="15875" width="24.5703125" style="6" customWidth="1"/>
    <col min="15876" max="16125" width="9.140625" style="6"/>
    <col min="16126" max="16126" width="6.7109375" style="6" customWidth="1"/>
    <col min="16127" max="16127" width="48.42578125" style="6" customWidth="1"/>
    <col min="16128" max="16128" width="33.28515625" style="6" customWidth="1"/>
    <col min="16129" max="16129" width="56" style="6" customWidth="1"/>
    <col min="16130" max="16130" width="25.42578125" style="6" customWidth="1"/>
    <col min="16131" max="16131" width="24.5703125" style="6" customWidth="1"/>
    <col min="16132" max="16384" width="9.140625" style="6"/>
  </cols>
  <sheetData>
    <row r="2" spans="1:18" x14ac:dyDescent="0.25">
      <c r="A2" s="1"/>
      <c r="B2" s="180" t="s">
        <v>1560</v>
      </c>
      <c r="C2" s="181"/>
      <c r="D2" s="181"/>
      <c r="E2" s="181"/>
      <c r="F2" s="181"/>
      <c r="G2" s="181"/>
      <c r="H2" s="181"/>
      <c r="I2" s="181"/>
      <c r="J2" s="44"/>
    </row>
    <row r="3" spans="1:18" ht="36.75" x14ac:dyDescent="0.25">
      <c r="A3" s="1"/>
      <c r="B3" s="181"/>
      <c r="C3" s="181"/>
      <c r="D3" s="181"/>
      <c r="E3" s="181"/>
      <c r="F3" s="181"/>
      <c r="G3" s="181"/>
      <c r="H3" s="181"/>
      <c r="I3" s="181"/>
      <c r="J3" s="42" t="s">
        <v>1561</v>
      </c>
    </row>
    <row r="4" spans="1:18" ht="15.75" thickBot="1" x14ac:dyDescent="0.3">
      <c r="A4" s="1"/>
      <c r="B4" s="182"/>
      <c r="C4" s="182"/>
      <c r="D4" s="182"/>
      <c r="E4" s="182"/>
      <c r="F4" s="182"/>
      <c r="G4" s="182"/>
      <c r="H4" s="182"/>
      <c r="I4" s="182"/>
    </row>
    <row r="5" spans="1:18" s="45" customFormat="1" ht="90" x14ac:dyDescent="0.25">
      <c r="A5" s="47" t="s">
        <v>114</v>
      </c>
      <c r="B5" s="46" t="s">
        <v>0</v>
      </c>
      <c r="C5" s="46" t="s">
        <v>1</v>
      </c>
      <c r="D5" s="46" t="s">
        <v>2</v>
      </c>
      <c r="E5" s="46" t="s">
        <v>109</v>
      </c>
      <c r="F5" s="46" t="s">
        <v>110</v>
      </c>
      <c r="G5" s="46" t="s">
        <v>111</v>
      </c>
      <c r="H5" s="46" t="s">
        <v>112</v>
      </c>
      <c r="I5" s="46" t="s">
        <v>113</v>
      </c>
      <c r="J5" s="46" t="s">
        <v>3</v>
      </c>
      <c r="K5" s="165"/>
      <c r="L5" s="165"/>
      <c r="M5" s="165"/>
      <c r="N5" s="165"/>
      <c r="O5" s="165"/>
      <c r="P5" s="165"/>
      <c r="Q5" s="165"/>
      <c r="R5" s="165"/>
    </row>
    <row r="6" spans="1:18" s="51" customFormat="1" x14ac:dyDescent="0.25">
      <c r="A6" s="48">
        <v>1</v>
      </c>
      <c r="B6" s="20">
        <v>2</v>
      </c>
      <c r="C6" s="7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7">
        <v>10</v>
      </c>
      <c r="K6" s="5"/>
      <c r="L6" s="5"/>
      <c r="M6" s="5"/>
      <c r="N6" s="5"/>
      <c r="O6" s="5"/>
      <c r="P6" s="5"/>
      <c r="Q6" s="5"/>
      <c r="R6" s="5"/>
    </row>
    <row r="7" spans="1:18" s="11" customFormat="1" ht="30" x14ac:dyDescent="0.25">
      <c r="A7" s="8"/>
      <c r="B7" s="9" t="s">
        <v>1594</v>
      </c>
      <c r="C7" s="9" t="s">
        <v>1594</v>
      </c>
      <c r="D7" s="10" t="s">
        <v>1827</v>
      </c>
      <c r="E7" s="91"/>
      <c r="F7" s="20">
        <v>333.99</v>
      </c>
      <c r="G7" s="10" t="s">
        <v>115</v>
      </c>
      <c r="H7" s="54">
        <v>1.1000000000000001</v>
      </c>
      <c r="I7" s="54">
        <v>1.3072999999999999</v>
      </c>
      <c r="J7" s="55">
        <v>-0.20729999999999996</v>
      </c>
      <c r="K7" s="127"/>
      <c r="L7" s="127"/>
      <c r="M7" s="127"/>
      <c r="N7" s="127"/>
      <c r="O7" s="127"/>
      <c r="P7" s="127"/>
      <c r="Q7" s="127"/>
      <c r="R7" s="127"/>
    </row>
    <row r="8" spans="1:18" s="11" customFormat="1" ht="30" x14ac:dyDescent="0.25">
      <c r="A8" s="8"/>
      <c r="B8" s="9" t="s">
        <v>1594</v>
      </c>
      <c r="C8" s="9" t="s">
        <v>1594</v>
      </c>
      <c r="D8" s="10" t="s">
        <v>1827</v>
      </c>
      <c r="E8" s="91"/>
      <c r="F8" s="20">
        <v>333.99</v>
      </c>
      <c r="G8" s="10" t="s">
        <v>116</v>
      </c>
      <c r="H8" s="54">
        <v>1</v>
      </c>
      <c r="I8" s="54">
        <v>1.7716079999999998</v>
      </c>
      <c r="J8" s="55">
        <v>-0.77160799999999996</v>
      </c>
      <c r="K8" s="127"/>
      <c r="L8" s="127"/>
      <c r="M8" s="127"/>
      <c r="N8" s="127"/>
      <c r="O8" s="127"/>
      <c r="P8" s="127"/>
      <c r="Q8" s="127"/>
      <c r="R8" s="127"/>
    </row>
    <row r="9" spans="1:18" s="11" customFormat="1" ht="30" x14ac:dyDescent="0.25">
      <c r="A9" s="8"/>
      <c r="B9" s="9" t="s">
        <v>1594</v>
      </c>
      <c r="C9" s="9" t="s">
        <v>1594</v>
      </c>
      <c r="D9" s="10" t="s">
        <v>117</v>
      </c>
      <c r="E9" s="91"/>
      <c r="F9" s="20">
        <v>460.47</v>
      </c>
      <c r="G9" s="10" t="s">
        <v>118</v>
      </c>
      <c r="H9" s="54">
        <v>0.1</v>
      </c>
      <c r="I9" s="54">
        <v>7.3608000000000007E-2</v>
      </c>
      <c r="J9" s="55">
        <v>2.6391999999999995E-2</v>
      </c>
      <c r="K9" s="127"/>
      <c r="L9" s="127"/>
      <c r="M9" s="127"/>
      <c r="N9" s="127"/>
      <c r="O9" s="127"/>
      <c r="P9" s="127"/>
      <c r="Q9" s="127"/>
      <c r="R9" s="127"/>
    </row>
    <row r="10" spans="1:18" s="62" customFormat="1" x14ac:dyDescent="0.25">
      <c r="A10" s="61"/>
      <c r="B10" s="9"/>
      <c r="C10" s="68" t="s">
        <v>1828</v>
      </c>
      <c r="D10" s="69"/>
      <c r="E10" s="73"/>
      <c r="F10" s="85"/>
      <c r="G10" s="69"/>
      <c r="H10" s="71">
        <v>2.2000000000000002</v>
      </c>
      <c r="I10" s="71">
        <v>3.1525159999999999</v>
      </c>
      <c r="J10" s="71">
        <v>-0.95251599999999992</v>
      </c>
      <c r="K10" s="127"/>
      <c r="L10" s="127"/>
      <c r="M10" s="127"/>
      <c r="N10" s="127"/>
      <c r="O10" s="127"/>
      <c r="P10" s="127"/>
      <c r="Q10" s="127"/>
      <c r="R10" s="127"/>
    </row>
    <row r="11" spans="1:18" s="11" customFormat="1" ht="45" x14ac:dyDescent="0.25">
      <c r="A11" s="8"/>
      <c r="B11" s="9" t="s">
        <v>4</v>
      </c>
      <c r="C11" s="9" t="s">
        <v>4</v>
      </c>
      <c r="D11" s="10" t="s">
        <v>2015</v>
      </c>
      <c r="E11" s="91"/>
      <c r="F11" s="20">
        <v>500.99</v>
      </c>
      <c r="G11" s="10" t="s">
        <v>2016</v>
      </c>
      <c r="H11" s="54">
        <v>2E-3</v>
      </c>
      <c r="I11" s="54">
        <v>1.6259999999999998E-3</v>
      </c>
      <c r="J11" s="55">
        <v>3.7400000000000009E-4</v>
      </c>
      <c r="K11" s="127"/>
      <c r="L11" s="127"/>
      <c r="M11" s="127"/>
      <c r="N11" s="127"/>
      <c r="O11" s="127"/>
      <c r="P11" s="127"/>
      <c r="Q11" s="127"/>
      <c r="R11" s="127"/>
    </row>
    <row r="12" spans="1:18" s="63" customFormat="1" ht="30" x14ac:dyDescent="0.25">
      <c r="A12" s="100"/>
      <c r="B12" s="9" t="s">
        <v>4</v>
      </c>
      <c r="C12" s="9" t="s">
        <v>4</v>
      </c>
      <c r="D12" s="10" t="s">
        <v>119</v>
      </c>
      <c r="E12" s="108"/>
      <c r="F12" s="20">
        <v>553.95000000000005</v>
      </c>
      <c r="G12" s="10" t="s">
        <v>120</v>
      </c>
      <c r="H12" s="54">
        <v>2.9999999999999997E-4</v>
      </c>
      <c r="I12" s="54">
        <v>5.2700000000000002E-4</v>
      </c>
      <c r="J12" s="55">
        <v>-2.2700000000000004E-4</v>
      </c>
      <c r="K12" s="65"/>
      <c r="L12" s="65"/>
      <c r="M12" s="65"/>
      <c r="N12" s="65"/>
      <c r="O12" s="65"/>
      <c r="P12" s="65"/>
      <c r="Q12" s="65"/>
      <c r="R12" s="65"/>
    </row>
    <row r="13" spans="1:18" ht="30" x14ac:dyDescent="0.25">
      <c r="A13" s="8"/>
      <c r="B13" s="9" t="s">
        <v>4</v>
      </c>
      <c r="C13" s="9" t="s">
        <v>4</v>
      </c>
      <c r="D13" s="10" t="s">
        <v>121</v>
      </c>
      <c r="E13" s="79"/>
      <c r="F13" s="20">
        <v>553.95000000000005</v>
      </c>
      <c r="G13" s="10" t="s">
        <v>122</v>
      </c>
      <c r="H13" s="54">
        <v>1.4E-3</v>
      </c>
      <c r="I13" s="54">
        <v>3.59E-4</v>
      </c>
      <c r="J13" s="55">
        <v>1.0409999999999998E-3</v>
      </c>
    </row>
    <row r="14" spans="1:18" ht="30" x14ac:dyDescent="0.25">
      <c r="A14" s="8"/>
      <c r="B14" s="9" t="s">
        <v>4</v>
      </c>
      <c r="C14" s="9" t="s">
        <v>4</v>
      </c>
      <c r="D14" s="10" t="s">
        <v>2017</v>
      </c>
      <c r="E14" s="79"/>
      <c r="F14" s="20">
        <v>460.47</v>
      </c>
      <c r="G14" s="10" t="s">
        <v>2018</v>
      </c>
      <c r="H14" s="54">
        <v>0.1</v>
      </c>
      <c r="I14" s="54">
        <v>1.0641999999999999E-2</v>
      </c>
      <c r="J14" s="55">
        <v>8.9358000000000007E-2</v>
      </c>
    </row>
    <row r="15" spans="1:18" ht="45" x14ac:dyDescent="0.25">
      <c r="A15" s="8"/>
      <c r="B15" s="9" t="s">
        <v>4</v>
      </c>
      <c r="C15" s="9" t="s">
        <v>4</v>
      </c>
      <c r="D15" s="10" t="s">
        <v>2019</v>
      </c>
      <c r="E15" s="79"/>
      <c r="F15" s="20">
        <v>553.95000000000005</v>
      </c>
      <c r="G15" s="10" t="s">
        <v>2020</v>
      </c>
      <c r="H15" s="54">
        <v>2E-3</v>
      </c>
      <c r="I15" s="54">
        <v>8.8000000000000003E-4</v>
      </c>
      <c r="J15" s="55">
        <v>1.1200000000000001E-3</v>
      </c>
    </row>
    <row r="16" spans="1:18" ht="30" x14ac:dyDescent="0.25">
      <c r="A16" s="8"/>
      <c r="B16" s="9" t="s">
        <v>4</v>
      </c>
      <c r="C16" s="9" t="s">
        <v>4</v>
      </c>
      <c r="D16" s="10" t="s">
        <v>123</v>
      </c>
      <c r="E16" s="79"/>
      <c r="F16" s="20">
        <v>553.95000000000005</v>
      </c>
      <c r="G16" s="10" t="s">
        <v>124</v>
      </c>
      <c r="H16" s="54">
        <v>4.0000000000000001E-3</v>
      </c>
      <c r="I16" s="54">
        <v>3.5999999999999999E-3</v>
      </c>
      <c r="J16" s="55">
        <v>3.9999999999999991E-4</v>
      </c>
    </row>
    <row r="17" spans="1:10" ht="30" x14ac:dyDescent="0.25">
      <c r="A17" s="8"/>
      <c r="B17" s="9" t="s">
        <v>4</v>
      </c>
      <c r="C17" s="9" t="s">
        <v>4</v>
      </c>
      <c r="D17" s="10" t="s">
        <v>6</v>
      </c>
      <c r="E17" s="79"/>
      <c r="F17" s="20">
        <v>574.19000000000005</v>
      </c>
      <c r="G17" s="10" t="s">
        <v>125</v>
      </c>
      <c r="H17" s="54">
        <v>4.0000000000000002E-4</v>
      </c>
      <c r="I17" s="54">
        <v>6.9199999999999991E-4</v>
      </c>
      <c r="J17" s="55">
        <v>-2.9199999999999994E-4</v>
      </c>
    </row>
    <row r="18" spans="1:10" ht="45" x14ac:dyDescent="0.25">
      <c r="A18" s="8"/>
      <c r="B18" s="9" t="s">
        <v>4</v>
      </c>
      <c r="C18" s="9" t="s">
        <v>4</v>
      </c>
      <c r="D18" s="10" t="s">
        <v>126</v>
      </c>
      <c r="E18" s="79"/>
      <c r="F18" s="20">
        <v>553.95000000000005</v>
      </c>
      <c r="G18" s="10" t="s">
        <v>127</v>
      </c>
      <c r="H18" s="54">
        <v>4.0000000000000001E-3</v>
      </c>
      <c r="I18" s="54">
        <v>2.8410000000000002E-3</v>
      </c>
      <c r="J18" s="55">
        <v>1.1589999999999999E-3</v>
      </c>
    </row>
    <row r="19" spans="1:10" ht="30" x14ac:dyDescent="0.25">
      <c r="A19" s="8"/>
      <c r="B19" s="9" t="s">
        <v>4</v>
      </c>
      <c r="C19" s="9" t="s">
        <v>4</v>
      </c>
      <c r="D19" s="10" t="s">
        <v>1829</v>
      </c>
      <c r="E19" s="79"/>
      <c r="F19" s="20">
        <v>460.47</v>
      </c>
      <c r="G19" s="10" t="s">
        <v>128</v>
      </c>
      <c r="H19" s="54">
        <v>5.3999999999999999E-2</v>
      </c>
      <c r="I19" s="54">
        <v>3.8854999999999994E-2</v>
      </c>
      <c r="J19" s="55">
        <v>1.5145000000000004E-2</v>
      </c>
    </row>
    <row r="20" spans="1:10" ht="30" x14ac:dyDescent="0.25">
      <c r="A20" s="8"/>
      <c r="B20" s="9" t="s">
        <v>4</v>
      </c>
      <c r="C20" s="9" t="s">
        <v>4</v>
      </c>
      <c r="D20" s="10" t="s">
        <v>1829</v>
      </c>
      <c r="E20" s="79"/>
      <c r="F20" s="20">
        <v>460.47</v>
      </c>
      <c r="G20" s="10" t="s">
        <v>129</v>
      </c>
      <c r="H20" s="54">
        <v>8.4000000000000005E-2</v>
      </c>
      <c r="I20" s="54">
        <v>1.7544000000000001E-2</v>
      </c>
      <c r="J20" s="55">
        <v>6.6456000000000001E-2</v>
      </c>
    </row>
    <row r="21" spans="1:10" ht="45" x14ac:dyDescent="0.25">
      <c r="A21" s="8"/>
      <c r="B21" s="9" t="s">
        <v>4</v>
      </c>
      <c r="C21" s="9" t="s">
        <v>4</v>
      </c>
      <c r="D21" s="10" t="s">
        <v>130</v>
      </c>
      <c r="E21" s="79"/>
      <c r="F21" s="20">
        <v>500.99</v>
      </c>
      <c r="G21" s="10" t="s">
        <v>131</v>
      </c>
      <c r="H21" s="54">
        <v>2.3E-2</v>
      </c>
      <c r="I21" s="54">
        <v>2.18E-2</v>
      </c>
      <c r="J21" s="55">
        <v>1.1999999999999992E-3</v>
      </c>
    </row>
    <row r="22" spans="1:10" ht="45" x14ac:dyDescent="0.25">
      <c r="A22" s="8"/>
      <c r="B22" s="9" t="s">
        <v>4</v>
      </c>
      <c r="C22" s="9" t="s">
        <v>4</v>
      </c>
      <c r="D22" s="10" t="s">
        <v>132</v>
      </c>
      <c r="E22" s="79"/>
      <c r="F22" s="20">
        <v>500.99</v>
      </c>
      <c r="G22" s="10" t="s">
        <v>133</v>
      </c>
      <c r="H22" s="54">
        <v>3.0000000000000001E-3</v>
      </c>
      <c r="I22" s="54">
        <v>2.7000000000000001E-3</v>
      </c>
      <c r="J22" s="55">
        <v>2.9999999999999981E-4</v>
      </c>
    </row>
    <row r="23" spans="1:10" ht="30" x14ac:dyDescent="0.25">
      <c r="A23" s="8"/>
      <c r="B23" s="9" t="s">
        <v>4</v>
      </c>
      <c r="C23" s="9" t="s">
        <v>4</v>
      </c>
      <c r="D23" s="10" t="s">
        <v>134</v>
      </c>
      <c r="E23" s="79"/>
      <c r="F23" s="20">
        <v>553.95000000000005</v>
      </c>
      <c r="G23" s="10" t="s">
        <v>135</v>
      </c>
      <c r="H23" s="54">
        <v>5.0000000000000001E-4</v>
      </c>
      <c r="I23" s="54">
        <v>2.3499999999999999E-4</v>
      </c>
      <c r="J23" s="55">
        <v>2.6499999999999999E-4</v>
      </c>
    </row>
    <row r="24" spans="1:10" ht="45" x14ac:dyDescent="0.25">
      <c r="A24" s="8"/>
      <c r="B24" s="9" t="s">
        <v>4</v>
      </c>
      <c r="C24" s="9" t="s">
        <v>4</v>
      </c>
      <c r="D24" s="10" t="s">
        <v>136</v>
      </c>
      <c r="E24" s="79"/>
      <c r="F24" s="20">
        <v>500.99</v>
      </c>
      <c r="G24" s="10" t="s">
        <v>137</v>
      </c>
      <c r="H24" s="54">
        <v>2.3E-2</v>
      </c>
      <c r="I24" s="54">
        <v>1.4197E-2</v>
      </c>
      <c r="J24" s="55">
        <v>8.8030000000000001E-3</v>
      </c>
    </row>
    <row r="25" spans="1:10" ht="30" x14ac:dyDescent="0.25">
      <c r="A25" s="8"/>
      <c r="B25" s="9" t="s">
        <v>4</v>
      </c>
      <c r="C25" s="9" t="s">
        <v>4</v>
      </c>
      <c r="D25" s="10" t="s">
        <v>138</v>
      </c>
      <c r="E25" s="79"/>
      <c r="F25" s="20">
        <v>553.95000000000005</v>
      </c>
      <c r="G25" s="10" t="s">
        <v>139</v>
      </c>
      <c r="H25" s="54">
        <v>1E-3</v>
      </c>
      <c r="I25" s="54">
        <v>4.7199999999999998E-4</v>
      </c>
      <c r="J25" s="55">
        <v>5.2800000000000004E-4</v>
      </c>
    </row>
    <row r="26" spans="1:10" ht="30" x14ac:dyDescent="0.25">
      <c r="A26" s="8"/>
      <c r="B26" s="9" t="s">
        <v>4</v>
      </c>
      <c r="C26" s="9" t="s">
        <v>4</v>
      </c>
      <c r="D26" s="10" t="s">
        <v>140</v>
      </c>
      <c r="E26" s="79"/>
      <c r="F26" s="20">
        <v>500.99</v>
      </c>
      <c r="G26" s="10" t="s">
        <v>141</v>
      </c>
      <c r="H26" s="54">
        <v>8.9999999999999993E-3</v>
      </c>
      <c r="I26" s="54">
        <v>5.8799999999999998E-3</v>
      </c>
      <c r="J26" s="55">
        <v>3.1199999999999999E-3</v>
      </c>
    </row>
    <row r="27" spans="1:10" ht="45" x14ac:dyDescent="0.25">
      <c r="A27" s="8"/>
      <c r="B27" s="9" t="s">
        <v>4</v>
      </c>
      <c r="C27" s="9" t="s">
        <v>4</v>
      </c>
      <c r="D27" s="10" t="s">
        <v>142</v>
      </c>
      <c r="E27" s="79"/>
      <c r="F27" s="20">
        <v>553.95000000000005</v>
      </c>
      <c r="G27" s="10" t="s">
        <v>143</v>
      </c>
      <c r="H27" s="54">
        <v>5.0000000000000001E-4</v>
      </c>
      <c r="I27" s="54">
        <v>2.3630000000000001E-3</v>
      </c>
      <c r="J27" s="55">
        <v>-1.8630000000000001E-3</v>
      </c>
    </row>
    <row r="28" spans="1:10" ht="30" x14ac:dyDescent="0.25">
      <c r="A28" s="8"/>
      <c r="B28" s="9" t="s">
        <v>4</v>
      </c>
      <c r="C28" s="9" t="s">
        <v>4</v>
      </c>
      <c r="D28" s="10" t="s">
        <v>5</v>
      </c>
      <c r="E28" s="79"/>
      <c r="F28" s="20">
        <v>553.95000000000005</v>
      </c>
      <c r="G28" s="10" t="s">
        <v>144</v>
      </c>
      <c r="H28" s="54">
        <v>1E-3</v>
      </c>
      <c r="I28" s="54">
        <v>1E-3</v>
      </c>
      <c r="J28" s="55">
        <v>0</v>
      </c>
    </row>
    <row r="29" spans="1:10" ht="45" x14ac:dyDescent="0.25">
      <c r="A29" s="8"/>
      <c r="B29" s="9" t="s">
        <v>4</v>
      </c>
      <c r="C29" s="9" t="s">
        <v>4</v>
      </c>
      <c r="D29" s="10" t="s">
        <v>145</v>
      </c>
      <c r="E29" s="79"/>
      <c r="F29" s="20">
        <v>553.95000000000005</v>
      </c>
      <c r="G29" s="10" t="s">
        <v>146</v>
      </c>
      <c r="H29" s="54">
        <v>2E-3</v>
      </c>
      <c r="I29" s="54">
        <v>2.0089999999999999E-3</v>
      </c>
      <c r="J29" s="55">
        <v>-8.9999999999998969E-6</v>
      </c>
    </row>
    <row r="30" spans="1:10" ht="30" x14ac:dyDescent="0.25">
      <c r="A30" s="8"/>
      <c r="B30" s="9" t="s">
        <v>4</v>
      </c>
      <c r="C30" s="9" t="s">
        <v>4</v>
      </c>
      <c r="D30" s="10" t="s">
        <v>147</v>
      </c>
      <c r="E30" s="79"/>
      <c r="F30" s="20">
        <v>500.99</v>
      </c>
      <c r="G30" s="10" t="s">
        <v>148</v>
      </c>
      <c r="H30" s="54">
        <v>8.0000000000000002E-3</v>
      </c>
      <c r="I30" s="54">
        <v>6.7679999999999997E-3</v>
      </c>
      <c r="J30" s="55">
        <v>1.2320000000000002E-3</v>
      </c>
    </row>
    <row r="31" spans="1:10" ht="45" x14ac:dyDescent="0.25">
      <c r="A31" s="8"/>
      <c r="B31" s="9" t="s">
        <v>4</v>
      </c>
      <c r="C31" s="9" t="s">
        <v>4</v>
      </c>
      <c r="D31" s="10" t="s">
        <v>149</v>
      </c>
      <c r="E31" s="79"/>
      <c r="F31" s="20">
        <v>574.19000000000005</v>
      </c>
      <c r="G31" s="10" t="s">
        <v>150</v>
      </c>
      <c r="H31" s="54">
        <v>2.9999999999999997E-4</v>
      </c>
      <c r="I31" s="54">
        <v>1.9900000000000001E-4</v>
      </c>
      <c r="J31" s="55">
        <v>1.0099999999999997E-4</v>
      </c>
    </row>
    <row r="32" spans="1:10" ht="45" x14ac:dyDescent="0.25">
      <c r="A32" s="8"/>
      <c r="B32" s="9" t="s">
        <v>4</v>
      </c>
      <c r="C32" s="9" t="s">
        <v>4</v>
      </c>
      <c r="D32" s="10" t="s">
        <v>151</v>
      </c>
      <c r="E32" s="79"/>
      <c r="F32" s="20">
        <v>553.95000000000005</v>
      </c>
      <c r="G32" s="10" t="s">
        <v>152</v>
      </c>
      <c r="H32" s="54">
        <v>8.0000000000000004E-4</v>
      </c>
      <c r="I32" s="54">
        <v>4.4299999999999998E-4</v>
      </c>
      <c r="J32" s="55">
        <v>3.5700000000000006E-4</v>
      </c>
    </row>
    <row r="33" spans="1:18" ht="45" x14ac:dyDescent="0.25">
      <c r="A33" s="8"/>
      <c r="B33" s="9" t="s">
        <v>4</v>
      </c>
      <c r="C33" s="9" t="s">
        <v>4</v>
      </c>
      <c r="D33" s="10" t="s">
        <v>153</v>
      </c>
      <c r="E33" s="79"/>
      <c r="F33" s="20">
        <v>460.47</v>
      </c>
      <c r="G33" s="10" t="s">
        <v>154</v>
      </c>
      <c r="H33" s="54">
        <v>0.16750000000000001</v>
      </c>
      <c r="I33" s="54">
        <v>0.15412700000000001</v>
      </c>
      <c r="J33" s="55">
        <v>1.3372999999999991E-2</v>
      </c>
    </row>
    <row r="34" spans="1:18" ht="30" x14ac:dyDescent="0.25">
      <c r="A34" s="8"/>
      <c r="B34" s="9" t="s">
        <v>4</v>
      </c>
      <c r="C34" s="9" t="s">
        <v>4</v>
      </c>
      <c r="D34" s="10" t="s">
        <v>155</v>
      </c>
      <c r="E34" s="79"/>
      <c r="F34" s="20">
        <v>553.95000000000005</v>
      </c>
      <c r="G34" s="10" t="s">
        <v>156</v>
      </c>
      <c r="H34" s="54">
        <v>1.5E-3</v>
      </c>
      <c r="I34" s="54">
        <v>4.7899999999999999E-4</v>
      </c>
      <c r="J34" s="55">
        <v>1.021E-3</v>
      </c>
    </row>
    <row r="35" spans="1:18" s="127" customFormat="1" ht="45" x14ac:dyDescent="0.25">
      <c r="A35" s="126"/>
      <c r="B35" s="9" t="s">
        <v>4</v>
      </c>
      <c r="C35" s="9" t="s">
        <v>4</v>
      </c>
      <c r="D35" s="10" t="s">
        <v>157</v>
      </c>
      <c r="E35" s="79"/>
      <c r="F35" s="20">
        <v>460.47</v>
      </c>
      <c r="G35" s="10" t="s">
        <v>158</v>
      </c>
      <c r="H35" s="54">
        <v>0.34</v>
      </c>
      <c r="I35" s="54">
        <v>0.302012</v>
      </c>
      <c r="J35" s="54">
        <v>3.7988000000000001E-2</v>
      </c>
    </row>
    <row r="36" spans="1:18" ht="45" x14ac:dyDescent="0.25">
      <c r="A36" s="8"/>
      <c r="B36" s="9" t="s">
        <v>4</v>
      </c>
      <c r="C36" s="9" t="s">
        <v>4</v>
      </c>
      <c r="D36" s="10" t="s">
        <v>159</v>
      </c>
      <c r="E36" s="79"/>
      <c r="F36" s="20">
        <v>553.95000000000005</v>
      </c>
      <c r="G36" s="10" t="s">
        <v>160</v>
      </c>
      <c r="H36" s="54">
        <v>5.0000000000000001E-3</v>
      </c>
      <c r="I36" s="54">
        <v>6.9099999999999999E-4</v>
      </c>
      <c r="J36" s="55">
        <v>4.3090000000000003E-3</v>
      </c>
    </row>
    <row r="37" spans="1:18" ht="45" x14ac:dyDescent="0.25">
      <c r="A37" s="8"/>
      <c r="B37" s="9" t="s">
        <v>4</v>
      </c>
      <c r="C37" s="9" t="s">
        <v>4</v>
      </c>
      <c r="D37" s="10" t="s">
        <v>161</v>
      </c>
      <c r="E37" s="79"/>
      <c r="F37" s="20">
        <v>460.47</v>
      </c>
      <c r="G37" s="10" t="s">
        <v>162</v>
      </c>
      <c r="H37" s="54">
        <v>0.06</v>
      </c>
      <c r="I37" s="54">
        <v>3.8929999999999999E-2</v>
      </c>
      <c r="J37" s="55">
        <v>2.1070000000000002E-2</v>
      </c>
    </row>
    <row r="38" spans="1:18" x14ac:dyDescent="0.25">
      <c r="A38" s="8"/>
      <c r="B38" s="9"/>
      <c r="C38" s="68" t="s">
        <v>2021</v>
      </c>
      <c r="D38" s="69"/>
      <c r="E38" s="70"/>
      <c r="F38" s="85"/>
      <c r="G38" s="69"/>
      <c r="H38" s="71">
        <f>SUM(H11:H37)</f>
        <v>0.89820000000000011</v>
      </c>
      <c r="I38" s="71">
        <f t="shared" ref="I38:J38" si="0">SUM(I11:I37)</f>
        <v>0.63187099999999996</v>
      </c>
      <c r="J38" s="71">
        <f t="shared" si="0"/>
        <v>0.26632899999999998</v>
      </c>
    </row>
    <row r="39" spans="1:18" ht="30" x14ac:dyDescent="0.25">
      <c r="A39" s="8"/>
      <c r="B39" s="9" t="s">
        <v>7</v>
      </c>
      <c r="C39" s="9" t="s">
        <v>7</v>
      </c>
      <c r="D39" s="10" t="s">
        <v>2022</v>
      </c>
      <c r="E39" s="79"/>
      <c r="F39" s="20">
        <v>553.95000000000005</v>
      </c>
      <c r="G39" s="10" t="s">
        <v>2023</v>
      </c>
      <c r="H39" s="54">
        <v>9.9000000000000008E-5</v>
      </c>
      <c r="I39" s="54">
        <v>9.9000000000000008E-5</v>
      </c>
      <c r="J39" s="55">
        <v>0</v>
      </c>
    </row>
    <row r="40" spans="1:18" ht="45" x14ac:dyDescent="0.25">
      <c r="A40" s="8"/>
      <c r="B40" s="9" t="s">
        <v>7</v>
      </c>
      <c r="C40" s="9" t="s">
        <v>7</v>
      </c>
      <c r="D40" s="10" t="s">
        <v>11</v>
      </c>
      <c r="E40" s="79"/>
      <c r="F40" s="20">
        <v>553.95000000000005</v>
      </c>
      <c r="G40" s="10" t="s">
        <v>163</v>
      </c>
      <c r="H40" s="54">
        <v>3.8999999999999998E-3</v>
      </c>
      <c r="I40" s="54">
        <v>6.1299999999999994E-4</v>
      </c>
      <c r="J40" s="55">
        <v>3.287E-3</v>
      </c>
    </row>
    <row r="41" spans="1:18" ht="30" x14ac:dyDescent="0.25">
      <c r="A41" s="8"/>
      <c r="B41" s="9" t="s">
        <v>7</v>
      </c>
      <c r="C41" s="9" t="s">
        <v>7</v>
      </c>
      <c r="D41" s="10" t="s">
        <v>8</v>
      </c>
      <c r="E41" s="79"/>
      <c r="F41" s="20">
        <v>574.19000000000005</v>
      </c>
      <c r="G41" s="10" t="s">
        <v>164</v>
      </c>
      <c r="H41" s="54">
        <v>4.2400000000000001E-4</v>
      </c>
      <c r="I41" s="54">
        <v>4.2400000000000001E-4</v>
      </c>
      <c r="J41" s="55">
        <v>0</v>
      </c>
    </row>
    <row r="42" spans="1:18" ht="30" x14ac:dyDescent="0.25">
      <c r="A42" s="8"/>
      <c r="B42" s="9" t="s">
        <v>7</v>
      </c>
      <c r="C42" s="9" t="s">
        <v>7</v>
      </c>
      <c r="D42" s="10" t="s">
        <v>10</v>
      </c>
      <c r="E42" s="79"/>
      <c r="F42" s="20">
        <v>553.95000000000005</v>
      </c>
      <c r="G42" s="10" t="s">
        <v>166</v>
      </c>
      <c r="H42" s="54">
        <v>8.9999999999999998E-4</v>
      </c>
      <c r="I42" s="54">
        <v>8.7000000000000001E-4</v>
      </c>
      <c r="J42" s="55">
        <v>3.0000000000000028E-5</v>
      </c>
    </row>
    <row r="43" spans="1:18" ht="30" x14ac:dyDescent="0.25">
      <c r="A43" s="8"/>
      <c r="B43" s="9" t="s">
        <v>7</v>
      </c>
      <c r="C43" s="9" t="s">
        <v>7</v>
      </c>
      <c r="D43" s="10" t="s">
        <v>1830</v>
      </c>
      <c r="E43" s="79"/>
      <c r="F43" s="20">
        <v>500.99</v>
      </c>
      <c r="G43" s="10" t="s">
        <v>1831</v>
      </c>
      <c r="H43" s="54">
        <v>6.0000000000000001E-3</v>
      </c>
      <c r="I43" s="54">
        <v>3.4280000000000001E-3</v>
      </c>
      <c r="J43" s="55">
        <v>2.5720000000000001E-3</v>
      </c>
    </row>
    <row r="44" spans="1:18" ht="30" x14ac:dyDescent="0.25">
      <c r="A44" s="8"/>
      <c r="B44" s="9" t="s">
        <v>7</v>
      </c>
      <c r="C44" s="9" t="s">
        <v>7</v>
      </c>
      <c r="D44" s="10" t="s">
        <v>1832</v>
      </c>
      <c r="E44" s="79"/>
      <c r="F44" s="20">
        <v>574.19000000000005</v>
      </c>
      <c r="G44" s="10" t="s">
        <v>1833</v>
      </c>
      <c r="H44" s="54">
        <v>2.9999999999999997E-4</v>
      </c>
      <c r="I44" s="54">
        <v>2.9999999999999997E-5</v>
      </c>
      <c r="J44" s="55">
        <v>2.7E-4</v>
      </c>
    </row>
    <row r="45" spans="1:18" ht="30" x14ac:dyDescent="0.25">
      <c r="A45" s="8"/>
      <c r="B45" s="9" t="s">
        <v>7</v>
      </c>
      <c r="C45" s="9" t="s">
        <v>7</v>
      </c>
      <c r="D45" s="10" t="s">
        <v>2024</v>
      </c>
      <c r="E45" s="79"/>
      <c r="F45" s="20">
        <v>574.19000000000005</v>
      </c>
      <c r="G45" s="10" t="s">
        <v>2025</v>
      </c>
      <c r="H45" s="54">
        <v>1E-4</v>
      </c>
      <c r="I45" s="54">
        <v>1E-4</v>
      </c>
      <c r="J45" s="55">
        <v>0</v>
      </c>
    </row>
    <row r="46" spans="1:18" s="11" customFormat="1" ht="45" x14ac:dyDescent="0.25">
      <c r="A46" s="8"/>
      <c r="B46" s="9" t="s">
        <v>7</v>
      </c>
      <c r="C46" s="9" t="s">
        <v>7</v>
      </c>
      <c r="D46" s="10" t="s">
        <v>167</v>
      </c>
      <c r="E46" s="91"/>
      <c r="F46" s="20">
        <v>460.47</v>
      </c>
      <c r="G46" s="10" t="s">
        <v>168</v>
      </c>
      <c r="H46" s="54">
        <v>0.09</v>
      </c>
      <c r="I46" s="54">
        <v>2.8614000000000001E-2</v>
      </c>
      <c r="J46" s="55">
        <v>6.1385999999999996E-2</v>
      </c>
      <c r="K46" s="127"/>
      <c r="L46" s="127"/>
      <c r="M46" s="127"/>
      <c r="N46" s="127"/>
      <c r="O46" s="127"/>
      <c r="P46" s="127"/>
      <c r="Q46" s="127"/>
      <c r="R46" s="127"/>
    </row>
    <row r="47" spans="1:18" ht="30" x14ac:dyDescent="0.25">
      <c r="A47" s="8"/>
      <c r="B47" s="9" t="s">
        <v>7</v>
      </c>
      <c r="C47" s="9" t="s">
        <v>7</v>
      </c>
      <c r="D47" s="10" t="s">
        <v>169</v>
      </c>
      <c r="E47" s="79"/>
      <c r="F47" s="20">
        <v>553.95000000000005</v>
      </c>
      <c r="G47" s="10" t="s">
        <v>170</v>
      </c>
      <c r="H47" s="54">
        <v>6.4999999999999997E-4</v>
      </c>
      <c r="I47" s="54">
        <v>6.6600000000000003E-4</v>
      </c>
      <c r="J47" s="55">
        <v>-1.6000000000000013E-5</v>
      </c>
    </row>
    <row r="48" spans="1:18" ht="45" x14ac:dyDescent="0.25">
      <c r="A48" s="8"/>
      <c r="B48" s="9" t="s">
        <v>7</v>
      </c>
      <c r="C48" s="9" t="s">
        <v>7</v>
      </c>
      <c r="D48" s="10" t="s">
        <v>171</v>
      </c>
      <c r="E48" s="79"/>
      <c r="F48" s="20">
        <v>553.95000000000005</v>
      </c>
      <c r="G48" s="10" t="s">
        <v>172</v>
      </c>
      <c r="H48" s="54">
        <v>8.0000000000000004E-4</v>
      </c>
      <c r="I48" s="54">
        <v>1.2549999999999998E-3</v>
      </c>
      <c r="J48" s="55">
        <v>-4.5499999999999984E-4</v>
      </c>
    </row>
    <row r="49" spans="1:18" ht="45" x14ac:dyDescent="0.25">
      <c r="A49" s="8"/>
      <c r="B49" s="9" t="s">
        <v>7</v>
      </c>
      <c r="C49" s="9" t="s">
        <v>7</v>
      </c>
      <c r="D49" s="10" t="s">
        <v>173</v>
      </c>
      <c r="E49" s="79"/>
      <c r="F49" s="20">
        <v>574.19000000000005</v>
      </c>
      <c r="G49" s="10" t="s">
        <v>174</v>
      </c>
      <c r="H49" s="54">
        <v>2.9999999999999997E-4</v>
      </c>
      <c r="I49" s="54">
        <v>1.93E-4</v>
      </c>
      <c r="J49" s="55">
        <v>1.0699999999999999E-4</v>
      </c>
    </row>
    <row r="50" spans="1:18" s="63" customFormat="1" ht="30" x14ac:dyDescent="0.25">
      <c r="A50" s="100"/>
      <c r="B50" s="9" t="s">
        <v>7</v>
      </c>
      <c r="C50" s="9" t="s">
        <v>7</v>
      </c>
      <c r="D50" s="10" t="s">
        <v>2026</v>
      </c>
      <c r="E50" s="108"/>
      <c r="F50" s="20">
        <v>553.95000000000005</v>
      </c>
      <c r="G50" s="10" t="s">
        <v>2027</v>
      </c>
      <c r="H50" s="54">
        <v>8.0000000000000004E-4</v>
      </c>
      <c r="I50" s="54">
        <v>3.5199999999999999E-4</v>
      </c>
      <c r="J50" s="55">
        <v>4.4800000000000005E-4</v>
      </c>
      <c r="K50" s="65"/>
      <c r="L50" s="65"/>
      <c r="M50" s="65"/>
      <c r="N50" s="65"/>
      <c r="O50" s="65"/>
      <c r="P50" s="65"/>
      <c r="Q50" s="65"/>
      <c r="R50" s="65"/>
    </row>
    <row r="51" spans="1:18" ht="30" x14ac:dyDescent="0.25">
      <c r="A51" s="8"/>
      <c r="B51" s="9" t="s">
        <v>7</v>
      </c>
      <c r="C51" s="9" t="s">
        <v>7</v>
      </c>
      <c r="D51" s="10" t="s">
        <v>9</v>
      </c>
      <c r="E51" s="79"/>
      <c r="F51" s="20">
        <v>500.99</v>
      </c>
      <c r="G51" s="10" t="s">
        <v>175</v>
      </c>
      <c r="H51" s="54">
        <v>1.4999999999999999E-2</v>
      </c>
      <c r="I51" s="54">
        <v>5.4340000000000005E-3</v>
      </c>
      <c r="J51" s="55">
        <v>9.5659999999999981E-3</v>
      </c>
    </row>
    <row r="52" spans="1:18" ht="30" x14ac:dyDescent="0.25">
      <c r="A52" s="8"/>
      <c r="B52" s="9" t="s">
        <v>7</v>
      </c>
      <c r="C52" s="9" t="s">
        <v>7</v>
      </c>
      <c r="D52" s="10" t="s">
        <v>176</v>
      </c>
      <c r="E52" s="79"/>
      <c r="F52" s="20">
        <v>553.95000000000005</v>
      </c>
      <c r="G52" s="10" t="s">
        <v>177</v>
      </c>
      <c r="H52" s="54">
        <v>5.0000000000000001E-3</v>
      </c>
      <c r="I52" s="54">
        <v>1.204E-3</v>
      </c>
      <c r="J52" s="55">
        <v>3.7960000000000003E-3</v>
      </c>
    </row>
    <row r="53" spans="1:18" ht="30" x14ac:dyDescent="0.25">
      <c r="A53" s="8"/>
      <c r="B53" s="9" t="s">
        <v>7</v>
      </c>
      <c r="C53" s="9" t="s">
        <v>7</v>
      </c>
      <c r="D53" s="10" t="s">
        <v>2028</v>
      </c>
      <c r="E53" s="79"/>
      <c r="F53" s="20">
        <v>574.19000000000005</v>
      </c>
      <c r="G53" s="10" t="s">
        <v>2029</v>
      </c>
      <c r="H53" s="54">
        <v>4.0000000000000002E-4</v>
      </c>
      <c r="I53" s="54">
        <v>1.7000000000000001E-4</v>
      </c>
      <c r="J53" s="55">
        <v>2.3000000000000001E-4</v>
      </c>
    </row>
    <row r="54" spans="1:18" s="127" customFormat="1" ht="45" x14ac:dyDescent="0.25">
      <c r="A54" s="126"/>
      <c r="B54" s="9" t="s">
        <v>7</v>
      </c>
      <c r="C54" s="9" t="s">
        <v>7</v>
      </c>
      <c r="D54" s="10" t="s">
        <v>2449</v>
      </c>
      <c r="E54" s="79"/>
      <c r="F54" s="20">
        <v>553.95000000000005</v>
      </c>
      <c r="G54" s="10" t="s">
        <v>178</v>
      </c>
      <c r="H54" s="54">
        <v>2E-3</v>
      </c>
      <c r="I54" s="54">
        <v>2.3860000000000001E-3</v>
      </c>
      <c r="J54" s="54">
        <v>-3.8600000000000011E-4</v>
      </c>
    </row>
    <row r="55" spans="1:18" ht="45" x14ac:dyDescent="0.25">
      <c r="A55" s="8"/>
      <c r="B55" s="9" t="s">
        <v>7</v>
      </c>
      <c r="C55" s="9" t="s">
        <v>7</v>
      </c>
      <c r="D55" s="10" t="s">
        <v>2450</v>
      </c>
      <c r="E55" s="79"/>
      <c r="F55" s="20">
        <v>553.95000000000005</v>
      </c>
      <c r="G55" s="10" t="s">
        <v>179</v>
      </c>
      <c r="H55" s="54">
        <v>3.0000000000000001E-3</v>
      </c>
      <c r="I55" s="54">
        <v>3.539E-3</v>
      </c>
      <c r="J55" s="55">
        <v>-5.390000000000002E-4</v>
      </c>
    </row>
    <row r="56" spans="1:18" s="127" customFormat="1" ht="45" x14ac:dyDescent="0.25">
      <c r="A56" s="126"/>
      <c r="B56" s="9" t="s">
        <v>7</v>
      </c>
      <c r="C56" s="9" t="s">
        <v>7</v>
      </c>
      <c r="D56" s="10" t="s">
        <v>180</v>
      </c>
      <c r="E56" s="79"/>
      <c r="F56" s="20">
        <v>553.95000000000005</v>
      </c>
      <c r="G56" s="10" t="s">
        <v>181</v>
      </c>
      <c r="H56" s="54">
        <v>5.0000000000000001E-3</v>
      </c>
      <c r="I56" s="54">
        <v>2.7539999999999999E-3</v>
      </c>
      <c r="J56" s="55">
        <v>2.2460000000000002E-3</v>
      </c>
    </row>
    <row r="57" spans="1:18" ht="45" x14ac:dyDescent="0.25">
      <c r="A57" s="8"/>
      <c r="B57" s="9" t="s">
        <v>7</v>
      </c>
      <c r="C57" s="9" t="s">
        <v>7</v>
      </c>
      <c r="D57" s="10" t="s">
        <v>182</v>
      </c>
      <c r="E57" s="79"/>
      <c r="F57" s="20">
        <v>553.95000000000005</v>
      </c>
      <c r="G57" s="10" t="s">
        <v>183</v>
      </c>
      <c r="H57" s="54">
        <v>2.2000000000000001E-3</v>
      </c>
      <c r="I57" s="54">
        <v>1.4779999999999999E-3</v>
      </c>
      <c r="J57" s="55">
        <v>7.220000000000002E-4</v>
      </c>
    </row>
    <row r="58" spans="1:18" ht="30" x14ac:dyDescent="0.25">
      <c r="A58" s="8"/>
      <c r="B58" s="9" t="s">
        <v>7</v>
      </c>
      <c r="C58" s="9" t="s">
        <v>7</v>
      </c>
      <c r="D58" s="10" t="s">
        <v>2030</v>
      </c>
      <c r="E58" s="79"/>
      <c r="F58" s="20">
        <v>553.95000000000005</v>
      </c>
      <c r="G58" s="10" t="s">
        <v>2031</v>
      </c>
      <c r="H58" s="54">
        <v>1.1000000000000001E-3</v>
      </c>
      <c r="I58" s="54">
        <v>3.8299999999999999E-4</v>
      </c>
      <c r="J58" s="55">
        <v>7.1700000000000008E-4</v>
      </c>
    </row>
    <row r="59" spans="1:18" ht="45" x14ac:dyDescent="0.25">
      <c r="A59" s="8"/>
      <c r="B59" s="9" t="s">
        <v>7</v>
      </c>
      <c r="C59" s="9" t="s">
        <v>7</v>
      </c>
      <c r="D59" s="10" t="s">
        <v>184</v>
      </c>
      <c r="E59" s="79"/>
      <c r="F59" s="20">
        <v>553.95000000000005</v>
      </c>
      <c r="G59" s="10" t="s">
        <v>185</v>
      </c>
      <c r="H59" s="54">
        <v>1.8E-3</v>
      </c>
      <c r="I59" s="54">
        <v>8.2299999999999995E-4</v>
      </c>
      <c r="J59" s="55">
        <v>9.77E-4</v>
      </c>
    </row>
    <row r="60" spans="1:18" ht="30" x14ac:dyDescent="0.25">
      <c r="A60" s="8"/>
      <c r="B60" s="9" t="s">
        <v>7</v>
      </c>
      <c r="C60" s="9" t="s">
        <v>7</v>
      </c>
      <c r="D60" s="10" t="s">
        <v>186</v>
      </c>
      <c r="E60" s="79"/>
      <c r="F60" s="20">
        <v>553.95000000000005</v>
      </c>
      <c r="G60" s="10" t="s">
        <v>187</v>
      </c>
      <c r="H60" s="54">
        <v>4.0000000000000001E-3</v>
      </c>
      <c r="I60" s="54">
        <v>7.0500000000000001E-4</v>
      </c>
      <c r="J60" s="55">
        <v>3.2949999999999998E-3</v>
      </c>
    </row>
    <row r="61" spans="1:18" ht="30" x14ac:dyDescent="0.25">
      <c r="A61" s="8"/>
      <c r="B61" s="9" t="s">
        <v>7</v>
      </c>
      <c r="C61" s="9" t="s">
        <v>7</v>
      </c>
      <c r="D61" s="10" t="s">
        <v>2451</v>
      </c>
      <c r="E61" s="79"/>
      <c r="F61" s="20">
        <v>574.19000000000005</v>
      </c>
      <c r="G61" s="10" t="s">
        <v>188</v>
      </c>
      <c r="H61" s="54">
        <v>2.0000000000000001E-4</v>
      </c>
      <c r="I61" s="54">
        <v>1.1400000000000001E-4</v>
      </c>
      <c r="J61" s="55">
        <v>8.6000000000000003E-5</v>
      </c>
    </row>
    <row r="62" spans="1:18" ht="30" x14ac:dyDescent="0.25">
      <c r="A62" s="8"/>
      <c r="B62" s="9" t="s">
        <v>7</v>
      </c>
      <c r="C62" s="9" t="s">
        <v>7</v>
      </c>
      <c r="D62" s="10" t="s">
        <v>1566</v>
      </c>
      <c r="E62" s="79"/>
      <c r="F62" s="20">
        <v>553.95000000000005</v>
      </c>
      <c r="G62" s="10" t="s">
        <v>189</v>
      </c>
      <c r="H62" s="54">
        <v>1.15E-3</v>
      </c>
      <c r="I62" s="54">
        <v>1.503E-3</v>
      </c>
      <c r="J62" s="55">
        <v>-3.5299999999999996E-4</v>
      </c>
    </row>
    <row r="63" spans="1:18" ht="30" x14ac:dyDescent="0.25">
      <c r="A63" s="8"/>
      <c r="B63" s="9" t="s">
        <v>7</v>
      </c>
      <c r="C63" s="9" t="s">
        <v>7</v>
      </c>
      <c r="D63" s="10" t="s">
        <v>190</v>
      </c>
      <c r="E63" s="79"/>
      <c r="F63" s="20">
        <v>500.99</v>
      </c>
      <c r="G63" s="10" t="s">
        <v>191</v>
      </c>
      <c r="H63" s="54">
        <v>5.0000000000000001E-4</v>
      </c>
      <c r="I63" s="54">
        <v>4.6999999999999999E-4</v>
      </c>
      <c r="J63" s="55">
        <v>3.0000000000000028E-5</v>
      </c>
    </row>
    <row r="64" spans="1:18" ht="45" x14ac:dyDescent="0.25">
      <c r="A64" s="8"/>
      <c r="B64" s="9" t="s">
        <v>7</v>
      </c>
      <c r="C64" s="9" t="s">
        <v>7</v>
      </c>
      <c r="D64" s="10" t="s">
        <v>2032</v>
      </c>
      <c r="E64" s="79"/>
      <c r="F64" s="20">
        <v>574.19000000000005</v>
      </c>
      <c r="G64" s="10" t="s">
        <v>2033</v>
      </c>
      <c r="H64" s="54">
        <v>6.3000000000000003E-4</v>
      </c>
      <c r="I64" s="54">
        <v>2.0000000000000002E-5</v>
      </c>
      <c r="J64" s="55">
        <v>6.0999999999999997E-4</v>
      </c>
    </row>
    <row r="65" spans="1:18" x14ac:dyDescent="0.25">
      <c r="A65" s="8"/>
      <c r="B65" s="9"/>
      <c r="C65" s="68" t="s">
        <v>1834</v>
      </c>
      <c r="D65" s="69"/>
      <c r="E65" s="70"/>
      <c r="F65" s="85"/>
      <c r="G65" s="69"/>
      <c r="H65" s="71">
        <f>SUM(H39:H64)</f>
        <v>0.14625299999999999</v>
      </c>
      <c r="I65" s="71">
        <f t="shared" ref="I65:J65" si="1">SUM(I39:I64)</f>
        <v>5.7626999999999984E-2</v>
      </c>
      <c r="J65" s="71">
        <f t="shared" si="1"/>
        <v>8.8625999999999983E-2</v>
      </c>
    </row>
    <row r="66" spans="1:18" ht="30" x14ac:dyDescent="0.25">
      <c r="A66" s="8"/>
      <c r="B66" s="9" t="s">
        <v>12</v>
      </c>
      <c r="C66" s="9" t="s">
        <v>12</v>
      </c>
      <c r="D66" s="10" t="s">
        <v>192</v>
      </c>
      <c r="E66" s="79"/>
      <c r="F66" s="20">
        <v>553.95000000000005</v>
      </c>
      <c r="G66" s="10" t="s">
        <v>193</v>
      </c>
      <c r="H66" s="54">
        <v>4.0000000000000002E-4</v>
      </c>
      <c r="I66" s="54">
        <v>4.0000000000000002E-4</v>
      </c>
      <c r="J66" s="55">
        <v>0</v>
      </c>
    </row>
    <row r="67" spans="1:18" ht="45" x14ac:dyDescent="0.25">
      <c r="A67" s="8"/>
      <c r="B67" s="9" t="s">
        <v>12</v>
      </c>
      <c r="C67" s="9" t="s">
        <v>12</v>
      </c>
      <c r="D67" s="10" t="s">
        <v>2034</v>
      </c>
      <c r="E67" s="79"/>
      <c r="F67" s="20">
        <v>553.95000000000005</v>
      </c>
      <c r="G67" s="10" t="s">
        <v>2035</v>
      </c>
      <c r="H67" s="54">
        <v>8.4000000000000009E-5</v>
      </c>
      <c r="I67" s="54">
        <v>8.4000000000000009E-5</v>
      </c>
      <c r="J67" s="55">
        <v>0</v>
      </c>
    </row>
    <row r="68" spans="1:18" ht="45" x14ac:dyDescent="0.25">
      <c r="A68" s="8"/>
      <c r="B68" s="9" t="s">
        <v>12</v>
      </c>
      <c r="C68" s="9" t="s">
        <v>12</v>
      </c>
      <c r="D68" s="10" t="s">
        <v>194</v>
      </c>
      <c r="E68" s="79"/>
      <c r="F68" s="20">
        <v>333.99</v>
      </c>
      <c r="G68" s="10" t="s">
        <v>195</v>
      </c>
      <c r="H68" s="54">
        <v>0.25900000000000001</v>
      </c>
      <c r="I68" s="54">
        <v>0.307699</v>
      </c>
      <c r="J68" s="55">
        <v>-4.8699000000000013E-2</v>
      </c>
    </row>
    <row r="69" spans="1:18" ht="30" x14ac:dyDescent="0.25">
      <c r="A69" s="8"/>
      <c r="B69" s="9" t="s">
        <v>12</v>
      </c>
      <c r="C69" s="9" t="s">
        <v>12</v>
      </c>
      <c r="D69" s="10" t="s">
        <v>192</v>
      </c>
      <c r="E69" s="79"/>
      <c r="F69" s="20">
        <v>553.95000000000005</v>
      </c>
      <c r="G69" s="10" t="s">
        <v>193</v>
      </c>
      <c r="H69" s="54">
        <v>2.5000000000000001E-3</v>
      </c>
      <c r="I69" s="54">
        <v>7.5299999999999998E-4</v>
      </c>
      <c r="J69" s="55">
        <v>1.7469999999999999E-3</v>
      </c>
    </row>
    <row r="70" spans="1:18" ht="30" x14ac:dyDescent="0.25">
      <c r="A70" s="8"/>
      <c r="B70" s="9" t="s">
        <v>12</v>
      </c>
      <c r="C70" s="9" t="s">
        <v>12</v>
      </c>
      <c r="D70" s="14" t="s">
        <v>2036</v>
      </c>
      <c r="E70" s="79"/>
      <c r="F70" s="113">
        <v>460.47</v>
      </c>
      <c r="G70" s="14" t="s">
        <v>197</v>
      </c>
      <c r="H70" s="54">
        <v>0.81899999999999995</v>
      </c>
      <c r="I70" s="54">
        <v>4.3200000000000002E-2</v>
      </c>
      <c r="J70" s="55">
        <v>0.77579999999999993</v>
      </c>
    </row>
    <row r="71" spans="1:18" s="127" customFormat="1" ht="30" x14ac:dyDescent="0.25">
      <c r="A71" s="126"/>
      <c r="B71" s="9" t="s">
        <v>12</v>
      </c>
      <c r="C71" s="9" t="s">
        <v>12</v>
      </c>
      <c r="D71" s="10"/>
      <c r="E71" s="79"/>
      <c r="F71" s="20">
        <v>500.99</v>
      </c>
      <c r="G71" s="10" t="s">
        <v>198</v>
      </c>
      <c r="H71" s="54">
        <v>0.23100000000000001</v>
      </c>
      <c r="I71" s="54">
        <v>7.6230000000000004E-3</v>
      </c>
      <c r="J71" s="54">
        <v>0.22337700000000002</v>
      </c>
    </row>
    <row r="72" spans="1:18" ht="30" x14ac:dyDescent="0.25">
      <c r="A72" s="8"/>
      <c r="B72" s="9" t="s">
        <v>12</v>
      </c>
      <c r="C72" s="9" t="s">
        <v>12</v>
      </c>
      <c r="D72" s="10" t="s">
        <v>199</v>
      </c>
      <c r="E72" s="79"/>
      <c r="F72" s="20">
        <v>460.47</v>
      </c>
      <c r="G72" s="10" t="s">
        <v>200</v>
      </c>
      <c r="H72" s="54">
        <v>0.13</v>
      </c>
      <c r="I72" s="54">
        <v>0.15377299999999999</v>
      </c>
      <c r="J72" s="55">
        <v>-2.3772999999999996E-2</v>
      </c>
    </row>
    <row r="73" spans="1:18" ht="30" x14ac:dyDescent="0.25">
      <c r="A73" s="8"/>
      <c r="B73" s="9" t="s">
        <v>12</v>
      </c>
      <c r="C73" s="9" t="s">
        <v>12</v>
      </c>
      <c r="D73" s="10" t="s">
        <v>201</v>
      </c>
      <c r="E73" s="79"/>
      <c r="F73" s="20">
        <v>500.99</v>
      </c>
      <c r="G73" s="10" t="s">
        <v>202</v>
      </c>
      <c r="H73" s="54">
        <v>4.0000000000000001E-3</v>
      </c>
      <c r="I73" s="54">
        <v>3.5430000000000001E-3</v>
      </c>
      <c r="J73" s="55">
        <v>4.5699999999999983E-4</v>
      </c>
    </row>
    <row r="74" spans="1:18" ht="30" x14ac:dyDescent="0.25">
      <c r="A74" s="8"/>
      <c r="B74" s="9" t="s">
        <v>12</v>
      </c>
      <c r="C74" s="9" t="s">
        <v>12</v>
      </c>
      <c r="D74" s="10" t="s">
        <v>203</v>
      </c>
      <c r="E74" s="79"/>
      <c r="F74" s="20">
        <v>500.99</v>
      </c>
      <c r="G74" s="10" t="s">
        <v>204</v>
      </c>
      <c r="H74" s="54">
        <v>6.0000000000000001E-3</v>
      </c>
      <c r="I74" s="54">
        <v>8.3909999999999992E-3</v>
      </c>
      <c r="J74" s="55">
        <v>-2.3909999999999999E-3</v>
      </c>
    </row>
    <row r="75" spans="1:18" ht="45" x14ac:dyDescent="0.25">
      <c r="A75" s="8"/>
      <c r="B75" s="9" t="s">
        <v>12</v>
      </c>
      <c r="C75" s="9" t="s">
        <v>12</v>
      </c>
      <c r="D75" s="10" t="s">
        <v>205</v>
      </c>
      <c r="E75" s="79"/>
      <c r="F75" s="20">
        <v>553.95000000000005</v>
      </c>
      <c r="G75" s="10" t="s">
        <v>206</v>
      </c>
      <c r="H75" s="54">
        <v>1.1999999999999999E-3</v>
      </c>
      <c r="I75" s="54">
        <v>4.4299999999999998E-4</v>
      </c>
      <c r="J75" s="55">
        <v>7.5699999999999986E-4</v>
      </c>
    </row>
    <row r="76" spans="1:18" ht="45" x14ac:dyDescent="0.25">
      <c r="A76" s="8"/>
      <c r="B76" s="9" t="s">
        <v>12</v>
      </c>
      <c r="C76" s="9" t="s">
        <v>12</v>
      </c>
      <c r="D76" s="10" t="s">
        <v>2037</v>
      </c>
      <c r="E76" s="79"/>
      <c r="F76" s="20">
        <v>553.95000000000005</v>
      </c>
      <c r="G76" s="10" t="s">
        <v>2038</v>
      </c>
      <c r="H76" s="54">
        <v>1.2999999999999999E-3</v>
      </c>
      <c r="I76" s="54">
        <v>8.7799999999999998E-4</v>
      </c>
      <c r="J76" s="55">
        <v>4.2200000000000007E-4</v>
      </c>
    </row>
    <row r="77" spans="1:18" ht="45" x14ac:dyDescent="0.25">
      <c r="A77" s="8"/>
      <c r="B77" s="9" t="s">
        <v>12</v>
      </c>
      <c r="C77" s="9" t="s">
        <v>12</v>
      </c>
      <c r="D77" s="10" t="s">
        <v>207</v>
      </c>
      <c r="E77" s="79"/>
      <c r="F77" s="20">
        <v>553.95000000000005</v>
      </c>
      <c r="G77" s="10" t="s">
        <v>208</v>
      </c>
      <c r="H77" s="54">
        <v>2.2000000000000001E-3</v>
      </c>
      <c r="I77" s="54">
        <v>6.5200000000000002E-4</v>
      </c>
      <c r="J77" s="55">
        <v>1.5480000000000001E-3</v>
      </c>
    </row>
    <row r="78" spans="1:18" s="11" customFormat="1" ht="45" x14ac:dyDescent="0.25">
      <c r="A78" s="8"/>
      <c r="B78" s="9" t="s">
        <v>12</v>
      </c>
      <c r="C78" s="9" t="s">
        <v>12</v>
      </c>
      <c r="D78" s="10" t="s">
        <v>209</v>
      </c>
      <c r="E78" s="91"/>
      <c r="F78" s="20">
        <v>460.47</v>
      </c>
      <c r="G78" s="10" t="s">
        <v>210</v>
      </c>
      <c r="H78" s="54">
        <v>0.2</v>
      </c>
      <c r="I78" s="54">
        <v>7.6734999999999998E-2</v>
      </c>
      <c r="J78" s="55">
        <v>0.123265</v>
      </c>
      <c r="K78" s="127"/>
      <c r="L78" s="127"/>
      <c r="M78" s="127"/>
      <c r="N78" s="127"/>
      <c r="O78" s="127"/>
      <c r="P78" s="127"/>
      <c r="Q78" s="127"/>
      <c r="R78" s="127"/>
    </row>
    <row r="79" spans="1:18" s="11" customFormat="1" ht="30" x14ac:dyDescent="0.25">
      <c r="A79" s="8"/>
      <c r="B79" s="9" t="s">
        <v>12</v>
      </c>
      <c r="C79" s="9" t="s">
        <v>12</v>
      </c>
      <c r="D79" s="10" t="s">
        <v>211</v>
      </c>
      <c r="E79" s="91"/>
      <c r="F79" s="20">
        <v>500.99</v>
      </c>
      <c r="G79" s="10" t="s">
        <v>212</v>
      </c>
      <c r="H79" s="54">
        <v>1.6E-2</v>
      </c>
      <c r="I79" s="54">
        <v>1.0364E-2</v>
      </c>
      <c r="J79" s="55">
        <v>5.6359999999999995E-3</v>
      </c>
      <c r="K79" s="127"/>
      <c r="L79" s="127"/>
      <c r="M79" s="127"/>
      <c r="N79" s="127"/>
      <c r="O79" s="127"/>
      <c r="P79" s="127"/>
      <c r="Q79" s="127"/>
      <c r="R79" s="127"/>
    </row>
    <row r="80" spans="1:18" s="11" customFormat="1" ht="60" x14ac:dyDescent="0.25">
      <c r="A80" s="8"/>
      <c r="B80" s="9" t="s">
        <v>12</v>
      </c>
      <c r="C80" s="9" t="s">
        <v>12</v>
      </c>
      <c r="D80" s="10" t="s">
        <v>213</v>
      </c>
      <c r="E80" s="91"/>
      <c r="F80" s="20">
        <v>500.99</v>
      </c>
      <c r="G80" s="15" t="s">
        <v>214</v>
      </c>
      <c r="H80" s="56">
        <v>1.4999999999999999E-2</v>
      </c>
      <c r="I80" s="56">
        <v>6.1040000000000001E-3</v>
      </c>
      <c r="J80" s="55">
        <v>8.8960000000000011E-3</v>
      </c>
      <c r="K80" s="127"/>
      <c r="L80" s="127"/>
      <c r="M80" s="127"/>
      <c r="N80" s="127"/>
      <c r="O80" s="127"/>
      <c r="P80" s="127"/>
      <c r="Q80" s="127"/>
      <c r="R80" s="127"/>
    </row>
    <row r="81" spans="1:18" s="11" customFormat="1" ht="30" x14ac:dyDescent="0.25">
      <c r="A81" s="8"/>
      <c r="B81" s="9" t="s">
        <v>12</v>
      </c>
      <c r="C81" s="9" t="s">
        <v>12</v>
      </c>
      <c r="D81" s="10" t="s">
        <v>2039</v>
      </c>
      <c r="E81" s="91"/>
      <c r="F81" s="20">
        <v>553.95000000000005</v>
      </c>
      <c r="G81" s="15" t="s">
        <v>2040</v>
      </c>
      <c r="H81" s="56">
        <v>8.9999999999999998E-4</v>
      </c>
      <c r="I81" s="56">
        <v>4.9799999999999996E-4</v>
      </c>
      <c r="J81" s="55">
        <v>4.0200000000000001E-4</v>
      </c>
      <c r="K81" s="127"/>
      <c r="L81" s="127"/>
      <c r="M81" s="127"/>
      <c r="N81" s="127"/>
      <c r="O81" s="127"/>
      <c r="P81" s="127"/>
      <c r="Q81" s="127"/>
      <c r="R81" s="127"/>
    </row>
    <row r="82" spans="1:18" ht="30" x14ac:dyDescent="0.25">
      <c r="A82" s="8"/>
      <c r="B82" s="9" t="s">
        <v>12</v>
      </c>
      <c r="C82" s="9" t="s">
        <v>12</v>
      </c>
      <c r="D82" s="10" t="s">
        <v>217</v>
      </c>
      <c r="E82" s="79"/>
      <c r="F82" s="20">
        <v>500.99</v>
      </c>
      <c r="G82" s="10" t="s">
        <v>218</v>
      </c>
      <c r="H82" s="54">
        <v>5.8700000000000002E-2</v>
      </c>
      <c r="I82" s="54">
        <v>5.3479999999999995E-3</v>
      </c>
      <c r="J82" s="55">
        <v>5.3352000000000004E-2</v>
      </c>
    </row>
    <row r="83" spans="1:18" s="13" customFormat="1" ht="30" x14ac:dyDescent="0.25">
      <c r="A83" s="102"/>
      <c r="B83" s="9" t="s">
        <v>12</v>
      </c>
      <c r="C83" s="9" t="s">
        <v>12</v>
      </c>
      <c r="D83" s="10" t="s">
        <v>219</v>
      </c>
      <c r="E83" s="108"/>
      <c r="F83" s="20">
        <v>460.47</v>
      </c>
      <c r="G83" s="10" t="s">
        <v>220</v>
      </c>
      <c r="H83" s="54">
        <v>0.03</v>
      </c>
      <c r="I83" s="54">
        <v>4.4549999999999998E-3</v>
      </c>
      <c r="J83" s="55">
        <v>2.5545000000000002E-2</v>
      </c>
      <c r="K83" s="65"/>
      <c r="L83" s="65"/>
      <c r="M83" s="65"/>
      <c r="N83" s="65"/>
      <c r="O83" s="65"/>
      <c r="P83" s="65"/>
      <c r="Q83" s="65"/>
      <c r="R83" s="65"/>
    </row>
    <row r="84" spans="1:18" ht="30" x14ac:dyDescent="0.25">
      <c r="A84" s="8"/>
      <c r="B84" s="9" t="s">
        <v>12</v>
      </c>
      <c r="C84" s="9" t="s">
        <v>12</v>
      </c>
      <c r="D84" s="10" t="s">
        <v>194</v>
      </c>
      <c r="E84" s="79"/>
      <c r="F84" s="20">
        <v>500.99</v>
      </c>
      <c r="G84" s="10" t="s">
        <v>2041</v>
      </c>
      <c r="H84" s="54">
        <v>1.4E-2</v>
      </c>
      <c r="I84" s="54">
        <v>3.5000000000000004E-5</v>
      </c>
      <c r="J84" s="55">
        <v>1.3965E-2</v>
      </c>
    </row>
    <row r="85" spans="1:18" x14ac:dyDescent="0.25">
      <c r="A85" s="8"/>
      <c r="B85" s="9"/>
      <c r="C85" s="68" t="s">
        <v>2042</v>
      </c>
      <c r="D85" s="69"/>
      <c r="E85" s="70"/>
      <c r="F85" s="85"/>
      <c r="G85" s="69"/>
      <c r="H85" s="71">
        <f>SUM(H66:H84)</f>
        <v>1.7912840000000001</v>
      </c>
      <c r="I85" s="71">
        <f t="shared" ref="I85:J85" si="2">SUM(I66:I84)</f>
        <v>0.63097800000000004</v>
      </c>
      <c r="J85" s="71">
        <f t="shared" si="2"/>
        <v>1.1603060000000001</v>
      </c>
    </row>
    <row r="86" spans="1:18" ht="30" x14ac:dyDescent="0.25">
      <c r="A86" s="8"/>
      <c r="B86" s="9" t="s">
        <v>13</v>
      </c>
      <c r="C86" s="9" t="s">
        <v>2043</v>
      </c>
      <c r="D86" s="10" t="s">
        <v>221</v>
      </c>
      <c r="E86" s="79"/>
      <c r="F86" s="20">
        <v>553.95000000000005</v>
      </c>
      <c r="G86" s="10" t="s">
        <v>222</v>
      </c>
      <c r="H86" s="54">
        <v>2.5000000000000001E-3</v>
      </c>
      <c r="I86" s="54">
        <v>1.6220000000000002E-3</v>
      </c>
      <c r="J86" s="55">
        <v>8.7799999999999987E-4</v>
      </c>
    </row>
    <row r="87" spans="1:18" s="127" customFormat="1" ht="30" x14ac:dyDescent="0.25">
      <c r="A87" s="126"/>
      <c r="B87" s="9" t="s">
        <v>13</v>
      </c>
      <c r="C87" s="9" t="s">
        <v>2043</v>
      </c>
      <c r="D87" s="10" t="s">
        <v>223</v>
      </c>
      <c r="E87" s="79"/>
      <c r="F87" s="20">
        <v>333.99</v>
      </c>
      <c r="G87" s="10" t="s">
        <v>224</v>
      </c>
      <c r="H87" s="54">
        <v>0.65</v>
      </c>
      <c r="I87" s="54">
        <v>0.59748500000000004</v>
      </c>
      <c r="J87" s="54">
        <v>5.2514999999999985E-2</v>
      </c>
    </row>
    <row r="88" spans="1:18" ht="45" x14ac:dyDescent="0.25">
      <c r="A88" s="8"/>
      <c r="B88" s="9" t="s">
        <v>13</v>
      </c>
      <c r="C88" s="9" t="s">
        <v>2043</v>
      </c>
      <c r="D88" s="10" t="s">
        <v>225</v>
      </c>
      <c r="E88" s="79"/>
      <c r="F88" s="20">
        <v>553.95000000000005</v>
      </c>
      <c r="G88" s="10" t="s">
        <v>226</v>
      </c>
      <c r="H88" s="54">
        <v>1E-3</v>
      </c>
      <c r="I88" s="54">
        <v>8.1699999999999991E-4</v>
      </c>
      <c r="J88" s="55">
        <v>1.8300000000000006E-4</v>
      </c>
    </row>
    <row r="89" spans="1:18" ht="45" x14ac:dyDescent="0.25">
      <c r="A89" s="8"/>
      <c r="B89" s="9" t="s">
        <v>13</v>
      </c>
      <c r="C89" s="9" t="s">
        <v>2043</v>
      </c>
      <c r="D89" s="10" t="s">
        <v>227</v>
      </c>
      <c r="E89" s="79"/>
      <c r="F89" s="20">
        <v>574.19000000000005</v>
      </c>
      <c r="G89" s="10" t="s">
        <v>228</v>
      </c>
      <c r="H89" s="54">
        <v>1E-4</v>
      </c>
      <c r="I89" s="54">
        <v>2.3E-5</v>
      </c>
      <c r="J89" s="55">
        <v>7.7000000000000015E-5</v>
      </c>
    </row>
    <row r="90" spans="1:18" ht="45" x14ac:dyDescent="0.25">
      <c r="A90" s="8"/>
      <c r="B90" s="9" t="s">
        <v>13</v>
      </c>
      <c r="C90" s="9" t="s">
        <v>2043</v>
      </c>
      <c r="D90" s="10" t="s">
        <v>229</v>
      </c>
      <c r="E90" s="79"/>
      <c r="F90" s="20">
        <v>553.95000000000005</v>
      </c>
      <c r="G90" s="10" t="s">
        <v>230</v>
      </c>
      <c r="H90" s="54">
        <v>5.0000000000000002E-5</v>
      </c>
      <c r="I90" s="54">
        <v>5.8999999999999998E-5</v>
      </c>
      <c r="J90" s="55">
        <v>-8.9999999999999935E-6</v>
      </c>
    </row>
    <row r="91" spans="1:18" ht="30" x14ac:dyDescent="0.25">
      <c r="A91" s="8"/>
      <c r="B91" s="9" t="s">
        <v>13</v>
      </c>
      <c r="C91" s="9" t="s">
        <v>2043</v>
      </c>
      <c r="D91" s="10" t="s">
        <v>231</v>
      </c>
      <c r="E91" s="79"/>
      <c r="F91" s="20">
        <v>500.99</v>
      </c>
      <c r="G91" s="10" t="s">
        <v>232</v>
      </c>
      <c r="H91" s="54">
        <v>0.01</v>
      </c>
      <c r="I91" s="54">
        <v>1.1939999999999999E-2</v>
      </c>
      <c r="J91" s="55">
        <v>-1.9399999999999995E-3</v>
      </c>
    </row>
    <row r="92" spans="1:18" ht="30" x14ac:dyDescent="0.25">
      <c r="A92" s="8"/>
      <c r="B92" s="9" t="s">
        <v>13</v>
      </c>
      <c r="C92" s="9" t="s">
        <v>2043</v>
      </c>
      <c r="D92" s="10" t="s">
        <v>233</v>
      </c>
      <c r="E92" s="79"/>
      <c r="F92" s="20">
        <v>500.99</v>
      </c>
      <c r="G92" s="10" t="s">
        <v>234</v>
      </c>
      <c r="H92" s="54">
        <v>1.9E-2</v>
      </c>
      <c r="I92" s="54">
        <v>4.0896000000000002E-2</v>
      </c>
      <c r="J92" s="55">
        <v>-2.1896000000000002E-2</v>
      </c>
    </row>
    <row r="93" spans="1:18" ht="45" x14ac:dyDescent="0.25">
      <c r="A93" s="8"/>
      <c r="B93" s="9" t="s">
        <v>13</v>
      </c>
      <c r="C93" s="9" t="s">
        <v>2043</v>
      </c>
      <c r="D93" s="10"/>
      <c r="E93" s="79"/>
      <c r="F93" s="20">
        <v>460.47</v>
      </c>
      <c r="G93" s="10" t="s">
        <v>235</v>
      </c>
      <c r="H93" s="54">
        <v>0.24</v>
      </c>
      <c r="I93" s="54">
        <v>0.109196</v>
      </c>
      <c r="J93" s="55">
        <v>0.130804</v>
      </c>
    </row>
    <row r="94" spans="1:18" ht="30" x14ac:dyDescent="0.25">
      <c r="A94" s="8"/>
      <c r="B94" s="9" t="s">
        <v>13</v>
      </c>
      <c r="C94" s="9" t="s">
        <v>2043</v>
      </c>
      <c r="D94" s="10" t="s">
        <v>236</v>
      </c>
      <c r="E94" s="79"/>
      <c r="F94" s="20">
        <v>574.19000000000005</v>
      </c>
      <c r="G94" s="10" t="s">
        <v>237</v>
      </c>
      <c r="H94" s="54">
        <v>1E-4</v>
      </c>
      <c r="I94" s="54">
        <v>3.4E-5</v>
      </c>
      <c r="J94" s="55">
        <v>6.6000000000000005E-5</v>
      </c>
    </row>
    <row r="95" spans="1:18" ht="30" x14ac:dyDescent="0.25">
      <c r="A95" s="8"/>
      <c r="B95" s="9" t="s">
        <v>13</v>
      </c>
      <c r="C95" s="9" t="s">
        <v>2043</v>
      </c>
      <c r="D95" s="10" t="s">
        <v>238</v>
      </c>
      <c r="E95" s="79"/>
      <c r="F95" s="20">
        <v>553.95000000000005</v>
      </c>
      <c r="G95" s="10" t="s">
        <v>239</v>
      </c>
      <c r="H95" s="54">
        <v>4.0000000000000002E-4</v>
      </c>
      <c r="I95" s="54">
        <v>8.0200000000000009E-4</v>
      </c>
      <c r="J95" s="55">
        <v>-4.0200000000000001E-4</v>
      </c>
    </row>
    <row r="96" spans="1:18" ht="30" x14ac:dyDescent="0.25">
      <c r="A96" s="8"/>
      <c r="B96" s="9" t="s">
        <v>13</v>
      </c>
      <c r="C96" s="9" t="s">
        <v>2043</v>
      </c>
      <c r="D96" s="10" t="s">
        <v>233</v>
      </c>
      <c r="E96" s="79"/>
      <c r="F96" s="20">
        <v>460.47</v>
      </c>
      <c r="G96" s="10" t="s">
        <v>2044</v>
      </c>
      <c r="H96" s="54">
        <v>0.15</v>
      </c>
      <c r="I96" s="54">
        <v>0.12456300000000001</v>
      </c>
      <c r="J96" s="55">
        <v>2.5436999999999998E-2</v>
      </c>
    </row>
    <row r="97" spans="1:18" ht="30" x14ac:dyDescent="0.25">
      <c r="A97" s="8"/>
      <c r="B97" s="9" t="s">
        <v>13</v>
      </c>
      <c r="C97" s="9" t="s">
        <v>2043</v>
      </c>
      <c r="D97" s="10" t="s">
        <v>240</v>
      </c>
      <c r="E97" s="79"/>
      <c r="F97" s="20">
        <v>574.19000000000005</v>
      </c>
      <c r="G97" s="10" t="s">
        <v>241</v>
      </c>
      <c r="H97" s="54">
        <v>1.4999999999999999E-4</v>
      </c>
      <c r="I97" s="54">
        <v>1.47E-4</v>
      </c>
      <c r="J97" s="55">
        <v>3.0000000000000026E-6</v>
      </c>
    </row>
    <row r="98" spans="1:18" ht="45" x14ac:dyDescent="0.25">
      <c r="A98" s="8"/>
      <c r="B98" s="9" t="s">
        <v>13</v>
      </c>
      <c r="C98" s="9" t="s">
        <v>2043</v>
      </c>
      <c r="D98" s="10" t="s">
        <v>233</v>
      </c>
      <c r="E98" s="79"/>
      <c r="F98" s="20">
        <v>500.99</v>
      </c>
      <c r="G98" s="10" t="s">
        <v>242</v>
      </c>
      <c r="H98" s="54">
        <v>2.8000000000000001E-2</v>
      </c>
      <c r="I98" s="54">
        <v>1.7082E-2</v>
      </c>
      <c r="J98" s="55">
        <v>1.0917999999999999E-2</v>
      </c>
    </row>
    <row r="99" spans="1:18" ht="30" x14ac:dyDescent="0.25">
      <c r="A99" s="8"/>
      <c r="B99" s="9" t="s">
        <v>13</v>
      </c>
      <c r="C99" s="9" t="s">
        <v>2043</v>
      </c>
      <c r="D99" s="10" t="s">
        <v>2045</v>
      </c>
      <c r="E99" s="79"/>
      <c r="F99" s="20">
        <v>553.95000000000005</v>
      </c>
      <c r="G99" s="10" t="s">
        <v>2046</v>
      </c>
      <c r="H99" s="54">
        <v>4.0000000000000002E-4</v>
      </c>
      <c r="I99" s="54">
        <v>5.0000000000000001E-4</v>
      </c>
      <c r="J99" s="55">
        <v>-9.9999999999999978E-5</v>
      </c>
    </row>
    <row r="100" spans="1:18" ht="60" x14ac:dyDescent="0.25">
      <c r="A100" s="8"/>
      <c r="B100" s="9" t="s">
        <v>13</v>
      </c>
      <c r="C100" s="9" t="s">
        <v>2043</v>
      </c>
      <c r="D100" s="10" t="s">
        <v>243</v>
      </c>
      <c r="E100" s="79"/>
      <c r="F100" s="20">
        <v>553.95000000000005</v>
      </c>
      <c r="G100" s="10" t="s">
        <v>244</v>
      </c>
      <c r="H100" s="54">
        <v>6.0000000000000001E-3</v>
      </c>
      <c r="I100" s="54">
        <v>2.16E-3</v>
      </c>
      <c r="J100" s="55">
        <v>3.8399999999999997E-3</v>
      </c>
    </row>
    <row r="101" spans="1:18" ht="30" x14ac:dyDescent="0.25">
      <c r="A101" s="8"/>
      <c r="B101" s="9" t="s">
        <v>13</v>
      </c>
      <c r="C101" s="9" t="s">
        <v>2043</v>
      </c>
      <c r="D101" s="10" t="s">
        <v>245</v>
      </c>
      <c r="E101" s="79"/>
      <c r="F101" s="20">
        <v>500.99</v>
      </c>
      <c r="G101" s="10" t="s">
        <v>246</v>
      </c>
      <c r="H101" s="54">
        <v>4.2000000000000003E-2</v>
      </c>
      <c r="I101" s="54">
        <v>4.2209999999999999E-3</v>
      </c>
      <c r="J101" s="55">
        <v>3.7778999999999993E-2</v>
      </c>
    </row>
    <row r="102" spans="1:18" s="127" customFormat="1" ht="30" x14ac:dyDescent="0.25">
      <c r="A102" s="126"/>
      <c r="B102" s="9" t="s">
        <v>13</v>
      </c>
      <c r="C102" s="9" t="s">
        <v>2043</v>
      </c>
      <c r="D102" s="10" t="s">
        <v>247</v>
      </c>
      <c r="E102" s="91"/>
      <c r="F102" s="20">
        <v>460.47</v>
      </c>
      <c r="G102" s="10" t="s">
        <v>248</v>
      </c>
      <c r="H102" s="54">
        <v>0.05</v>
      </c>
      <c r="I102" s="54">
        <v>5.2497999999999996E-2</v>
      </c>
      <c r="J102" s="54">
        <v>-2.4979999999999976E-3</v>
      </c>
    </row>
    <row r="103" spans="1:18" s="131" customFormat="1" x14ac:dyDescent="0.25">
      <c r="A103" s="77"/>
      <c r="B103" s="9"/>
      <c r="C103" s="68" t="s">
        <v>2047</v>
      </c>
      <c r="D103" s="69"/>
      <c r="E103" s="70"/>
      <c r="F103" s="85"/>
      <c r="G103" s="69"/>
      <c r="H103" s="71">
        <f>SUM(H86:H102)</f>
        <v>1.1997</v>
      </c>
      <c r="I103" s="71">
        <f t="shared" ref="I103:J103" si="3">SUM(I86:I102)</f>
        <v>0.96404500000000004</v>
      </c>
      <c r="J103" s="71">
        <f t="shared" si="3"/>
        <v>0.235655</v>
      </c>
      <c r="K103" s="127"/>
      <c r="L103" s="127"/>
      <c r="M103" s="127"/>
      <c r="N103" s="127"/>
      <c r="O103" s="127"/>
      <c r="P103" s="127"/>
      <c r="Q103" s="127"/>
      <c r="R103" s="127"/>
    </row>
    <row r="104" spans="1:18" ht="30" x14ac:dyDescent="0.25">
      <c r="A104" s="8"/>
      <c r="B104" s="9" t="s">
        <v>14</v>
      </c>
      <c r="C104" s="9" t="s">
        <v>14</v>
      </c>
      <c r="D104" s="10" t="s">
        <v>249</v>
      </c>
      <c r="E104" s="79"/>
      <c r="F104" s="20">
        <v>500.99</v>
      </c>
      <c r="G104" s="10" t="s">
        <v>250</v>
      </c>
      <c r="H104" s="54">
        <v>2.1000000000000001E-2</v>
      </c>
      <c r="I104" s="54">
        <v>2.0853999999999998E-2</v>
      </c>
      <c r="J104" s="55">
        <v>1.4600000000000078E-4</v>
      </c>
    </row>
    <row r="105" spans="1:18" ht="45" x14ac:dyDescent="0.25">
      <c r="A105" s="8"/>
      <c r="B105" s="9" t="s">
        <v>14</v>
      </c>
      <c r="C105" s="9" t="s">
        <v>14</v>
      </c>
      <c r="D105" s="10" t="s">
        <v>16</v>
      </c>
      <c r="E105" s="79"/>
      <c r="F105" s="20">
        <v>553.95000000000005</v>
      </c>
      <c r="G105" s="10" t="s">
        <v>251</v>
      </c>
      <c r="H105" s="54">
        <v>4.0000000000000001E-3</v>
      </c>
      <c r="I105" s="54">
        <v>2.9089999999999997E-3</v>
      </c>
      <c r="J105" s="55">
        <v>1.0910000000000002E-3</v>
      </c>
    </row>
    <row r="106" spans="1:18" ht="30" x14ac:dyDescent="0.25">
      <c r="A106" s="8"/>
      <c r="B106" s="9" t="s">
        <v>14</v>
      </c>
      <c r="C106" s="9" t="s">
        <v>14</v>
      </c>
      <c r="D106" s="10" t="s">
        <v>252</v>
      </c>
      <c r="E106" s="79"/>
      <c r="F106" s="20">
        <v>553.95000000000005</v>
      </c>
      <c r="G106" s="10" t="s">
        <v>253</v>
      </c>
      <c r="H106" s="54">
        <v>5.0000000000000001E-4</v>
      </c>
      <c r="I106" s="54">
        <v>1.0149999999999998E-3</v>
      </c>
      <c r="J106" s="55">
        <v>-5.1499999999999994E-4</v>
      </c>
    </row>
    <row r="107" spans="1:18" ht="30" x14ac:dyDescent="0.25">
      <c r="A107" s="8"/>
      <c r="B107" s="9" t="s">
        <v>14</v>
      </c>
      <c r="C107" s="9" t="s">
        <v>14</v>
      </c>
      <c r="D107" s="10" t="s">
        <v>254</v>
      </c>
      <c r="E107" s="79"/>
      <c r="F107" s="20">
        <v>460.47</v>
      </c>
      <c r="G107" s="10" t="s">
        <v>255</v>
      </c>
      <c r="H107" s="54">
        <v>0.11</v>
      </c>
      <c r="I107" s="54">
        <v>5.4168000000000001E-2</v>
      </c>
      <c r="J107" s="55">
        <v>5.5832E-2</v>
      </c>
    </row>
    <row r="108" spans="1:18" ht="45" x14ac:dyDescent="0.25">
      <c r="A108" s="8"/>
      <c r="B108" s="9" t="s">
        <v>14</v>
      </c>
      <c r="C108" s="9" t="s">
        <v>14</v>
      </c>
      <c r="D108" s="10" t="s">
        <v>256</v>
      </c>
      <c r="E108" s="79"/>
      <c r="F108" s="20">
        <v>460.47</v>
      </c>
      <c r="G108" s="10" t="s">
        <v>257</v>
      </c>
      <c r="H108" s="54">
        <v>3.7999999999999999E-2</v>
      </c>
      <c r="I108" s="54">
        <v>2.7178999999999998E-2</v>
      </c>
      <c r="J108" s="55">
        <v>1.0821000000000001E-2</v>
      </c>
    </row>
    <row r="109" spans="1:18" s="63" customFormat="1" ht="30" x14ac:dyDescent="0.25">
      <c r="A109" s="100"/>
      <c r="B109" s="9" t="s">
        <v>14</v>
      </c>
      <c r="C109" s="9" t="s">
        <v>14</v>
      </c>
      <c r="D109" s="10" t="s">
        <v>258</v>
      </c>
      <c r="E109" s="108"/>
      <c r="F109" s="20">
        <v>460.47</v>
      </c>
      <c r="G109" s="10" t="s">
        <v>259</v>
      </c>
      <c r="H109" s="54">
        <v>9.5416000000000001E-2</v>
      </c>
      <c r="I109" s="54">
        <v>9.5416000000000001E-2</v>
      </c>
      <c r="J109" s="55">
        <v>0</v>
      </c>
      <c r="K109" s="65"/>
      <c r="L109" s="65"/>
      <c r="M109" s="65"/>
      <c r="N109" s="65"/>
      <c r="O109" s="65"/>
      <c r="P109" s="65"/>
      <c r="Q109" s="65"/>
      <c r="R109" s="65"/>
    </row>
    <row r="110" spans="1:18" ht="30" x14ac:dyDescent="0.25">
      <c r="A110" s="8"/>
      <c r="B110" s="9" t="s">
        <v>14</v>
      </c>
      <c r="C110" s="9" t="s">
        <v>14</v>
      </c>
      <c r="D110" s="10" t="s">
        <v>252</v>
      </c>
      <c r="E110" s="79"/>
      <c r="F110" s="20">
        <v>553.95000000000005</v>
      </c>
      <c r="G110" s="10" t="s">
        <v>253</v>
      </c>
      <c r="H110" s="54">
        <v>2.0000000000000001E-4</v>
      </c>
      <c r="I110" s="54">
        <v>2.0000000000000001E-4</v>
      </c>
      <c r="J110" s="55">
        <v>0</v>
      </c>
    </row>
    <row r="111" spans="1:18" ht="30" x14ac:dyDescent="0.25">
      <c r="A111" s="8"/>
      <c r="B111" s="9" t="s">
        <v>14</v>
      </c>
      <c r="C111" s="9" t="s">
        <v>14</v>
      </c>
      <c r="D111" s="10" t="s">
        <v>254</v>
      </c>
      <c r="E111" s="79"/>
      <c r="F111" s="20">
        <v>500.99</v>
      </c>
      <c r="G111" s="10" t="s">
        <v>2048</v>
      </c>
      <c r="H111" s="54">
        <v>2.8000000000000001E-2</v>
      </c>
      <c r="I111" s="54">
        <v>9.0920000000000011E-3</v>
      </c>
      <c r="J111" s="55">
        <v>1.8908000000000001E-2</v>
      </c>
    </row>
    <row r="112" spans="1:18" ht="30" x14ac:dyDescent="0.25">
      <c r="A112" s="8"/>
      <c r="B112" s="9" t="s">
        <v>14</v>
      </c>
      <c r="C112" s="9" t="s">
        <v>14</v>
      </c>
      <c r="D112" s="10" t="s">
        <v>260</v>
      </c>
      <c r="E112" s="79"/>
      <c r="F112" s="20">
        <v>553.95000000000005</v>
      </c>
      <c r="G112" s="10" t="s">
        <v>261</v>
      </c>
      <c r="H112" s="54">
        <v>5.9999999999999995E-4</v>
      </c>
      <c r="I112" s="54">
        <v>5.9499999999999993E-4</v>
      </c>
      <c r="J112" s="55">
        <v>5.0000000000000046E-6</v>
      </c>
    </row>
    <row r="113" spans="1:10" ht="30" x14ac:dyDescent="0.25">
      <c r="A113" s="8"/>
      <c r="B113" s="9" t="s">
        <v>14</v>
      </c>
      <c r="C113" s="9" t="s">
        <v>14</v>
      </c>
      <c r="D113" s="10" t="s">
        <v>15</v>
      </c>
      <c r="E113" s="79"/>
      <c r="F113" s="20">
        <v>553.95000000000005</v>
      </c>
      <c r="G113" s="10" t="s">
        <v>262</v>
      </c>
      <c r="H113" s="54">
        <v>6.7000000000000002E-4</v>
      </c>
      <c r="I113" s="54">
        <v>5.2000000000000006E-4</v>
      </c>
      <c r="J113" s="55">
        <v>1.5000000000000001E-4</v>
      </c>
    </row>
    <row r="114" spans="1:10" ht="30" x14ac:dyDescent="0.25">
      <c r="A114" s="8"/>
      <c r="B114" s="9" t="s">
        <v>14</v>
      </c>
      <c r="C114" s="9" t="s">
        <v>14</v>
      </c>
      <c r="D114" s="10" t="s">
        <v>263</v>
      </c>
      <c r="E114" s="79"/>
      <c r="F114" s="20">
        <v>460.47</v>
      </c>
      <c r="G114" s="10" t="s">
        <v>264</v>
      </c>
      <c r="H114" s="54">
        <v>7.4999999999999997E-2</v>
      </c>
      <c r="I114" s="54">
        <v>9.1195999999999999E-2</v>
      </c>
      <c r="J114" s="55">
        <v>-1.6195999999999999E-2</v>
      </c>
    </row>
    <row r="115" spans="1:10" ht="45" x14ac:dyDescent="0.25">
      <c r="A115" s="8"/>
      <c r="B115" s="9" t="s">
        <v>14</v>
      </c>
      <c r="C115" s="9" t="s">
        <v>14</v>
      </c>
      <c r="D115" s="10" t="s">
        <v>265</v>
      </c>
      <c r="E115" s="79"/>
      <c r="F115" s="20">
        <v>574.19000000000005</v>
      </c>
      <c r="G115" s="10" t="s">
        <v>266</v>
      </c>
      <c r="H115" s="54">
        <v>8.0000000000000004E-4</v>
      </c>
      <c r="I115" s="54">
        <v>7.9600000000000005E-4</v>
      </c>
      <c r="J115" s="55">
        <v>4.0000000000000032E-6</v>
      </c>
    </row>
    <row r="116" spans="1:10" ht="30" x14ac:dyDescent="0.25">
      <c r="A116" s="8"/>
      <c r="B116" s="9" t="s">
        <v>14</v>
      </c>
      <c r="C116" s="9" t="s">
        <v>14</v>
      </c>
      <c r="D116" s="10" t="s">
        <v>17</v>
      </c>
      <c r="E116" s="79"/>
      <c r="F116" s="20">
        <v>574.19000000000005</v>
      </c>
      <c r="G116" s="10" t="s">
        <v>267</v>
      </c>
      <c r="H116" s="54">
        <v>8.0000000000000004E-4</v>
      </c>
      <c r="I116" s="54">
        <v>4.2000000000000004E-5</v>
      </c>
      <c r="J116" s="55">
        <v>7.5799999999999999E-4</v>
      </c>
    </row>
    <row r="117" spans="1:10" ht="30" x14ac:dyDescent="0.25">
      <c r="A117" s="8"/>
      <c r="B117" s="9" t="s">
        <v>14</v>
      </c>
      <c r="C117" s="9" t="s">
        <v>14</v>
      </c>
      <c r="D117" s="10" t="s">
        <v>219</v>
      </c>
      <c r="E117" s="79"/>
      <c r="F117" s="20">
        <v>460.47</v>
      </c>
      <c r="G117" s="10" t="s">
        <v>1835</v>
      </c>
      <c r="H117" s="54">
        <v>7.0000000000000007E-2</v>
      </c>
      <c r="I117" s="54">
        <v>4.2645000000000002E-2</v>
      </c>
      <c r="J117" s="55">
        <v>2.7354999999999997E-2</v>
      </c>
    </row>
    <row r="118" spans="1:10" ht="45" x14ac:dyDescent="0.25">
      <c r="A118" s="8"/>
      <c r="B118" s="9" t="s">
        <v>14</v>
      </c>
      <c r="C118" s="9" t="s">
        <v>14</v>
      </c>
      <c r="D118" s="10" t="s">
        <v>2049</v>
      </c>
      <c r="E118" s="79"/>
      <c r="F118" s="20">
        <v>553.95000000000005</v>
      </c>
      <c r="G118" s="10" t="s">
        <v>2050</v>
      </c>
      <c r="H118" s="54">
        <v>2E-3</v>
      </c>
      <c r="I118" s="54">
        <v>9.2100000000000005E-4</v>
      </c>
      <c r="J118" s="55">
        <v>1.0789999999999999E-3</v>
      </c>
    </row>
    <row r="119" spans="1:10" x14ac:dyDescent="0.25">
      <c r="A119" s="8"/>
      <c r="B119" s="9"/>
      <c r="C119" s="68" t="s">
        <v>2051</v>
      </c>
      <c r="D119" s="69"/>
      <c r="E119" s="70"/>
      <c r="F119" s="85"/>
      <c r="G119" s="69"/>
      <c r="H119" s="71">
        <f>SUM(H104:H118)</f>
        <v>0.44698600000000011</v>
      </c>
      <c r="I119" s="71">
        <f t="shared" ref="I119:J119" si="4">SUM(I104:I118)</f>
        <v>0.34754799999999997</v>
      </c>
      <c r="J119" s="71">
        <f t="shared" si="4"/>
        <v>9.9437999999999999E-2</v>
      </c>
    </row>
    <row r="120" spans="1:10" ht="30" x14ac:dyDescent="0.25">
      <c r="A120" s="8"/>
      <c r="B120" s="9" t="s">
        <v>1601</v>
      </c>
      <c r="C120" s="9" t="s">
        <v>1601</v>
      </c>
      <c r="D120" s="10" t="s">
        <v>268</v>
      </c>
      <c r="E120" s="79"/>
      <c r="F120" s="20">
        <v>460.47</v>
      </c>
      <c r="G120" s="10" t="s">
        <v>269</v>
      </c>
      <c r="H120" s="54">
        <v>0.11799999999999999</v>
      </c>
      <c r="I120" s="54">
        <v>0.11799999999999999</v>
      </c>
      <c r="J120" s="55">
        <v>0</v>
      </c>
    </row>
    <row r="121" spans="1:10" ht="30" x14ac:dyDescent="0.25">
      <c r="A121" s="8"/>
      <c r="B121" s="9" t="s">
        <v>1601</v>
      </c>
      <c r="C121" s="9" t="s">
        <v>1601</v>
      </c>
      <c r="D121" s="10" t="s">
        <v>270</v>
      </c>
      <c r="E121" s="79"/>
      <c r="F121" s="20">
        <v>553.95000000000005</v>
      </c>
      <c r="G121" s="10" t="s">
        <v>271</v>
      </c>
      <c r="H121" s="54">
        <v>1E-3</v>
      </c>
      <c r="I121" s="54">
        <v>9.0800000000000006E-4</v>
      </c>
      <c r="J121" s="55">
        <v>9.1999999999999973E-5</v>
      </c>
    </row>
    <row r="122" spans="1:10" ht="30" x14ac:dyDescent="0.25">
      <c r="A122" s="8"/>
      <c r="B122" s="9" t="s">
        <v>1601</v>
      </c>
      <c r="C122" s="9" t="s">
        <v>1601</v>
      </c>
      <c r="D122" s="10" t="s">
        <v>1836</v>
      </c>
      <c r="E122" s="79"/>
      <c r="F122" s="20">
        <v>574.19000000000005</v>
      </c>
      <c r="G122" s="10" t="s">
        <v>1837</v>
      </c>
      <c r="H122" s="54">
        <v>2.9999999999999997E-5</v>
      </c>
      <c r="I122" s="54">
        <v>5.0000000000000004E-6</v>
      </c>
      <c r="J122" s="55">
        <v>2.4999999999999998E-5</v>
      </c>
    </row>
    <row r="123" spans="1:10" ht="30" x14ac:dyDescent="0.25">
      <c r="A123" s="8"/>
      <c r="B123" s="9" t="s">
        <v>1601</v>
      </c>
      <c r="C123" s="9" t="s">
        <v>1601</v>
      </c>
      <c r="D123" s="10" t="s">
        <v>272</v>
      </c>
      <c r="E123" s="79"/>
      <c r="F123" s="20">
        <v>553.95000000000005</v>
      </c>
      <c r="G123" s="10" t="s">
        <v>273</v>
      </c>
      <c r="H123" s="54">
        <v>1.2999999999999999E-3</v>
      </c>
      <c r="I123" s="54">
        <v>4.57E-4</v>
      </c>
      <c r="J123" s="55">
        <v>8.43E-4</v>
      </c>
    </row>
    <row r="124" spans="1:10" ht="30" x14ac:dyDescent="0.25">
      <c r="A124" s="8"/>
      <c r="B124" s="9" t="s">
        <v>1601</v>
      </c>
      <c r="C124" s="9" t="s">
        <v>1601</v>
      </c>
      <c r="D124" s="10" t="s">
        <v>274</v>
      </c>
      <c r="E124" s="79"/>
      <c r="F124" s="20">
        <v>500.99</v>
      </c>
      <c r="G124" s="10" t="s">
        <v>275</v>
      </c>
      <c r="H124" s="54">
        <v>0.02</v>
      </c>
      <c r="I124" s="54">
        <v>7.0239999999999999E-3</v>
      </c>
      <c r="J124" s="55">
        <v>1.2976E-2</v>
      </c>
    </row>
    <row r="125" spans="1:10" ht="30" x14ac:dyDescent="0.25">
      <c r="A125" s="8"/>
      <c r="B125" s="9" t="s">
        <v>1601</v>
      </c>
      <c r="C125" s="9" t="s">
        <v>1601</v>
      </c>
      <c r="D125" s="10" t="s">
        <v>276</v>
      </c>
      <c r="E125" s="79"/>
      <c r="F125" s="20">
        <v>574.19000000000005</v>
      </c>
      <c r="G125" s="10" t="s">
        <v>277</v>
      </c>
      <c r="H125" s="54">
        <v>4.0000000000000003E-5</v>
      </c>
      <c r="I125" s="54">
        <v>4.2000000000000004E-5</v>
      </c>
      <c r="J125" s="55">
        <v>-2.0000000000000016E-6</v>
      </c>
    </row>
    <row r="126" spans="1:10" ht="30" x14ac:dyDescent="0.25">
      <c r="A126" s="8"/>
      <c r="B126" s="9" t="s">
        <v>1601</v>
      </c>
      <c r="C126" s="9" t="s">
        <v>1601</v>
      </c>
      <c r="D126" s="10" t="s">
        <v>278</v>
      </c>
      <c r="E126" s="79"/>
      <c r="F126" s="20">
        <v>553.95000000000005</v>
      </c>
      <c r="G126" s="10" t="s">
        <v>279</v>
      </c>
      <c r="H126" s="54">
        <v>4.3200000000000001E-3</v>
      </c>
      <c r="I126" s="54">
        <v>4.2500000000000003E-3</v>
      </c>
      <c r="J126" s="55">
        <v>7.0000000000000278E-5</v>
      </c>
    </row>
    <row r="127" spans="1:10" ht="30" x14ac:dyDescent="0.25">
      <c r="A127" s="8"/>
      <c r="B127" s="9" t="s">
        <v>1601</v>
      </c>
      <c r="C127" s="9" t="s">
        <v>1601</v>
      </c>
      <c r="D127" s="10" t="s">
        <v>280</v>
      </c>
      <c r="E127" s="79"/>
      <c r="F127" s="20">
        <v>553.95000000000005</v>
      </c>
      <c r="G127" s="10" t="s">
        <v>279</v>
      </c>
      <c r="H127" s="54">
        <v>4.3200000000000001E-3</v>
      </c>
      <c r="I127" s="54">
        <v>4.2500000000000003E-3</v>
      </c>
      <c r="J127" s="55">
        <v>7.0000000000000278E-5</v>
      </c>
    </row>
    <row r="128" spans="1:10" ht="30" x14ac:dyDescent="0.25">
      <c r="A128" s="8"/>
      <c r="B128" s="9" t="s">
        <v>1601</v>
      </c>
      <c r="C128" s="9" t="s">
        <v>1601</v>
      </c>
      <c r="D128" s="10" t="s">
        <v>281</v>
      </c>
      <c r="E128" s="79"/>
      <c r="F128" s="20">
        <v>553.95000000000005</v>
      </c>
      <c r="G128" s="10" t="s">
        <v>282</v>
      </c>
      <c r="H128" s="54">
        <v>1E-3</v>
      </c>
      <c r="I128" s="54">
        <v>3.9200000000000004E-4</v>
      </c>
      <c r="J128" s="55">
        <v>6.0800000000000003E-4</v>
      </c>
    </row>
    <row r="129" spans="1:18" s="11" customFormat="1" ht="30" x14ac:dyDescent="0.25">
      <c r="A129" s="8"/>
      <c r="B129" s="9" t="s">
        <v>1601</v>
      </c>
      <c r="C129" s="9" t="s">
        <v>1601</v>
      </c>
      <c r="D129" s="10" t="s">
        <v>283</v>
      </c>
      <c r="E129" s="91"/>
      <c r="F129" s="20">
        <v>553.95000000000005</v>
      </c>
      <c r="G129" s="10" t="s">
        <v>284</v>
      </c>
      <c r="H129" s="54">
        <v>6.9999999999999999E-4</v>
      </c>
      <c r="I129" s="54">
        <v>1.297E-3</v>
      </c>
      <c r="J129" s="55">
        <v>-5.9699999999999998E-4</v>
      </c>
      <c r="K129" s="127"/>
      <c r="L129" s="127"/>
      <c r="M129" s="127"/>
      <c r="N129" s="127"/>
      <c r="O129" s="127"/>
      <c r="P129" s="127"/>
      <c r="Q129" s="127"/>
      <c r="R129" s="127"/>
    </row>
    <row r="130" spans="1:18" ht="30" x14ac:dyDescent="0.25">
      <c r="A130" s="8"/>
      <c r="B130" s="9" t="s">
        <v>1601</v>
      </c>
      <c r="C130" s="9" t="s">
        <v>1601</v>
      </c>
      <c r="D130" s="10" t="s">
        <v>285</v>
      </c>
      <c r="E130" s="79"/>
      <c r="F130" s="20">
        <v>574.19000000000005</v>
      </c>
      <c r="G130" s="10" t="s">
        <v>286</v>
      </c>
      <c r="H130" s="54">
        <v>2.6999999999999999E-5</v>
      </c>
      <c r="I130" s="54">
        <v>2.6999999999999999E-5</v>
      </c>
      <c r="J130" s="55">
        <v>0</v>
      </c>
    </row>
    <row r="131" spans="1:18" ht="30" x14ac:dyDescent="0.25">
      <c r="A131" s="8"/>
      <c r="B131" s="9" t="s">
        <v>1601</v>
      </c>
      <c r="C131" s="9" t="s">
        <v>1601</v>
      </c>
      <c r="D131" s="10" t="s">
        <v>287</v>
      </c>
      <c r="E131" s="79"/>
      <c r="F131" s="20">
        <v>553.95000000000005</v>
      </c>
      <c r="G131" s="10" t="s">
        <v>288</v>
      </c>
      <c r="H131" s="54">
        <v>1E-4</v>
      </c>
      <c r="I131" s="54">
        <v>1E-4</v>
      </c>
      <c r="J131" s="55">
        <v>0</v>
      </c>
    </row>
    <row r="132" spans="1:18" ht="30" x14ac:dyDescent="0.25">
      <c r="A132" s="8"/>
      <c r="B132" s="9" t="s">
        <v>1601</v>
      </c>
      <c r="C132" s="9" t="s">
        <v>1601</v>
      </c>
      <c r="D132" s="10" t="s">
        <v>18</v>
      </c>
      <c r="E132" s="79"/>
      <c r="F132" s="20">
        <v>553.95000000000005</v>
      </c>
      <c r="G132" s="10" t="s">
        <v>289</v>
      </c>
      <c r="H132" s="54">
        <v>1.2999999999999999E-3</v>
      </c>
      <c r="I132" s="54">
        <v>1.389E-3</v>
      </c>
      <c r="J132" s="55">
        <v>-8.8999999999999968E-5</v>
      </c>
    </row>
    <row r="133" spans="1:18" ht="30" x14ac:dyDescent="0.25">
      <c r="A133" s="8"/>
      <c r="B133" s="9" t="s">
        <v>1601</v>
      </c>
      <c r="C133" s="9" t="s">
        <v>1601</v>
      </c>
      <c r="D133" s="10" t="s">
        <v>290</v>
      </c>
      <c r="E133" s="79"/>
      <c r="F133" s="20">
        <v>553.95000000000005</v>
      </c>
      <c r="G133" s="10" t="s">
        <v>2052</v>
      </c>
      <c r="H133" s="54">
        <v>1E-3</v>
      </c>
      <c r="I133" s="54">
        <v>8.0000000000000004E-4</v>
      </c>
      <c r="J133" s="55">
        <v>1.9999999999999996E-4</v>
      </c>
    </row>
    <row r="134" spans="1:18" s="63" customFormat="1" ht="30" x14ac:dyDescent="0.25">
      <c r="A134" s="100"/>
      <c r="B134" s="9" t="s">
        <v>1601</v>
      </c>
      <c r="C134" s="9" t="s">
        <v>1601</v>
      </c>
      <c r="D134" s="10" t="s">
        <v>291</v>
      </c>
      <c r="E134" s="108"/>
      <c r="F134" s="20">
        <v>500.99</v>
      </c>
      <c r="G134" s="10" t="s">
        <v>292</v>
      </c>
      <c r="H134" s="54">
        <v>0.01</v>
      </c>
      <c r="I134" s="54">
        <v>9.4230000000000008E-3</v>
      </c>
      <c r="J134" s="55">
        <v>5.7699999999999993E-4</v>
      </c>
      <c r="K134" s="65"/>
      <c r="L134" s="65"/>
      <c r="M134" s="65"/>
      <c r="N134" s="65"/>
      <c r="O134" s="65"/>
      <c r="P134" s="65"/>
      <c r="Q134" s="65"/>
      <c r="R134" s="65"/>
    </row>
    <row r="135" spans="1:18" ht="30" x14ac:dyDescent="0.25">
      <c r="A135" s="8"/>
      <c r="B135" s="9" t="s">
        <v>1601</v>
      </c>
      <c r="C135" s="9" t="s">
        <v>1601</v>
      </c>
      <c r="D135" s="10" t="s">
        <v>2455</v>
      </c>
      <c r="E135" s="79"/>
      <c r="F135" s="20">
        <v>333.99</v>
      </c>
      <c r="G135" s="10" t="s">
        <v>294</v>
      </c>
      <c r="H135" s="54">
        <v>1.2569999999999999</v>
      </c>
      <c r="I135" s="54">
        <v>1.2634620000000001</v>
      </c>
      <c r="J135" s="55">
        <v>-6.4619999999999895E-3</v>
      </c>
    </row>
    <row r="136" spans="1:18" ht="30" x14ac:dyDescent="0.25">
      <c r="A136" s="8"/>
      <c r="B136" s="9" t="s">
        <v>1601</v>
      </c>
      <c r="C136" s="9" t="s">
        <v>1601</v>
      </c>
      <c r="D136" s="10" t="s">
        <v>1576</v>
      </c>
      <c r="E136" s="79"/>
      <c r="F136" s="20">
        <v>460.47</v>
      </c>
      <c r="G136" s="10" t="s">
        <v>295</v>
      </c>
      <c r="H136" s="54">
        <v>7.6999999999999999E-2</v>
      </c>
      <c r="I136" s="54">
        <v>8.0389000000000002E-2</v>
      </c>
      <c r="J136" s="55">
        <v>-3.3889999999999957E-3</v>
      </c>
    </row>
    <row r="137" spans="1:18" ht="30" x14ac:dyDescent="0.25">
      <c r="A137" s="8"/>
      <c r="B137" s="9" t="s">
        <v>1601</v>
      </c>
      <c r="C137" s="9" t="s">
        <v>1601</v>
      </c>
      <c r="D137" s="10" t="s">
        <v>2456</v>
      </c>
      <c r="E137" s="79"/>
      <c r="F137" s="20">
        <v>500.99</v>
      </c>
      <c r="G137" s="10" t="s">
        <v>296</v>
      </c>
      <c r="H137" s="54">
        <v>8.0000000000000002E-3</v>
      </c>
      <c r="I137" s="54">
        <v>2.529E-3</v>
      </c>
      <c r="J137" s="55">
        <v>5.4710000000000002E-3</v>
      </c>
    </row>
    <row r="138" spans="1:18" s="63" customFormat="1" ht="30" x14ac:dyDescent="0.25">
      <c r="A138" s="100"/>
      <c r="B138" s="9" t="s">
        <v>1601</v>
      </c>
      <c r="C138" s="9" t="s">
        <v>1601</v>
      </c>
      <c r="D138" s="10" t="s">
        <v>1838</v>
      </c>
      <c r="E138" s="108"/>
      <c r="F138" s="20">
        <v>460.47</v>
      </c>
      <c r="G138" s="10" t="s">
        <v>297</v>
      </c>
      <c r="H138" s="54">
        <v>0.13</v>
      </c>
      <c r="I138" s="54">
        <v>0.108871</v>
      </c>
      <c r="J138" s="55">
        <v>2.1129000000000005E-2</v>
      </c>
      <c r="K138" s="65"/>
      <c r="L138" s="65"/>
      <c r="M138" s="65"/>
      <c r="N138" s="65"/>
      <c r="O138" s="65"/>
      <c r="P138" s="65"/>
      <c r="Q138" s="65"/>
      <c r="R138" s="65"/>
    </row>
    <row r="139" spans="1:18" ht="30" x14ac:dyDescent="0.25">
      <c r="A139" s="8"/>
      <c r="B139" s="9" t="s">
        <v>1601</v>
      </c>
      <c r="C139" s="9" t="s">
        <v>1601</v>
      </c>
      <c r="D139" s="10" t="s">
        <v>299</v>
      </c>
      <c r="E139" s="79"/>
      <c r="F139" s="20">
        <v>553.95000000000005</v>
      </c>
      <c r="G139" s="10" t="s">
        <v>300</v>
      </c>
      <c r="H139" s="54">
        <v>2.0000000000000001E-4</v>
      </c>
      <c r="I139" s="54">
        <v>3.4399999999999996E-4</v>
      </c>
      <c r="J139" s="55">
        <v>-1.4399999999999995E-4</v>
      </c>
    </row>
    <row r="140" spans="1:18" s="63" customFormat="1" ht="30" x14ac:dyDescent="0.25">
      <c r="A140" s="100"/>
      <c r="B140" s="9" t="s">
        <v>1601</v>
      </c>
      <c r="C140" s="9" t="s">
        <v>1601</v>
      </c>
      <c r="D140" s="10" t="s">
        <v>301</v>
      </c>
      <c r="E140" s="108"/>
      <c r="F140" s="20">
        <v>553.95000000000005</v>
      </c>
      <c r="G140" s="10" t="s">
        <v>302</v>
      </c>
      <c r="H140" s="54">
        <v>5.0000000000000001E-4</v>
      </c>
      <c r="I140" s="54">
        <v>2.5000000000000001E-4</v>
      </c>
      <c r="J140" s="55">
        <v>2.5000000000000001E-4</v>
      </c>
      <c r="K140" s="65"/>
      <c r="L140" s="65"/>
      <c r="M140" s="65"/>
      <c r="N140" s="65"/>
      <c r="O140" s="65"/>
      <c r="P140" s="65"/>
      <c r="Q140" s="65"/>
      <c r="R140" s="65"/>
    </row>
    <row r="141" spans="1:18" ht="30" x14ac:dyDescent="0.25">
      <c r="A141" s="8"/>
      <c r="B141" s="9" t="s">
        <v>1601</v>
      </c>
      <c r="C141" s="9" t="s">
        <v>1601</v>
      </c>
      <c r="D141" s="10" t="s">
        <v>219</v>
      </c>
      <c r="E141" s="79"/>
      <c r="F141" s="20">
        <v>460.47</v>
      </c>
      <c r="G141" s="10" t="s">
        <v>303</v>
      </c>
      <c r="H141" s="54">
        <v>0.06</v>
      </c>
      <c r="I141" s="54">
        <v>6.0682E-2</v>
      </c>
      <c r="J141" s="55">
        <v>-6.8200000000000216E-4</v>
      </c>
    </row>
    <row r="142" spans="1:18" ht="30" x14ac:dyDescent="0.25">
      <c r="A142" s="8"/>
      <c r="B142" s="9" t="s">
        <v>1601</v>
      </c>
      <c r="C142" s="9" t="s">
        <v>1601</v>
      </c>
      <c r="D142" s="10" t="s">
        <v>2053</v>
      </c>
      <c r="E142" s="79"/>
      <c r="F142" s="20">
        <v>553.95000000000005</v>
      </c>
      <c r="G142" s="10" t="s">
        <v>2054</v>
      </c>
      <c r="H142" s="54">
        <v>1.108E-3</v>
      </c>
      <c r="I142" s="54">
        <v>1.108E-3</v>
      </c>
      <c r="J142" s="55">
        <v>0</v>
      </c>
    </row>
    <row r="143" spans="1:18" ht="30" x14ac:dyDescent="0.25">
      <c r="A143" s="8"/>
      <c r="B143" s="9" t="s">
        <v>1601</v>
      </c>
      <c r="C143" s="9" t="s">
        <v>1601</v>
      </c>
      <c r="D143" s="10" t="s">
        <v>2036</v>
      </c>
      <c r="E143" s="79"/>
      <c r="F143" s="20">
        <v>460.47</v>
      </c>
      <c r="G143" s="10" t="s">
        <v>298</v>
      </c>
      <c r="H143" s="54">
        <v>0.94</v>
      </c>
      <c r="I143" s="54">
        <v>2.4059999999999998E-2</v>
      </c>
      <c r="J143" s="55">
        <v>0.91594000000000009</v>
      </c>
    </row>
    <row r="144" spans="1:18" ht="30" x14ac:dyDescent="0.25">
      <c r="A144" s="8"/>
      <c r="B144" s="9" t="s">
        <v>1601</v>
      </c>
      <c r="C144" s="9" t="s">
        <v>1601</v>
      </c>
      <c r="D144" s="10" t="s">
        <v>268</v>
      </c>
      <c r="E144" s="79"/>
      <c r="F144" s="20">
        <v>460.47</v>
      </c>
      <c r="G144" s="10" t="s">
        <v>269</v>
      </c>
      <c r="H144" s="54">
        <v>3.2000000000000001E-2</v>
      </c>
      <c r="I144" s="54">
        <v>3.2000000000000001E-2</v>
      </c>
      <c r="J144" s="55">
        <v>0</v>
      </c>
    </row>
    <row r="145" spans="1:18" ht="30" x14ac:dyDescent="0.25">
      <c r="A145" s="8"/>
      <c r="B145" s="9" t="s">
        <v>1601</v>
      </c>
      <c r="C145" s="9" t="s">
        <v>1601</v>
      </c>
      <c r="D145" s="10" t="s">
        <v>2452</v>
      </c>
      <c r="E145" s="79"/>
      <c r="F145" s="20">
        <v>553.95000000000005</v>
      </c>
      <c r="G145" s="10" t="s">
        <v>304</v>
      </c>
      <c r="H145" s="54">
        <v>2E-3</v>
      </c>
      <c r="I145" s="54">
        <v>2E-3</v>
      </c>
      <c r="J145" s="55">
        <v>0</v>
      </c>
    </row>
    <row r="146" spans="1:18" ht="30" x14ac:dyDescent="0.25">
      <c r="A146" s="8"/>
      <c r="B146" s="9" t="s">
        <v>1601</v>
      </c>
      <c r="C146" s="9" t="s">
        <v>1601</v>
      </c>
      <c r="D146" s="10" t="s">
        <v>2453</v>
      </c>
      <c r="E146" s="79"/>
      <c r="F146" s="20">
        <v>553.95000000000005</v>
      </c>
      <c r="G146" s="10" t="s">
        <v>305</v>
      </c>
      <c r="H146" s="54">
        <v>5.0000000000000001E-4</v>
      </c>
      <c r="I146" s="54">
        <v>5.0000000000000001E-4</v>
      </c>
      <c r="J146" s="55">
        <v>0</v>
      </c>
    </row>
    <row r="147" spans="1:18" s="17" customFormat="1" ht="30" x14ac:dyDescent="0.25">
      <c r="A147" s="8"/>
      <c r="B147" s="9" t="s">
        <v>1601</v>
      </c>
      <c r="C147" s="9" t="s">
        <v>1601</v>
      </c>
      <c r="D147" s="10" t="s">
        <v>2454</v>
      </c>
      <c r="E147" s="91"/>
      <c r="F147" s="20">
        <v>553.95000000000005</v>
      </c>
      <c r="G147" s="10" t="s">
        <v>306</v>
      </c>
      <c r="H147" s="54">
        <v>2E-3</v>
      </c>
      <c r="I147" s="54">
        <v>1.5E-3</v>
      </c>
      <c r="J147" s="55">
        <v>5.0000000000000001E-4</v>
      </c>
      <c r="K147" s="127"/>
      <c r="L147" s="127"/>
      <c r="M147" s="127"/>
      <c r="N147" s="127"/>
      <c r="O147" s="127"/>
      <c r="P147" s="127"/>
      <c r="Q147" s="127"/>
      <c r="R147" s="127"/>
    </row>
    <row r="148" spans="1:18" s="11" customFormat="1" ht="30" x14ac:dyDescent="0.25">
      <c r="A148" s="8"/>
      <c r="B148" s="9" t="s">
        <v>1601</v>
      </c>
      <c r="C148" s="9" t="s">
        <v>1601</v>
      </c>
      <c r="D148" s="10" t="s">
        <v>280</v>
      </c>
      <c r="E148" s="91"/>
      <c r="F148" s="20">
        <v>553.95000000000005</v>
      </c>
      <c r="G148" s="10" t="s">
        <v>307</v>
      </c>
      <c r="H148" s="54">
        <v>2E-3</v>
      </c>
      <c r="I148" s="54">
        <v>1.5E-3</v>
      </c>
      <c r="J148" s="55">
        <v>5.0000000000000001E-4</v>
      </c>
      <c r="K148" s="127"/>
      <c r="L148" s="127"/>
      <c r="M148" s="127"/>
      <c r="N148" s="127"/>
      <c r="O148" s="127"/>
      <c r="P148" s="127"/>
      <c r="Q148" s="127"/>
      <c r="R148" s="127"/>
    </row>
    <row r="149" spans="1:18" s="11" customFormat="1" ht="45" x14ac:dyDescent="0.25">
      <c r="A149" s="8"/>
      <c r="B149" s="9" t="s">
        <v>1601</v>
      </c>
      <c r="C149" s="9" t="s">
        <v>1601</v>
      </c>
      <c r="D149" s="10" t="s">
        <v>308</v>
      </c>
      <c r="E149" s="91"/>
      <c r="F149" s="20">
        <v>500.99</v>
      </c>
      <c r="G149" s="10" t="s">
        <v>309</v>
      </c>
      <c r="H149" s="54">
        <v>1.5E-3</v>
      </c>
      <c r="I149" s="54">
        <v>2.7589999999999997E-3</v>
      </c>
      <c r="J149" s="55">
        <v>-1.2589999999999999E-3</v>
      </c>
      <c r="K149" s="127"/>
      <c r="L149" s="127"/>
      <c r="M149" s="127"/>
      <c r="N149" s="127"/>
      <c r="O149" s="127"/>
      <c r="P149" s="127"/>
      <c r="Q149" s="127"/>
      <c r="R149" s="127"/>
    </row>
    <row r="150" spans="1:18" s="11" customFormat="1" ht="30" x14ac:dyDescent="0.25">
      <c r="A150" s="8"/>
      <c r="B150" s="9" t="s">
        <v>1601</v>
      </c>
      <c r="C150" s="9" t="s">
        <v>1601</v>
      </c>
      <c r="D150" s="10" t="s">
        <v>310</v>
      </c>
      <c r="E150" s="91"/>
      <c r="F150" s="20">
        <v>553.95000000000005</v>
      </c>
      <c r="G150" s="10" t="s">
        <v>311</v>
      </c>
      <c r="H150" s="54">
        <v>1E-4</v>
      </c>
      <c r="I150" s="54">
        <v>3.0699999999999998E-4</v>
      </c>
      <c r="J150" s="55">
        <v>-2.0699999999999999E-4</v>
      </c>
      <c r="K150" s="127"/>
      <c r="L150" s="127"/>
      <c r="M150" s="127"/>
      <c r="N150" s="127"/>
      <c r="O150" s="127"/>
      <c r="P150" s="127"/>
      <c r="Q150" s="127"/>
      <c r="R150" s="127"/>
    </row>
    <row r="151" spans="1:18" ht="30" x14ac:dyDescent="0.25">
      <c r="A151" s="8"/>
      <c r="B151" s="9" t="s">
        <v>1601</v>
      </c>
      <c r="C151" s="9" t="s">
        <v>1601</v>
      </c>
      <c r="D151" s="10" t="s">
        <v>312</v>
      </c>
      <c r="E151" s="79"/>
      <c r="F151" s="20">
        <v>553.95000000000005</v>
      </c>
      <c r="G151" s="10" t="s">
        <v>313</v>
      </c>
      <c r="H151" s="54">
        <v>8.9999999999999998E-4</v>
      </c>
      <c r="I151" s="54">
        <v>1.1249999999999999E-3</v>
      </c>
      <c r="J151" s="55">
        <v>-2.2499999999999997E-4</v>
      </c>
    </row>
    <row r="152" spans="1:18" ht="30" x14ac:dyDescent="0.25">
      <c r="A152" s="8"/>
      <c r="B152" s="9" t="s">
        <v>1601</v>
      </c>
      <c r="C152" s="9" t="s">
        <v>1601</v>
      </c>
      <c r="D152" s="10" t="s">
        <v>2055</v>
      </c>
      <c r="E152" s="79"/>
      <c r="F152" s="20">
        <v>553.95000000000005</v>
      </c>
      <c r="G152" s="10" t="s">
        <v>2056</v>
      </c>
      <c r="H152" s="54">
        <v>1E-3</v>
      </c>
      <c r="I152" s="54">
        <v>9.6999999999999994E-4</v>
      </c>
      <c r="J152" s="55">
        <v>3.0000000000000028E-5</v>
      </c>
    </row>
    <row r="153" spans="1:18" ht="30" x14ac:dyDescent="0.25">
      <c r="A153" s="8"/>
      <c r="B153" s="9" t="s">
        <v>1601</v>
      </c>
      <c r="C153" s="9" t="s">
        <v>1601</v>
      </c>
      <c r="D153" s="14" t="s">
        <v>314</v>
      </c>
      <c r="E153" s="79"/>
      <c r="F153" s="113">
        <v>574.19000000000005</v>
      </c>
      <c r="G153" s="14" t="s">
        <v>315</v>
      </c>
      <c r="H153" s="54">
        <v>2.0000000000000001E-4</v>
      </c>
      <c r="I153" s="54">
        <v>2.0000000000000001E-4</v>
      </c>
      <c r="J153" s="55">
        <v>0</v>
      </c>
    </row>
    <row r="154" spans="1:18" ht="30" x14ac:dyDescent="0.25">
      <c r="A154" s="8"/>
      <c r="B154" s="9" t="s">
        <v>1601</v>
      </c>
      <c r="C154" s="9" t="s">
        <v>1601</v>
      </c>
      <c r="D154" s="10" t="s">
        <v>316</v>
      </c>
      <c r="E154" s="79"/>
      <c r="F154" s="20">
        <v>553.95000000000005</v>
      </c>
      <c r="G154" s="10" t="s">
        <v>317</v>
      </c>
      <c r="H154" s="54">
        <v>5.0000000000000001E-4</v>
      </c>
      <c r="I154" s="54">
        <v>2.0330000000000001E-3</v>
      </c>
      <c r="J154" s="55">
        <v>-1.5329999999999999E-3</v>
      </c>
    </row>
    <row r="155" spans="1:18" ht="30" x14ac:dyDescent="0.25">
      <c r="A155" s="8"/>
      <c r="B155" s="9" t="s">
        <v>1601</v>
      </c>
      <c r="C155" s="9" t="s">
        <v>1601</v>
      </c>
      <c r="D155" s="10" t="s">
        <v>318</v>
      </c>
      <c r="E155" s="79"/>
      <c r="F155" s="20">
        <v>500.99</v>
      </c>
      <c r="G155" s="10" t="s">
        <v>319</v>
      </c>
      <c r="H155" s="54">
        <v>0.01</v>
      </c>
      <c r="I155" s="54">
        <v>8.2140000000000008E-3</v>
      </c>
      <c r="J155" s="55">
        <v>1.7859999999999996E-3</v>
      </c>
    </row>
    <row r="156" spans="1:18" ht="30" x14ac:dyDescent="0.25">
      <c r="A156" s="8"/>
      <c r="B156" s="9" t="s">
        <v>1601</v>
      </c>
      <c r="C156" s="9" t="s">
        <v>1601</v>
      </c>
      <c r="D156" s="10" t="s">
        <v>320</v>
      </c>
      <c r="E156" s="79"/>
      <c r="F156" s="20">
        <v>553.95000000000005</v>
      </c>
      <c r="G156" s="10" t="s">
        <v>321</v>
      </c>
      <c r="H156" s="54">
        <v>1E-3</v>
      </c>
      <c r="I156" s="54">
        <v>9.3000000000000005E-4</v>
      </c>
      <c r="J156" s="55">
        <v>6.9999999999999953E-5</v>
      </c>
    </row>
    <row r="157" spans="1:18" s="11" customFormat="1" ht="30" x14ac:dyDescent="0.25">
      <c r="A157" s="8"/>
      <c r="B157" s="9" t="s">
        <v>1601</v>
      </c>
      <c r="C157" s="9" t="s">
        <v>1601</v>
      </c>
      <c r="D157" s="10" t="s">
        <v>322</v>
      </c>
      <c r="E157" s="91"/>
      <c r="F157" s="20">
        <v>500.99</v>
      </c>
      <c r="G157" s="10" t="s">
        <v>323</v>
      </c>
      <c r="H157" s="54">
        <v>2.5000000000000001E-2</v>
      </c>
      <c r="I157" s="54">
        <v>1.8564000000000001E-2</v>
      </c>
      <c r="J157" s="55">
        <v>6.4359999999999999E-3</v>
      </c>
      <c r="K157" s="127"/>
      <c r="L157" s="127"/>
      <c r="M157" s="127"/>
      <c r="N157" s="127"/>
      <c r="O157" s="127"/>
      <c r="P157" s="127"/>
      <c r="Q157" s="127"/>
      <c r="R157" s="127"/>
    </row>
    <row r="158" spans="1:18" s="13" customFormat="1" ht="30" x14ac:dyDescent="0.25">
      <c r="A158" s="102"/>
      <c r="B158" s="9" t="s">
        <v>1601</v>
      </c>
      <c r="C158" s="9" t="s">
        <v>1601</v>
      </c>
      <c r="D158" s="10" t="s">
        <v>324</v>
      </c>
      <c r="E158" s="108"/>
      <c r="F158" s="20">
        <v>553.95000000000005</v>
      </c>
      <c r="G158" s="10" t="s">
        <v>325</v>
      </c>
      <c r="H158" s="54">
        <v>4.0000000000000002E-4</v>
      </c>
      <c r="I158" s="54">
        <v>4.0000000000000002E-4</v>
      </c>
      <c r="J158" s="54">
        <v>0</v>
      </c>
      <c r="K158" s="65"/>
      <c r="L158" s="65"/>
      <c r="M158" s="65"/>
      <c r="N158" s="65"/>
      <c r="O158" s="65"/>
      <c r="P158" s="65"/>
      <c r="Q158" s="65"/>
      <c r="R158" s="65"/>
    </row>
    <row r="159" spans="1:18" ht="30" x14ac:dyDescent="0.25">
      <c r="A159" s="8"/>
      <c r="B159" s="9" t="s">
        <v>1601</v>
      </c>
      <c r="C159" s="9" t="s">
        <v>1601</v>
      </c>
      <c r="D159" s="10" t="s">
        <v>2057</v>
      </c>
      <c r="E159" s="79"/>
      <c r="F159" s="20">
        <v>553.95000000000005</v>
      </c>
      <c r="G159" s="10" t="s">
        <v>2058</v>
      </c>
      <c r="H159" s="54">
        <v>1E-3</v>
      </c>
      <c r="I159" s="54">
        <v>3.39E-4</v>
      </c>
      <c r="J159" s="55">
        <v>6.6100000000000002E-4</v>
      </c>
    </row>
    <row r="160" spans="1:18" ht="30" x14ac:dyDescent="0.25">
      <c r="A160" s="8"/>
      <c r="B160" s="9" t="s">
        <v>1601</v>
      </c>
      <c r="C160" s="9" t="s">
        <v>1601</v>
      </c>
      <c r="D160" s="10" t="s">
        <v>2059</v>
      </c>
      <c r="E160" s="79"/>
      <c r="F160" s="20">
        <v>574.19000000000005</v>
      </c>
      <c r="G160" s="10" t="s">
        <v>2060</v>
      </c>
      <c r="H160" s="54">
        <v>2.0000000000000001E-4</v>
      </c>
      <c r="I160" s="54">
        <v>1.92E-4</v>
      </c>
      <c r="J160" s="55">
        <v>8.0000000000000064E-6</v>
      </c>
    </row>
    <row r="161" spans="1:10" ht="30" x14ac:dyDescent="0.25">
      <c r="A161" s="8"/>
      <c r="B161" s="9" t="s">
        <v>1601</v>
      </c>
      <c r="C161" s="9" t="s">
        <v>1601</v>
      </c>
      <c r="D161" s="10" t="s">
        <v>326</v>
      </c>
      <c r="E161" s="79"/>
      <c r="F161" s="20">
        <v>500.99</v>
      </c>
      <c r="G161" s="10" t="s">
        <v>327</v>
      </c>
      <c r="H161" s="54">
        <v>3.0000000000000001E-3</v>
      </c>
      <c r="I161" s="54">
        <v>1.2050000000000001E-3</v>
      </c>
      <c r="J161" s="55">
        <v>1.7949999999999999E-3</v>
      </c>
    </row>
    <row r="162" spans="1:10" ht="30" x14ac:dyDescent="0.25">
      <c r="A162" s="8"/>
      <c r="B162" s="9" t="s">
        <v>1601</v>
      </c>
      <c r="C162" s="9" t="s">
        <v>1601</v>
      </c>
      <c r="D162" s="10" t="s">
        <v>328</v>
      </c>
      <c r="E162" s="79"/>
      <c r="F162" s="20">
        <v>553.95000000000005</v>
      </c>
      <c r="G162" s="10" t="s">
        <v>329</v>
      </c>
      <c r="H162" s="54">
        <v>3.0000000000000001E-3</v>
      </c>
      <c r="I162" s="54">
        <v>2.5999999999999999E-3</v>
      </c>
      <c r="J162" s="55">
        <v>3.9999999999999991E-4</v>
      </c>
    </row>
    <row r="163" spans="1:10" ht="30" x14ac:dyDescent="0.25">
      <c r="A163" s="8"/>
      <c r="B163" s="9" t="s">
        <v>1601</v>
      </c>
      <c r="C163" s="9" t="s">
        <v>1601</v>
      </c>
      <c r="D163" s="10" t="s">
        <v>330</v>
      </c>
      <c r="E163" s="79"/>
      <c r="F163" s="20">
        <v>553.95000000000005</v>
      </c>
      <c r="G163" s="10" t="s">
        <v>331</v>
      </c>
      <c r="H163" s="54">
        <v>1E-3</v>
      </c>
      <c r="I163" s="54">
        <v>7.8999999999999996E-5</v>
      </c>
      <c r="J163" s="55">
        <v>9.2100000000000005E-4</v>
      </c>
    </row>
    <row r="164" spans="1:10" ht="30" x14ac:dyDescent="0.25">
      <c r="A164" s="8"/>
      <c r="B164" s="9" t="s">
        <v>1601</v>
      </c>
      <c r="C164" s="9" t="s">
        <v>1601</v>
      </c>
      <c r="D164" s="10" t="s">
        <v>332</v>
      </c>
      <c r="E164" s="79"/>
      <c r="F164" s="20">
        <v>553.95000000000005</v>
      </c>
      <c r="G164" s="10" t="s">
        <v>2061</v>
      </c>
      <c r="H164" s="54">
        <v>2E-3</v>
      </c>
      <c r="I164" s="54">
        <v>1.58E-3</v>
      </c>
      <c r="J164" s="55">
        <v>4.1999999999999991E-4</v>
      </c>
    </row>
    <row r="165" spans="1:10" ht="30" x14ac:dyDescent="0.25">
      <c r="A165" s="8"/>
      <c r="B165" s="9" t="s">
        <v>1601</v>
      </c>
      <c r="C165" s="9" t="s">
        <v>1601</v>
      </c>
      <c r="D165" s="10" t="s">
        <v>2062</v>
      </c>
      <c r="E165" s="79"/>
      <c r="F165" s="20">
        <v>553.95000000000005</v>
      </c>
      <c r="G165" s="10" t="s">
        <v>2063</v>
      </c>
      <c r="H165" s="54">
        <v>3.0299999999999999E-4</v>
      </c>
      <c r="I165" s="54">
        <v>3.0299999999999999E-4</v>
      </c>
      <c r="J165" s="55">
        <v>0</v>
      </c>
    </row>
    <row r="166" spans="1:10" ht="30" x14ac:dyDescent="0.25">
      <c r="A166" s="8"/>
      <c r="B166" s="9" t="s">
        <v>1601</v>
      </c>
      <c r="C166" s="9" t="s">
        <v>1601</v>
      </c>
      <c r="D166" s="10" t="s">
        <v>333</v>
      </c>
      <c r="E166" s="79"/>
      <c r="F166" s="20">
        <v>553.95000000000005</v>
      </c>
      <c r="G166" s="10" t="s">
        <v>334</v>
      </c>
      <c r="H166" s="54">
        <v>1E-3</v>
      </c>
      <c r="I166" s="54">
        <v>6.9999999999999999E-4</v>
      </c>
      <c r="J166" s="55">
        <v>3.0000000000000003E-4</v>
      </c>
    </row>
    <row r="167" spans="1:10" ht="45" x14ac:dyDescent="0.25">
      <c r="A167" s="8"/>
      <c r="B167" s="9" t="s">
        <v>1601</v>
      </c>
      <c r="C167" s="9" t="s">
        <v>1601</v>
      </c>
      <c r="D167" s="10" t="s">
        <v>2457</v>
      </c>
      <c r="E167" s="79"/>
      <c r="F167" s="20">
        <v>553.95000000000005</v>
      </c>
      <c r="G167" s="10" t="s">
        <v>336</v>
      </c>
      <c r="H167" s="54">
        <v>3.5000000000000001E-3</v>
      </c>
      <c r="I167" s="54">
        <v>2E-3</v>
      </c>
      <c r="J167" s="55">
        <v>1.5E-3</v>
      </c>
    </row>
    <row r="168" spans="1:10" ht="30" x14ac:dyDescent="0.25">
      <c r="A168" s="8"/>
      <c r="B168" s="9" t="s">
        <v>1601</v>
      </c>
      <c r="C168" s="9" t="s">
        <v>1601</v>
      </c>
      <c r="D168" s="10" t="s">
        <v>2458</v>
      </c>
      <c r="E168" s="79"/>
      <c r="F168" s="20">
        <v>553.95000000000005</v>
      </c>
      <c r="G168" s="10" t="s">
        <v>337</v>
      </c>
      <c r="H168" s="54">
        <v>3.0000000000000001E-3</v>
      </c>
      <c r="I168" s="54">
        <v>1.5E-3</v>
      </c>
      <c r="J168" s="55">
        <v>1.5E-3</v>
      </c>
    </row>
    <row r="169" spans="1:10" ht="30" x14ac:dyDescent="0.25">
      <c r="A169" s="8"/>
      <c r="B169" s="9" t="s">
        <v>1601</v>
      </c>
      <c r="C169" s="9" t="s">
        <v>1601</v>
      </c>
      <c r="D169" s="10" t="s">
        <v>2459</v>
      </c>
      <c r="E169" s="79"/>
      <c r="F169" s="20">
        <v>553.95000000000005</v>
      </c>
      <c r="G169" s="10" t="s">
        <v>338</v>
      </c>
      <c r="H169" s="54">
        <v>2.5000000000000001E-3</v>
      </c>
      <c r="I169" s="54">
        <v>1.7250000000000002E-3</v>
      </c>
      <c r="J169" s="55">
        <v>7.7499999999999986E-4</v>
      </c>
    </row>
    <row r="170" spans="1:10" ht="30" x14ac:dyDescent="0.25">
      <c r="A170" s="8"/>
      <c r="B170" s="9" t="s">
        <v>1601</v>
      </c>
      <c r="C170" s="9" t="s">
        <v>1601</v>
      </c>
      <c r="D170" s="10" t="s">
        <v>2460</v>
      </c>
      <c r="E170" s="79"/>
      <c r="F170" s="20">
        <v>553.95000000000005</v>
      </c>
      <c r="G170" s="10" t="s">
        <v>339</v>
      </c>
      <c r="H170" s="54">
        <v>1.4E-3</v>
      </c>
      <c r="I170" s="54">
        <v>1.4E-3</v>
      </c>
      <c r="J170" s="55">
        <v>0</v>
      </c>
    </row>
    <row r="171" spans="1:10" ht="45" x14ac:dyDescent="0.25">
      <c r="A171" s="8"/>
      <c r="B171" s="9" t="s">
        <v>1601</v>
      </c>
      <c r="C171" s="9" t="s">
        <v>1601</v>
      </c>
      <c r="D171" s="10" t="s">
        <v>342</v>
      </c>
      <c r="E171" s="79"/>
      <c r="F171" s="20">
        <v>460.47</v>
      </c>
      <c r="G171" s="10" t="s">
        <v>343</v>
      </c>
      <c r="H171" s="54">
        <v>0.09</v>
      </c>
      <c r="I171" s="54">
        <v>6.7407999999999996E-2</v>
      </c>
      <c r="J171" s="55">
        <v>2.2591999999999998E-2</v>
      </c>
    </row>
    <row r="172" spans="1:10" ht="30" x14ac:dyDescent="0.25">
      <c r="A172" s="8"/>
      <c r="B172" s="9" t="s">
        <v>1601</v>
      </c>
      <c r="C172" s="9" t="s">
        <v>1601</v>
      </c>
      <c r="D172" s="10" t="s">
        <v>19</v>
      </c>
      <c r="E172" s="79"/>
      <c r="F172" s="20">
        <v>574.19000000000005</v>
      </c>
      <c r="G172" s="10" t="s">
        <v>344</v>
      </c>
      <c r="H172" s="54">
        <v>2.9599999999999998E-4</v>
      </c>
      <c r="I172" s="54">
        <v>1.7199999999999998E-4</v>
      </c>
      <c r="J172" s="55">
        <v>1.2400000000000001E-4</v>
      </c>
    </row>
    <row r="173" spans="1:10" ht="45" x14ac:dyDescent="0.25">
      <c r="A173" s="8"/>
      <c r="B173" s="9" t="s">
        <v>1601</v>
      </c>
      <c r="C173" s="9" t="s">
        <v>1601</v>
      </c>
      <c r="D173" s="10" t="s">
        <v>345</v>
      </c>
      <c r="E173" s="79"/>
      <c r="F173" s="20">
        <v>553.95000000000005</v>
      </c>
      <c r="G173" s="10" t="s">
        <v>346</v>
      </c>
      <c r="H173" s="54">
        <v>1.6699999999999998E-3</v>
      </c>
      <c r="I173" s="54">
        <v>1.5400000000000001E-3</v>
      </c>
      <c r="J173" s="55">
        <v>1.2999999999999988E-4</v>
      </c>
    </row>
    <row r="174" spans="1:10" ht="30" x14ac:dyDescent="0.25">
      <c r="A174" s="8"/>
      <c r="B174" s="9" t="s">
        <v>1601</v>
      </c>
      <c r="C174" s="9" t="s">
        <v>1601</v>
      </c>
      <c r="D174" s="10" t="s">
        <v>347</v>
      </c>
      <c r="E174" s="79"/>
      <c r="F174" s="20">
        <v>553.95000000000005</v>
      </c>
      <c r="G174" s="10" t="s">
        <v>348</v>
      </c>
      <c r="H174" s="54">
        <v>2.9999999999999997E-4</v>
      </c>
      <c r="I174" s="54">
        <v>1.12E-4</v>
      </c>
      <c r="J174" s="55">
        <v>1.8799999999999999E-4</v>
      </c>
    </row>
    <row r="175" spans="1:10" ht="30" x14ac:dyDescent="0.25">
      <c r="A175" s="8"/>
      <c r="B175" s="9" t="s">
        <v>1601</v>
      </c>
      <c r="C175" s="9" t="s">
        <v>1601</v>
      </c>
      <c r="D175" s="10" t="s">
        <v>349</v>
      </c>
      <c r="E175" s="79"/>
      <c r="F175" s="20">
        <v>500.99</v>
      </c>
      <c r="G175" s="10" t="s">
        <v>350</v>
      </c>
      <c r="H175" s="54">
        <v>8.9999999999999993E-3</v>
      </c>
      <c r="I175" s="54">
        <v>1.0841E-2</v>
      </c>
      <c r="J175" s="55">
        <v>-1.8409999999999993E-3</v>
      </c>
    </row>
    <row r="176" spans="1:10" ht="30" x14ac:dyDescent="0.25">
      <c r="A176" s="8"/>
      <c r="B176" s="9" t="s">
        <v>1601</v>
      </c>
      <c r="C176" s="9" t="s">
        <v>1601</v>
      </c>
      <c r="D176" s="10" t="s">
        <v>351</v>
      </c>
      <c r="E176" s="79"/>
      <c r="F176" s="20">
        <v>500.99</v>
      </c>
      <c r="G176" s="10" t="s">
        <v>352</v>
      </c>
      <c r="H176" s="54">
        <v>1.4999999999999999E-2</v>
      </c>
      <c r="I176" s="54">
        <v>7.6730000000000001E-3</v>
      </c>
      <c r="J176" s="55">
        <v>7.3270000000000002E-3</v>
      </c>
    </row>
    <row r="177" spans="1:18" ht="30" x14ac:dyDescent="0.25">
      <c r="A177" s="8"/>
      <c r="B177" s="9" t="s">
        <v>1601</v>
      </c>
      <c r="C177" s="9" t="s">
        <v>1601</v>
      </c>
      <c r="D177" s="10" t="s">
        <v>20</v>
      </c>
      <c r="E177" s="79"/>
      <c r="F177" s="20">
        <v>553.95000000000005</v>
      </c>
      <c r="G177" s="10" t="s">
        <v>353</v>
      </c>
      <c r="H177" s="54">
        <v>1.2999999999999999E-3</v>
      </c>
      <c r="I177" s="54">
        <v>1.2999999999999999E-3</v>
      </c>
      <c r="J177" s="55">
        <v>0</v>
      </c>
    </row>
    <row r="178" spans="1:18" ht="30" x14ac:dyDescent="0.25">
      <c r="A178" s="8"/>
      <c r="B178" s="9" t="s">
        <v>1601</v>
      </c>
      <c r="C178" s="9" t="s">
        <v>1601</v>
      </c>
      <c r="D178" s="10" t="s">
        <v>2064</v>
      </c>
      <c r="E178" s="79"/>
      <c r="F178" s="20">
        <v>553.95000000000005</v>
      </c>
      <c r="G178" s="10" t="s">
        <v>2065</v>
      </c>
      <c r="H178" s="54">
        <v>2E-3</v>
      </c>
      <c r="I178" s="54">
        <v>8.4800000000000001E-4</v>
      </c>
      <c r="J178" s="55">
        <v>1.152E-3</v>
      </c>
    </row>
    <row r="179" spans="1:18" ht="30" x14ac:dyDescent="0.25">
      <c r="A179" s="8"/>
      <c r="B179" s="9" t="s">
        <v>1601</v>
      </c>
      <c r="C179" s="9" t="s">
        <v>1601</v>
      </c>
      <c r="D179" s="10" t="s">
        <v>354</v>
      </c>
      <c r="E179" s="79"/>
      <c r="F179" s="20">
        <v>553.95000000000005</v>
      </c>
      <c r="G179" s="10" t="s">
        <v>355</v>
      </c>
      <c r="H179" s="54">
        <v>2E-3</v>
      </c>
      <c r="I179" s="54">
        <v>1.8200000000000001E-4</v>
      </c>
      <c r="J179" s="55">
        <v>1.818E-3</v>
      </c>
    </row>
    <row r="180" spans="1:18" ht="30" x14ac:dyDescent="0.25">
      <c r="A180" s="8"/>
      <c r="B180" s="9" t="s">
        <v>1601</v>
      </c>
      <c r="C180" s="9" t="s">
        <v>1601</v>
      </c>
      <c r="D180" s="10" t="s">
        <v>2461</v>
      </c>
      <c r="E180" s="79"/>
      <c r="F180" s="20">
        <v>553.95000000000005</v>
      </c>
      <c r="G180" s="10" t="s">
        <v>2066</v>
      </c>
      <c r="H180" s="54">
        <v>5.0000000000000001E-4</v>
      </c>
      <c r="I180" s="54">
        <v>4.9100000000000001E-4</v>
      </c>
      <c r="J180" s="55">
        <v>9.0000000000000087E-6</v>
      </c>
    </row>
    <row r="181" spans="1:18" ht="30" x14ac:dyDescent="0.25">
      <c r="A181" s="8"/>
      <c r="B181" s="9" t="s">
        <v>1601</v>
      </c>
      <c r="C181" s="9" t="s">
        <v>1601</v>
      </c>
      <c r="D181" s="10" t="s">
        <v>2462</v>
      </c>
      <c r="E181" s="79"/>
      <c r="F181" s="20">
        <v>553.95000000000005</v>
      </c>
      <c r="G181" s="10" t="s">
        <v>357</v>
      </c>
      <c r="H181" s="54">
        <v>5.0000000000000001E-4</v>
      </c>
      <c r="I181" s="54">
        <v>4.8699999999999997E-4</v>
      </c>
      <c r="J181" s="55">
        <v>1.3000000000000011E-5</v>
      </c>
    </row>
    <row r="182" spans="1:18" x14ac:dyDescent="0.25">
      <c r="A182" s="8"/>
      <c r="B182" s="9"/>
      <c r="C182" s="68" t="s">
        <v>2067</v>
      </c>
      <c r="D182" s="69"/>
      <c r="E182" s="70"/>
      <c r="F182" s="85"/>
      <c r="G182" s="69"/>
      <c r="H182" s="71">
        <f>SUM(H120:H181)</f>
        <v>2.8605139999999989</v>
      </c>
      <c r="I182" s="71">
        <f t="shared" ref="I182:J182" si="5">SUM(I120:I181)</f>
        <v>1.8677379999999997</v>
      </c>
      <c r="J182" s="71">
        <f t="shared" si="5"/>
        <v>0.99277599999999966</v>
      </c>
    </row>
    <row r="183" spans="1:18" ht="30" x14ac:dyDescent="0.25">
      <c r="A183" s="8"/>
      <c r="B183" s="9" t="s">
        <v>21</v>
      </c>
      <c r="C183" s="9" t="s">
        <v>21</v>
      </c>
      <c r="D183" s="10" t="s">
        <v>358</v>
      </c>
      <c r="E183" s="79"/>
      <c r="F183" s="20">
        <v>460.47</v>
      </c>
      <c r="G183" s="10" t="s">
        <v>359</v>
      </c>
      <c r="H183" s="54">
        <v>0.1</v>
      </c>
      <c r="I183" s="54">
        <v>0.1</v>
      </c>
      <c r="J183" s="55">
        <v>0</v>
      </c>
    </row>
    <row r="184" spans="1:18" ht="30.75" customHeight="1" x14ac:dyDescent="0.25">
      <c r="A184" s="8"/>
      <c r="B184" s="9" t="s">
        <v>21</v>
      </c>
      <c r="C184" s="9" t="s">
        <v>21</v>
      </c>
      <c r="D184" s="10" t="s">
        <v>360</v>
      </c>
      <c r="E184" s="79"/>
      <c r="F184" s="20">
        <v>460.47</v>
      </c>
      <c r="G184" s="10" t="s">
        <v>361</v>
      </c>
      <c r="H184" s="54">
        <v>0.28000000000000003</v>
      </c>
      <c r="I184" s="54">
        <v>0.20103100000000002</v>
      </c>
      <c r="J184" s="55">
        <v>7.8968999999999998E-2</v>
      </c>
    </row>
    <row r="185" spans="1:18" ht="36.75" customHeight="1" x14ac:dyDescent="0.25">
      <c r="A185" s="8"/>
      <c r="B185" s="9" t="s">
        <v>21</v>
      </c>
      <c r="C185" s="9" t="s">
        <v>21</v>
      </c>
      <c r="D185" s="10" t="s">
        <v>362</v>
      </c>
      <c r="E185" s="79"/>
      <c r="F185" s="20">
        <v>460.47</v>
      </c>
      <c r="G185" s="10" t="s">
        <v>363</v>
      </c>
      <c r="H185" s="54">
        <v>0.13</v>
      </c>
      <c r="I185" s="54">
        <v>0.13</v>
      </c>
      <c r="J185" s="55">
        <v>0</v>
      </c>
    </row>
    <row r="186" spans="1:18" ht="36.75" customHeight="1" x14ac:dyDescent="0.25">
      <c r="A186" s="8"/>
      <c r="B186" s="9" t="s">
        <v>21</v>
      </c>
      <c r="C186" s="9" t="s">
        <v>21</v>
      </c>
      <c r="D186" s="10" t="s">
        <v>364</v>
      </c>
      <c r="E186" s="79"/>
      <c r="F186" s="20">
        <v>460.47</v>
      </c>
      <c r="G186" s="10" t="s">
        <v>365</v>
      </c>
      <c r="H186" s="54">
        <v>0.17</v>
      </c>
      <c r="I186" s="54">
        <v>0.12521499999999999</v>
      </c>
      <c r="J186" s="55">
        <v>4.4784999999999998E-2</v>
      </c>
    </row>
    <row r="187" spans="1:18" ht="60" x14ac:dyDescent="0.25">
      <c r="A187" s="8"/>
      <c r="B187" s="9" t="s">
        <v>21</v>
      </c>
      <c r="C187" s="9" t="s">
        <v>21</v>
      </c>
      <c r="D187" s="10" t="s">
        <v>366</v>
      </c>
      <c r="E187" s="79"/>
      <c r="F187" s="20">
        <v>500.99</v>
      </c>
      <c r="G187" s="10" t="s">
        <v>367</v>
      </c>
      <c r="H187" s="54">
        <v>2.3999999999999998E-3</v>
      </c>
      <c r="I187" s="54">
        <v>7.4619999999999999E-3</v>
      </c>
      <c r="J187" s="55">
        <v>-5.0619999999999997E-3</v>
      </c>
    </row>
    <row r="188" spans="1:18" ht="39.75" customHeight="1" x14ac:dyDescent="0.25">
      <c r="A188" s="8"/>
      <c r="B188" s="9" t="s">
        <v>21</v>
      </c>
      <c r="C188" s="9" t="s">
        <v>21</v>
      </c>
      <c r="D188" s="10" t="s">
        <v>368</v>
      </c>
      <c r="E188" s="79"/>
      <c r="F188" s="20">
        <v>500.99</v>
      </c>
      <c r="G188" s="10" t="s">
        <v>369</v>
      </c>
      <c r="H188" s="54">
        <v>0.05</v>
      </c>
      <c r="I188" s="54">
        <v>9.2815999999999996E-2</v>
      </c>
      <c r="J188" s="55">
        <v>-4.2816E-2</v>
      </c>
    </row>
    <row r="189" spans="1:18" s="62" customFormat="1" ht="45" x14ac:dyDescent="0.25">
      <c r="A189" s="61"/>
      <c r="B189" s="9" t="s">
        <v>21</v>
      </c>
      <c r="C189" s="9" t="s">
        <v>21</v>
      </c>
      <c r="D189" s="10" t="s">
        <v>370</v>
      </c>
      <c r="E189" s="79"/>
      <c r="F189" s="20">
        <v>553.95000000000005</v>
      </c>
      <c r="G189" s="10" t="s">
        <v>371</v>
      </c>
      <c r="H189" s="54">
        <v>8.9999999999999998E-4</v>
      </c>
      <c r="I189" s="54">
        <v>6.2E-4</v>
      </c>
      <c r="J189" s="54">
        <v>2.8000000000000003E-4</v>
      </c>
      <c r="K189" s="127"/>
      <c r="L189" s="127"/>
      <c r="M189" s="127"/>
      <c r="N189" s="127"/>
      <c r="O189" s="127"/>
      <c r="P189" s="127"/>
      <c r="Q189" s="127"/>
      <c r="R189" s="127"/>
    </row>
    <row r="190" spans="1:18" ht="30" x14ac:dyDescent="0.25">
      <c r="A190" s="8"/>
      <c r="B190" s="9" t="s">
        <v>21</v>
      </c>
      <c r="C190" s="9" t="s">
        <v>21</v>
      </c>
      <c r="D190" s="10" t="s">
        <v>372</v>
      </c>
      <c r="E190" s="79"/>
      <c r="F190" s="20">
        <v>553.95000000000005</v>
      </c>
      <c r="G190" s="10" t="s">
        <v>373</v>
      </c>
      <c r="H190" s="54">
        <v>1E-3</v>
      </c>
      <c r="I190" s="54">
        <v>3.8709999999999999E-3</v>
      </c>
      <c r="J190" s="55">
        <v>-2.8709999999999999E-3</v>
      </c>
    </row>
    <row r="191" spans="1:18" ht="30" x14ac:dyDescent="0.25">
      <c r="A191" s="8"/>
      <c r="B191" s="9" t="s">
        <v>21</v>
      </c>
      <c r="C191" s="9" t="s">
        <v>21</v>
      </c>
      <c r="D191" s="10" t="s">
        <v>374</v>
      </c>
      <c r="E191" s="79"/>
      <c r="F191" s="20">
        <v>500.99</v>
      </c>
      <c r="G191" s="10" t="s">
        <v>375</v>
      </c>
      <c r="H191" s="54">
        <v>7.0000000000000001E-3</v>
      </c>
      <c r="I191" s="54">
        <v>7.0000000000000001E-3</v>
      </c>
      <c r="J191" s="55">
        <v>0</v>
      </c>
    </row>
    <row r="192" spans="1:18" ht="45" x14ac:dyDescent="0.25">
      <c r="A192" s="8"/>
      <c r="B192" s="9" t="s">
        <v>21</v>
      </c>
      <c r="C192" s="9" t="s">
        <v>21</v>
      </c>
      <c r="D192" s="10" t="s">
        <v>376</v>
      </c>
      <c r="E192" s="79"/>
      <c r="F192" s="20">
        <v>553.95000000000005</v>
      </c>
      <c r="G192" s="10" t="s">
        <v>377</v>
      </c>
      <c r="H192" s="54">
        <v>8.0000000000000004E-4</v>
      </c>
      <c r="I192" s="54">
        <v>1.073E-3</v>
      </c>
      <c r="J192" s="55">
        <v>-2.7299999999999991E-4</v>
      </c>
    </row>
    <row r="193" spans="1:18" ht="30" x14ac:dyDescent="0.25">
      <c r="A193" s="8"/>
      <c r="B193" s="9" t="s">
        <v>21</v>
      </c>
      <c r="C193" s="9" t="s">
        <v>21</v>
      </c>
      <c r="D193" s="10" t="s">
        <v>293</v>
      </c>
      <c r="E193" s="79"/>
      <c r="F193" s="20">
        <v>333.99</v>
      </c>
      <c r="G193" s="10" t="s">
        <v>378</v>
      </c>
      <c r="H193" s="54">
        <v>0.53</v>
      </c>
      <c r="I193" s="54">
        <v>0.52483299999999999</v>
      </c>
      <c r="J193" s="55">
        <v>5.1670000000000301E-3</v>
      </c>
    </row>
    <row r="194" spans="1:18" ht="30" x14ac:dyDescent="0.25">
      <c r="A194" s="8"/>
      <c r="B194" s="9" t="s">
        <v>21</v>
      </c>
      <c r="C194" s="9" t="s">
        <v>21</v>
      </c>
      <c r="D194" s="10" t="s">
        <v>379</v>
      </c>
      <c r="E194" s="79"/>
      <c r="F194" s="20">
        <v>500.99</v>
      </c>
      <c r="G194" s="10" t="s">
        <v>380</v>
      </c>
      <c r="H194" s="54">
        <v>1.4E-2</v>
      </c>
      <c r="I194" s="54">
        <v>1.2426E-2</v>
      </c>
      <c r="J194" s="55">
        <v>1.5739999999999999E-3</v>
      </c>
    </row>
    <row r="195" spans="1:18" ht="30" x14ac:dyDescent="0.25">
      <c r="A195" s="8"/>
      <c r="B195" s="9" t="s">
        <v>21</v>
      </c>
      <c r="C195" s="9" t="s">
        <v>21</v>
      </c>
      <c r="D195" s="10" t="s">
        <v>358</v>
      </c>
      <c r="E195" s="79"/>
      <c r="F195" s="20">
        <v>460.47</v>
      </c>
      <c r="G195" s="10" t="s">
        <v>359</v>
      </c>
      <c r="H195" s="54">
        <v>0.105</v>
      </c>
      <c r="I195" s="54">
        <v>3.0484999999999998E-2</v>
      </c>
      <c r="J195" s="55">
        <v>7.4514999999999998E-2</v>
      </c>
    </row>
    <row r="196" spans="1:18" ht="30" x14ac:dyDescent="0.25">
      <c r="A196" s="8"/>
      <c r="B196" s="9" t="s">
        <v>21</v>
      </c>
      <c r="C196" s="9" t="s">
        <v>21</v>
      </c>
      <c r="D196" s="10" t="s">
        <v>362</v>
      </c>
      <c r="E196" s="79"/>
      <c r="F196" s="20">
        <v>460.47</v>
      </c>
      <c r="G196" s="10" t="s">
        <v>363</v>
      </c>
      <c r="H196" s="54">
        <v>0.03</v>
      </c>
      <c r="I196" s="54">
        <v>7.8302999999999998E-2</v>
      </c>
      <c r="J196" s="55">
        <v>-4.8302999999999999E-2</v>
      </c>
    </row>
    <row r="197" spans="1:18" ht="30" x14ac:dyDescent="0.25">
      <c r="A197" s="8"/>
      <c r="B197" s="9" t="s">
        <v>21</v>
      </c>
      <c r="C197" s="9" t="s">
        <v>21</v>
      </c>
      <c r="D197" s="10" t="s">
        <v>2068</v>
      </c>
      <c r="E197" s="79"/>
      <c r="F197" s="20">
        <v>553.95000000000005</v>
      </c>
      <c r="G197" s="10" t="s">
        <v>2069</v>
      </c>
      <c r="H197" s="54">
        <v>3.5E-4</v>
      </c>
      <c r="I197" s="54">
        <v>4.8200000000000001E-4</v>
      </c>
      <c r="J197" s="55">
        <v>-1.3200000000000001E-4</v>
      </c>
    </row>
    <row r="198" spans="1:18" ht="30" x14ac:dyDescent="0.25">
      <c r="A198" s="8"/>
      <c r="B198" s="9" t="s">
        <v>21</v>
      </c>
      <c r="C198" s="9" t="s">
        <v>21</v>
      </c>
      <c r="D198" s="10" t="s">
        <v>374</v>
      </c>
      <c r="E198" s="79"/>
      <c r="F198" s="20">
        <v>500.99</v>
      </c>
      <c r="G198" s="10" t="s">
        <v>375</v>
      </c>
      <c r="H198" s="54">
        <v>2.5999999999999999E-2</v>
      </c>
      <c r="I198" s="54">
        <v>1.7885000000000002E-2</v>
      </c>
      <c r="J198" s="55">
        <v>8.114999999999999E-3</v>
      </c>
    </row>
    <row r="199" spans="1:18" ht="30" x14ac:dyDescent="0.25">
      <c r="A199" s="8"/>
      <c r="B199" s="9" t="s">
        <v>21</v>
      </c>
      <c r="C199" s="9" t="s">
        <v>21</v>
      </c>
      <c r="D199" s="10" t="s">
        <v>1839</v>
      </c>
      <c r="E199" s="79"/>
      <c r="F199" s="20">
        <v>333.99</v>
      </c>
      <c r="G199" s="10" t="s">
        <v>381</v>
      </c>
      <c r="H199" s="54">
        <v>1.4</v>
      </c>
      <c r="I199" s="54">
        <v>1.5041329999999999</v>
      </c>
      <c r="J199" s="55">
        <v>-0.10413300000000004</v>
      </c>
    </row>
    <row r="200" spans="1:18" ht="30" x14ac:dyDescent="0.25">
      <c r="A200" s="8"/>
      <c r="B200" s="9" t="s">
        <v>21</v>
      </c>
      <c r="C200" s="9" t="s">
        <v>21</v>
      </c>
      <c r="D200" s="10"/>
      <c r="E200" s="79"/>
      <c r="F200" s="20">
        <v>333.99</v>
      </c>
      <c r="G200" s="10" t="s">
        <v>382</v>
      </c>
      <c r="H200" s="54">
        <v>1.05</v>
      </c>
      <c r="I200" s="54">
        <v>0.88598100000000002</v>
      </c>
      <c r="J200" s="55">
        <v>0.164019</v>
      </c>
    </row>
    <row r="201" spans="1:18" ht="30" x14ac:dyDescent="0.25">
      <c r="A201" s="8"/>
      <c r="B201" s="9" t="s">
        <v>21</v>
      </c>
      <c r="C201" s="9" t="s">
        <v>21</v>
      </c>
      <c r="D201" s="10" t="s">
        <v>383</v>
      </c>
      <c r="E201" s="79"/>
      <c r="F201" s="20">
        <v>553.95000000000005</v>
      </c>
      <c r="G201" s="10" t="s">
        <v>384</v>
      </c>
      <c r="H201" s="54">
        <v>1E-3</v>
      </c>
      <c r="I201" s="54">
        <v>4.4500000000000003E-4</v>
      </c>
      <c r="J201" s="55">
        <v>5.5499999999999994E-4</v>
      </c>
    </row>
    <row r="202" spans="1:18" ht="30" x14ac:dyDescent="0.25">
      <c r="A202" s="8"/>
      <c r="B202" s="9" t="s">
        <v>21</v>
      </c>
      <c r="C202" s="9" t="s">
        <v>21</v>
      </c>
      <c r="D202" s="10" t="s">
        <v>360</v>
      </c>
      <c r="E202" s="79"/>
      <c r="F202" s="20">
        <v>460.47</v>
      </c>
      <c r="G202" s="10" t="s">
        <v>361</v>
      </c>
      <c r="H202" s="54">
        <v>8.7999999999999995E-2</v>
      </c>
      <c r="I202" s="54">
        <v>2.0766E-2</v>
      </c>
      <c r="J202" s="55">
        <v>6.7234000000000002E-2</v>
      </c>
    </row>
    <row r="203" spans="1:18" ht="30" x14ac:dyDescent="0.25">
      <c r="A203" s="8"/>
      <c r="B203" s="9" t="s">
        <v>21</v>
      </c>
      <c r="C203" s="9" t="s">
        <v>21</v>
      </c>
      <c r="D203" s="10" t="s">
        <v>385</v>
      </c>
      <c r="E203" s="79"/>
      <c r="F203" s="20">
        <v>553.95000000000005</v>
      </c>
      <c r="G203" s="10" t="s">
        <v>365</v>
      </c>
      <c r="H203" s="54">
        <v>1E-3</v>
      </c>
      <c r="I203" s="54">
        <v>1E-3</v>
      </c>
      <c r="J203" s="55">
        <v>0</v>
      </c>
    </row>
    <row r="204" spans="1:18" ht="30" x14ac:dyDescent="0.25">
      <c r="A204" s="8"/>
      <c r="B204" s="9" t="s">
        <v>21</v>
      </c>
      <c r="C204" s="9" t="s">
        <v>21</v>
      </c>
      <c r="D204" s="10" t="s">
        <v>386</v>
      </c>
      <c r="E204" s="79"/>
      <c r="F204" s="20">
        <v>500.99</v>
      </c>
      <c r="G204" s="10" t="s">
        <v>387</v>
      </c>
      <c r="H204" s="54">
        <v>0.05</v>
      </c>
      <c r="I204" s="54">
        <v>3.6084000000000005E-2</v>
      </c>
      <c r="J204" s="55">
        <v>1.3915999999999996E-2</v>
      </c>
    </row>
    <row r="205" spans="1:18" ht="30" x14ac:dyDescent="0.25">
      <c r="A205" s="8"/>
      <c r="B205" s="9" t="s">
        <v>21</v>
      </c>
      <c r="C205" s="9" t="s">
        <v>21</v>
      </c>
      <c r="D205" s="10" t="s">
        <v>388</v>
      </c>
      <c r="E205" s="79"/>
      <c r="F205" s="20">
        <v>553.95000000000005</v>
      </c>
      <c r="G205" s="10" t="s">
        <v>389</v>
      </c>
      <c r="H205" s="54">
        <v>1E-3</v>
      </c>
      <c r="I205" s="54">
        <v>1E-3</v>
      </c>
      <c r="J205" s="55">
        <v>0</v>
      </c>
    </row>
    <row r="206" spans="1:18" s="62" customFormat="1" ht="30" x14ac:dyDescent="0.25">
      <c r="A206" s="61"/>
      <c r="B206" s="9" t="s">
        <v>21</v>
      </c>
      <c r="C206" s="9" t="s">
        <v>21</v>
      </c>
      <c r="D206" s="10" t="s">
        <v>390</v>
      </c>
      <c r="E206" s="79"/>
      <c r="F206" s="20">
        <v>553.95000000000005</v>
      </c>
      <c r="G206" s="10" t="s">
        <v>391</v>
      </c>
      <c r="H206" s="54">
        <v>5.0000000000000001E-4</v>
      </c>
      <c r="I206" s="54">
        <v>1.6169999999999999E-3</v>
      </c>
      <c r="J206" s="54">
        <v>-1.1169999999999999E-3</v>
      </c>
      <c r="K206" s="127"/>
      <c r="L206" s="127"/>
      <c r="M206" s="127"/>
      <c r="N206" s="127"/>
      <c r="O206" s="127"/>
      <c r="P206" s="127"/>
      <c r="Q206" s="127"/>
      <c r="R206" s="127"/>
    </row>
    <row r="207" spans="1:18" ht="30" x14ac:dyDescent="0.25">
      <c r="A207" s="8"/>
      <c r="B207" s="9" t="s">
        <v>21</v>
      </c>
      <c r="C207" s="9" t="s">
        <v>21</v>
      </c>
      <c r="D207" s="10" t="s">
        <v>151</v>
      </c>
      <c r="E207" s="79"/>
      <c r="F207" s="20">
        <v>553.95000000000005</v>
      </c>
      <c r="G207" s="10" t="s">
        <v>392</v>
      </c>
      <c r="H207" s="54">
        <v>5.0000000000000001E-4</v>
      </c>
      <c r="I207" s="54">
        <v>1.7000000000000001E-4</v>
      </c>
      <c r="J207" s="55">
        <v>3.2999999999999994E-4</v>
      </c>
    </row>
    <row r="208" spans="1:18" ht="30" x14ac:dyDescent="0.25">
      <c r="A208" s="8"/>
      <c r="B208" s="9" t="s">
        <v>21</v>
      </c>
      <c r="C208" s="9" t="s">
        <v>21</v>
      </c>
      <c r="D208" s="10" t="s">
        <v>393</v>
      </c>
      <c r="E208" s="79"/>
      <c r="F208" s="20">
        <v>500.99</v>
      </c>
      <c r="G208" s="10" t="s">
        <v>394</v>
      </c>
      <c r="H208" s="54">
        <v>8.9999999999999993E-3</v>
      </c>
      <c r="I208" s="54">
        <v>8.8170000000000002E-3</v>
      </c>
      <c r="J208" s="55">
        <v>1.8299999999999984E-4</v>
      </c>
    </row>
    <row r="209" spans="1:18" s="62" customFormat="1" ht="30" x14ac:dyDescent="0.25">
      <c r="A209" s="61"/>
      <c r="B209" s="9" t="s">
        <v>21</v>
      </c>
      <c r="C209" s="9" t="s">
        <v>21</v>
      </c>
      <c r="D209" s="10" t="s">
        <v>395</v>
      </c>
      <c r="E209" s="79"/>
      <c r="F209" s="20">
        <v>500.99</v>
      </c>
      <c r="G209" s="10" t="s">
        <v>396</v>
      </c>
      <c r="H209" s="54">
        <v>0.01</v>
      </c>
      <c r="I209" s="54">
        <v>8.2699999999999996E-3</v>
      </c>
      <c r="J209" s="54">
        <v>1.7300000000000004E-3</v>
      </c>
      <c r="K209" s="127"/>
      <c r="L209" s="127"/>
      <c r="M209" s="127"/>
      <c r="N209" s="127"/>
      <c r="O209" s="127"/>
      <c r="P209" s="127"/>
      <c r="Q209" s="127"/>
      <c r="R209" s="127"/>
    </row>
    <row r="210" spans="1:18" ht="30" x14ac:dyDescent="0.25">
      <c r="A210" s="8"/>
      <c r="B210" s="9" t="s">
        <v>21</v>
      </c>
      <c r="C210" s="9" t="s">
        <v>21</v>
      </c>
      <c r="D210" s="10" t="s">
        <v>397</v>
      </c>
      <c r="E210" s="79"/>
      <c r="F210" s="20">
        <v>553.95000000000005</v>
      </c>
      <c r="G210" s="10" t="s">
        <v>398</v>
      </c>
      <c r="H210" s="54">
        <v>5.0000000000000001E-4</v>
      </c>
      <c r="I210" s="54">
        <v>7.2999999999999996E-4</v>
      </c>
      <c r="J210" s="55">
        <v>-2.2999999999999998E-4</v>
      </c>
    </row>
    <row r="211" spans="1:18" ht="30" x14ac:dyDescent="0.25">
      <c r="A211" s="8"/>
      <c r="B211" s="9" t="s">
        <v>21</v>
      </c>
      <c r="C211" s="9" t="s">
        <v>21</v>
      </c>
      <c r="D211" s="10" t="s">
        <v>399</v>
      </c>
      <c r="E211" s="79"/>
      <c r="F211" s="20">
        <v>500.99</v>
      </c>
      <c r="G211" s="10" t="s">
        <v>400</v>
      </c>
      <c r="H211" s="54">
        <v>6.0000000000000001E-3</v>
      </c>
      <c r="I211" s="54">
        <v>3.045E-3</v>
      </c>
      <c r="J211" s="55">
        <v>2.9550000000000002E-3</v>
      </c>
    </row>
    <row r="212" spans="1:18" ht="30" x14ac:dyDescent="0.25">
      <c r="A212" s="8"/>
      <c r="B212" s="9" t="s">
        <v>21</v>
      </c>
      <c r="C212" s="9" t="s">
        <v>21</v>
      </c>
      <c r="D212" s="10" t="s">
        <v>401</v>
      </c>
      <c r="E212" s="79"/>
      <c r="F212" s="20">
        <v>553.95000000000005</v>
      </c>
      <c r="G212" s="10" t="s">
        <v>402</v>
      </c>
      <c r="H212" s="54">
        <v>6.4999999999999997E-4</v>
      </c>
      <c r="I212" s="54">
        <v>5.0000000000000001E-4</v>
      </c>
      <c r="J212" s="55">
        <v>1.5000000000000001E-4</v>
      </c>
    </row>
    <row r="213" spans="1:18" ht="30" x14ac:dyDescent="0.25">
      <c r="A213" s="8"/>
      <c r="B213" s="9" t="s">
        <v>21</v>
      </c>
      <c r="C213" s="9" t="s">
        <v>21</v>
      </c>
      <c r="D213" s="10" t="s">
        <v>403</v>
      </c>
      <c r="E213" s="79"/>
      <c r="F213" s="20">
        <v>500.99</v>
      </c>
      <c r="G213" s="10" t="s">
        <v>404</v>
      </c>
      <c r="H213" s="54">
        <v>7.0000000000000001E-3</v>
      </c>
      <c r="I213" s="54">
        <v>8.0169999999999998E-3</v>
      </c>
      <c r="J213" s="55">
        <v>-1.0169999999999995E-3</v>
      </c>
    </row>
    <row r="214" spans="1:18" ht="30" x14ac:dyDescent="0.25">
      <c r="A214" s="8"/>
      <c r="B214" s="9" t="s">
        <v>21</v>
      </c>
      <c r="C214" s="9" t="s">
        <v>21</v>
      </c>
      <c r="D214" s="10" t="s">
        <v>2070</v>
      </c>
      <c r="E214" s="79"/>
      <c r="F214" s="20">
        <v>553.95000000000005</v>
      </c>
      <c r="G214" s="10" t="s">
        <v>2071</v>
      </c>
      <c r="H214" s="54">
        <v>3.5000000000000001E-3</v>
      </c>
      <c r="I214" s="54">
        <v>2.02E-4</v>
      </c>
      <c r="J214" s="55">
        <v>3.2980000000000002E-3</v>
      </c>
    </row>
    <row r="215" spans="1:18" ht="30" x14ac:dyDescent="0.25">
      <c r="A215" s="8"/>
      <c r="B215" s="9" t="s">
        <v>21</v>
      </c>
      <c r="C215" s="9" t="s">
        <v>21</v>
      </c>
      <c r="D215" s="10" t="s">
        <v>405</v>
      </c>
      <c r="E215" s="79"/>
      <c r="F215" s="20">
        <v>500.99</v>
      </c>
      <c r="G215" s="10" t="s">
        <v>406</v>
      </c>
      <c r="H215" s="54">
        <v>7.0000000000000007E-2</v>
      </c>
      <c r="I215" s="54">
        <v>2.9817E-2</v>
      </c>
      <c r="J215" s="55">
        <v>4.0182999999999996E-2</v>
      </c>
    </row>
    <row r="216" spans="1:18" x14ac:dyDescent="0.25">
      <c r="A216" s="8"/>
      <c r="B216" s="68"/>
      <c r="C216" s="68" t="s">
        <v>1840</v>
      </c>
      <c r="D216" s="69"/>
      <c r="E216" s="70"/>
      <c r="F216" s="85"/>
      <c r="G216" s="69"/>
      <c r="H216" s="71">
        <f>SUM(H183:H215)</f>
        <v>4.1460999999999997</v>
      </c>
      <c r="I216" s="71">
        <f t="shared" ref="I216:J216" si="6">SUM(I183:I215)</f>
        <v>3.844096</v>
      </c>
      <c r="J216" s="71">
        <f t="shared" si="6"/>
        <v>0.30200399999999994</v>
      </c>
    </row>
    <row r="217" spans="1:18" ht="30" x14ac:dyDescent="0.25">
      <c r="A217" s="8"/>
      <c r="B217" s="9" t="s">
        <v>1604</v>
      </c>
      <c r="C217" s="9" t="s">
        <v>1604</v>
      </c>
      <c r="D217" s="10" t="s">
        <v>407</v>
      </c>
      <c r="E217" s="79"/>
      <c r="F217" s="20">
        <v>460.47</v>
      </c>
      <c r="G217" s="10" t="s">
        <v>408</v>
      </c>
      <c r="H217" s="54">
        <v>0.63</v>
      </c>
      <c r="I217" s="54">
        <v>0.59006500000000006</v>
      </c>
      <c r="J217" s="55">
        <v>3.9934999999999943E-2</v>
      </c>
    </row>
    <row r="218" spans="1:18" ht="45" x14ac:dyDescent="0.25">
      <c r="A218" s="8"/>
      <c r="B218" s="9" t="s">
        <v>1604</v>
      </c>
      <c r="C218" s="9" t="s">
        <v>1604</v>
      </c>
      <c r="D218" s="10" t="s">
        <v>409</v>
      </c>
      <c r="E218" s="79"/>
      <c r="F218" s="20">
        <v>553.95000000000005</v>
      </c>
      <c r="G218" s="10" t="s">
        <v>410</v>
      </c>
      <c r="H218" s="54">
        <v>1.2999999999999999E-3</v>
      </c>
      <c r="I218" s="54">
        <v>1.655E-3</v>
      </c>
      <c r="J218" s="55">
        <v>-3.5499999999999996E-4</v>
      </c>
    </row>
    <row r="219" spans="1:18" ht="30" x14ac:dyDescent="0.25">
      <c r="A219" s="8"/>
      <c r="B219" s="9" t="s">
        <v>1604</v>
      </c>
      <c r="C219" s="9" t="s">
        <v>1604</v>
      </c>
      <c r="D219" s="10" t="s">
        <v>411</v>
      </c>
      <c r="E219" s="79"/>
      <c r="F219" s="20">
        <v>500.99</v>
      </c>
      <c r="G219" s="10" t="s">
        <v>412</v>
      </c>
      <c r="H219" s="54">
        <v>3.0000000000000001E-3</v>
      </c>
      <c r="I219" s="54">
        <v>2.0950000000000001E-3</v>
      </c>
      <c r="J219" s="55">
        <v>9.0499999999999977E-4</v>
      </c>
    </row>
    <row r="220" spans="1:18" ht="30" x14ac:dyDescent="0.25">
      <c r="A220" s="8"/>
      <c r="B220" s="9" t="s">
        <v>1604</v>
      </c>
      <c r="C220" s="9" t="s">
        <v>1604</v>
      </c>
      <c r="D220" s="10" t="s">
        <v>22</v>
      </c>
      <c r="E220" s="79"/>
      <c r="F220" s="20">
        <v>574.19000000000005</v>
      </c>
      <c r="G220" s="10" t="s">
        <v>413</v>
      </c>
      <c r="H220" s="54">
        <v>2.9999999999999997E-4</v>
      </c>
      <c r="I220" s="54">
        <v>5.1999999999999997E-5</v>
      </c>
      <c r="J220" s="55">
        <v>2.4800000000000001E-4</v>
      </c>
    </row>
    <row r="221" spans="1:18" ht="45" x14ac:dyDescent="0.25">
      <c r="A221" s="8"/>
      <c r="B221" s="9" t="s">
        <v>1604</v>
      </c>
      <c r="C221" s="9" t="s">
        <v>1604</v>
      </c>
      <c r="D221" s="10" t="s">
        <v>1841</v>
      </c>
      <c r="E221" s="79"/>
      <c r="F221" s="20">
        <v>460.47</v>
      </c>
      <c r="G221" s="10" t="s">
        <v>414</v>
      </c>
      <c r="H221" s="54">
        <v>1.4999999999999999E-2</v>
      </c>
      <c r="I221" s="54">
        <v>1.4999999999999999E-2</v>
      </c>
      <c r="J221" s="55">
        <v>0</v>
      </c>
    </row>
    <row r="222" spans="1:18" ht="45" x14ac:dyDescent="0.25">
      <c r="A222" s="8"/>
      <c r="B222" s="9" t="s">
        <v>1604</v>
      </c>
      <c r="C222" s="9" t="s">
        <v>1604</v>
      </c>
      <c r="D222" s="10" t="s">
        <v>1842</v>
      </c>
      <c r="E222" s="79"/>
      <c r="F222" s="20">
        <v>460.47</v>
      </c>
      <c r="G222" s="10" t="s">
        <v>2072</v>
      </c>
      <c r="H222" s="54">
        <v>0.02</v>
      </c>
      <c r="I222" s="54">
        <v>6.4260000000000003E-3</v>
      </c>
      <c r="J222" s="55">
        <v>1.3573999999999999E-2</v>
      </c>
    </row>
    <row r="223" spans="1:18" s="64" customFormat="1" ht="45" x14ac:dyDescent="0.25">
      <c r="A223" s="77"/>
      <c r="B223" s="9" t="s">
        <v>1604</v>
      </c>
      <c r="C223" s="9" t="s">
        <v>1604</v>
      </c>
      <c r="D223" s="10"/>
      <c r="E223" s="79"/>
      <c r="F223" s="20">
        <v>460.47</v>
      </c>
      <c r="G223" s="10" t="s">
        <v>415</v>
      </c>
      <c r="H223" s="54">
        <v>0.15</v>
      </c>
      <c r="I223" s="54">
        <v>9.8117999999999997E-2</v>
      </c>
      <c r="J223" s="54">
        <v>5.1882000000000005E-2</v>
      </c>
      <c r="K223" s="127"/>
      <c r="L223" s="127"/>
      <c r="M223" s="127"/>
      <c r="N223" s="127"/>
      <c r="O223" s="127"/>
      <c r="P223" s="127"/>
      <c r="Q223" s="127"/>
      <c r="R223" s="127"/>
    </row>
    <row r="224" spans="1:18" ht="45" x14ac:dyDescent="0.25">
      <c r="A224" s="8"/>
      <c r="B224" s="9" t="s">
        <v>1604</v>
      </c>
      <c r="C224" s="9" t="s">
        <v>1604</v>
      </c>
      <c r="D224" s="10" t="s">
        <v>416</v>
      </c>
      <c r="E224" s="79"/>
      <c r="F224" s="20">
        <v>500.99</v>
      </c>
      <c r="G224" s="10" t="s">
        <v>417</v>
      </c>
      <c r="H224" s="54">
        <v>5.5799999999999999E-3</v>
      </c>
      <c r="I224" s="54">
        <v>5.5799999999999999E-3</v>
      </c>
      <c r="J224" s="55">
        <v>0</v>
      </c>
    </row>
    <row r="225" spans="1:18" ht="45" x14ac:dyDescent="0.25">
      <c r="A225" s="8"/>
      <c r="B225" s="9" t="s">
        <v>1604</v>
      </c>
      <c r="C225" s="9" t="s">
        <v>1604</v>
      </c>
      <c r="D225" s="10" t="s">
        <v>1841</v>
      </c>
      <c r="E225" s="79"/>
      <c r="F225" s="20">
        <v>460.47</v>
      </c>
      <c r="G225" s="10" t="s">
        <v>414</v>
      </c>
      <c r="H225" s="54">
        <v>0.11899999999999999</v>
      </c>
      <c r="I225" s="54">
        <v>0.10091800000000001</v>
      </c>
      <c r="J225" s="55">
        <v>1.8081999999999994E-2</v>
      </c>
    </row>
    <row r="226" spans="1:18" ht="45" x14ac:dyDescent="0.25">
      <c r="A226" s="8"/>
      <c r="B226" s="9" t="s">
        <v>1604</v>
      </c>
      <c r="C226" s="9" t="s">
        <v>1604</v>
      </c>
      <c r="D226" s="10" t="s">
        <v>418</v>
      </c>
      <c r="E226" s="79"/>
      <c r="F226" s="20">
        <v>500.99</v>
      </c>
      <c r="G226" s="10" t="s">
        <v>419</v>
      </c>
      <c r="H226" s="54">
        <v>0.01</v>
      </c>
      <c r="I226" s="54">
        <v>8.7150000000000005E-3</v>
      </c>
      <c r="J226" s="55">
        <v>1.2850000000000001E-3</v>
      </c>
    </row>
    <row r="227" spans="1:18" ht="30" x14ac:dyDescent="0.25">
      <c r="A227" s="8"/>
      <c r="B227" s="9" t="s">
        <v>1604</v>
      </c>
      <c r="C227" s="9" t="s">
        <v>1604</v>
      </c>
      <c r="D227" s="10" t="s">
        <v>420</v>
      </c>
      <c r="E227" s="79"/>
      <c r="F227" s="20">
        <v>553.95000000000005</v>
      </c>
      <c r="G227" s="10" t="s">
        <v>421</v>
      </c>
      <c r="H227" s="54">
        <v>1E-3</v>
      </c>
      <c r="I227" s="54">
        <v>2.4600000000000002E-4</v>
      </c>
      <c r="J227" s="55">
        <v>7.54E-4</v>
      </c>
    </row>
    <row r="228" spans="1:18" s="11" customFormat="1" ht="45" x14ac:dyDescent="0.25">
      <c r="A228" s="8"/>
      <c r="B228" s="9" t="s">
        <v>1604</v>
      </c>
      <c r="C228" s="9" t="s">
        <v>1604</v>
      </c>
      <c r="D228" s="10" t="s">
        <v>2073</v>
      </c>
      <c r="E228" s="91"/>
      <c r="F228" s="20">
        <v>553.95000000000005</v>
      </c>
      <c r="G228" s="10" t="s">
        <v>2074</v>
      </c>
      <c r="H228" s="54">
        <v>8.4999999999999995E-4</v>
      </c>
      <c r="I228" s="54">
        <v>1.24E-3</v>
      </c>
      <c r="J228" s="55">
        <v>-3.8999999999999999E-4</v>
      </c>
      <c r="K228" s="127"/>
      <c r="L228" s="127"/>
      <c r="M228" s="127"/>
      <c r="N228" s="127"/>
      <c r="O228" s="127"/>
      <c r="P228" s="127"/>
      <c r="Q228" s="127"/>
      <c r="R228" s="127"/>
    </row>
    <row r="229" spans="1:18" ht="45" x14ac:dyDescent="0.25">
      <c r="A229" s="8"/>
      <c r="B229" s="9" t="s">
        <v>1604</v>
      </c>
      <c r="C229" s="9" t="s">
        <v>1604</v>
      </c>
      <c r="D229" s="10" t="s">
        <v>422</v>
      </c>
      <c r="E229" s="79"/>
      <c r="F229" s="20">
        <v>500.99</v>
      </c>
      <c r="G229" s="10" t="s">
        <v>423</v>
      </c>
      <c r="H229" s="54">
        <v>1.4999999999999999E-2</v>
      </c>
      <c r="I229" s="54">
        <v>1.1601E-2</v>
      </c>
      <c r="J229" s="55">
        <v>3.3989999999999992E-3</v>
      </c>
    </row>
    <row r="230" spans="1:18" ht="30" x14ac:dyDescent="0.25">
      <c r="A230" s="8"/>
      <c r="B230" s="9" t="s">
        <v>1604</v>
      </c>
      <c r="C230" s="9" t="s">
        <v>1604</v>
      </c>
      <c r="D230" s="10" t="s">
        <v>23</v>
      </c>
      <c r="E230" s="79"/>
      <c r="F230" s="20">
        <v>553.95000000000005</v>
      </c>
      <c r="G230" s="10" t="s">
        <v>424</v>
      </c>
      <c r="H230" s="54">
        <v>4.4999999999999997E-3</v>
      </c>
      <c r="I230" s="54">
        <v>1.689E-3</v>
      </c>
      <c r="J230" s="55">
        <v>2.8110000000000001E-3</v>
      </c>
    </row>
    <row r="231" spans="1:18" ht="30" x14ac:dyDescent="0.25">
      <c r="A231" s="8"/>
      <c r="B231" s="9" t="s">
        <v>1604</v>
      </c>
      <c r="C231" s="9" t="s">
        <v>1604</v>
      </c>
      <c r="D231" s="10" t="s">
        <v>425</v>
      </c>
      <c r="E231" s="79"/>
      <c r="F231" s="20">
        <v>553.95000000000005</v>
      </c>
      <c r="G231" s="10" t="s">
        <v>426</v>
      </c>
      <c r="H231" s="54">
        <v>2E-3</v>
      </c>
      <c r="I231" s="54">
        <v>9.5199999999999994E-4</v>
      </c>
      <c r="J231" s="55">
        <v>1.0480000000000001E-3</v>
      </c>
    </row>
    <row r="232" spans="1:18" ht="30" x14ac:dyDescent="0.25">
      <c r="A232" s="8"/>
      <c r="B232" s="9" t="s">
        <v>1604</v>
      </c>
      <c r="C232" s="9" t="s">
        <v>1604</v>
      </c>
      <c r="D232" s="10" t="s">
        <v>427</v>
      </c>
      <c r="E232" s="79"/>
      <c r="F232" s="20">
        <v>553.95000000000005</v>
      </c>
      <c r="G232" s="10" t="s">
        <v>428</v>
      </c>
      <c r="H232" s="54">
        <v>7.0000000000000001E-3</v>
      </c>
      <c r="I232" s="54">
        <v>2.7389999999999997E-3</v>
      </c>
      <c r="J232" s="55">
        <v>4.261E-3</v>
      </c>
    </row>
    <row r="233" spans="1:18" ht="45" x14ac:dyDescent="0.25">
      <c r="A233" s="8"/>
      <c r="B233" s="9" t="s">
        <v>1604</v>
      </c>
      <c r="C233" s="9" t="s">
        <v>1604</v>
      </c>
      <c r="D233" s="10" t="s">
        <v>24</v>
      </c>
      <c r="E233" s="79"/>
      <c r="F233" s="20">
        <v>553.95000000000005</v>
      </c>
      <c r="G233" s="10" t="s">
        <v>429</v>
      </c>
      <c r="H233" s="54">
        <v>5.0000000000000001E-4</v>
      </c>
      <c r="I233" s="54">
        <v>8.6799999999999996E-4</v>
      </c>
      <c r="J233" s="55">
        <v>-3.68E-4</v>
      </c>
    </row>
    <row r="234" spans="1:18" x14ac:dyDescent="0.25">
      <c r="A234" s="8"/>
      <c r="B234" s="9"/>
      <c r="C234" s="68" t="s">
        <v>2075</v>
      </c>
      <c r="D234" s="69"/>
      <c r="E234" s="70"/>
      <c r="F234" s="85"/>
      <c r="G234" s="69"/>
      <c r="H234" s="71">
        <f>SUM(H217:H233)</f>
        <v>0.98502999999999996</v>
      </c>
      <c r="I234" s="71">
        <f t="shared" ref="I234:J234" si="7">SUM(I217:I233)</f>
        <v>0.84795900000000024</v>
      </c>
      <c r="J234" s="71">
        <f t="shared" si="7"/>
        <v>0.13707099999999994</v>
      </c>
    </row>
    <row r="235" spans="1:18" ht="30" x14ac:dyDescent="0.25">
      <c r="A235" s="8"/>
      <c r="B235" s="9" t="s">
        <v>1606</v>
      </c>
      <c r="C235" s="9" t="s">
        <v>1606</v>
      </c>
      <c r="D235" s="10" t="s">
        <v>430</v>
      </c>
      <c r="E235" s="79"/>
      <c r="F235" s="20">
        <v>553.95000000000005</v>
      </c>
      <c r="G235" s="10" t="s">
        <v>431</v>
      </c>
      <c r="H235" s="54">
        <v>5.0000000000000001E-4</v>
      </c>
      <c r="I235" s="54">
        <v>7.8200000000000003E-4</v>
      </c>
      <c r="J235" s="55">
        <v>-2.8200000000000002E-4</v>
      </c>
    </row>
    <row r="236" spans="1:18" ht="45" x14ac:dyDescent="0.25">
      <c r="A236" s="8"/>
      <c r="B236" s="9" t="s">
        <v>1606</v>
      </c>
      <c r="C236" s="9" t="s">
        <v>1606</v>
      </c>
      <c r="D236" s="10" t="s">
        <v>432</v>
      </c>
      <c r="E236" s="79"/>
      <c r="F236" s="20">
        <v>500.99</v>
      </c>
      <c r="G236" s="10" t="s">
        <v>433</v>
      </c>
      <c r="H236" s="54">
        <v>4.0000000000000001E-3</v>
      </c>
      <c r="I236" s="54">
        <v>1.602E-2</v>
      </c>
      <c r="J236" s="55">
        <v>-1.2019999999999999E-2</v>
      </c>
    </row>
    <row r="237" spans="1:18" x14ac:dyDescent="0.25">
      <c r="A237" s="8"/>
      <c r="B237" s="9"/>
      <c r="C237" s="68" t="s">
        <v>434</v>
      </c>
      <c r="D237" s="69"/>
      <c r="E237" s="70"/>
      <c r="F237" s="85"/>
      <c r="G237" s="69"/>
      <c r="H237" s="71">
        <f>SUM(H235:H236)</f>
        <v>4.5000000000000005E-3</v>
      </c>
      <c r="I237" s="71">
        <f t="shared" ref="I237:J237" si="8">SUM(I235:I236)</f>
        <v>1.6802000000000001E-2</v>
      </c>
      <c r="J237" s="71">
        <f t="shared" si="8"/>
        <v>-1.2301999999999999E-2</v>
      </c>
    </row>
    <row r="238" spans="1:18" ht="30" x14ac:dyDescent="0.25">
      <c r="A238" s="8"/>
      <c r="B238" s="9"/>
      <c r="C238" s="9" t="s">
        <v>2076</v>
      </c>
      <c r="D238" s="10" t="s">
        <v>435</v>
      </c>
      <c r="E238" s="79"/>
      <c r="F238" s="20">
        <v>500.99</v>
      </c>
      <c r="G238" s="10" t="s">
        <v>436</v>
      </c>
      <c r="H238" s="54">
        <v>1E-3</v>
      </c>
      <c r="I238" s="54">
        <v>1.687E-2</v>
      </c>
      <c r="J238" s="55">
        <v>-1.5870000000000002E-2</v>
      </c>
    </row>
    <row r="239" spans="1:18" ht="30" x14ac:dyDescent="0.25">
      <c r="A239" s="8"/>
      <c r="B239" s="9"/>
      <c r="C239" s="9"/>
      <c r="D239" s="10" t="s">
        <v>437</v>
      </c>
      <c r="E239" s="79"/>
      <c r="F239" s="20">
        <v>553.95000000000005</v>
      </c>
      <c r="G239" s="10" t="s">
        <v>438</v>
      </c>
      <c r="H239" s="54">
        <v>1.76E-4</v>
      </c>
      <c r="I239" s="54">
        <v>1.76E-4</v>
      </c>
      <c r="J239" s="55">
        <v>0</v>
      </c>
    </row>
    <row r="240" spans="1:18" ht="30" x14ac:dyDescent="0.25">
      <c r="A240" s="8"/>
      <c r="B240" s="9"/>
      <c r="C240" s="9"/>
      <c r="D240" s="10" t="s">
        <v>1591</v>
      </c>
      <c r="E240" s="79"/>
      <c r="F240" s="20">
        <v>460.47</v>
      </c>
      <c r="G240" s="10" t="s">
        <v>2077</v>
      </c>
      <c r="H240" s="54">
        <v>0.14799999999999999</v>
      </c>
      <c r="I240" s="54">
        <v>7.9768000000000006E-2</v>
      </c>
      <c r="J240" s="55">
        <v>6.8232000000000001E-2</v>
      </c>
    </row>
    <row r="241" spans="1:18" ht="30" x14ac:dyDescent="0.25">
      <c r="A241" s="8"/>
      <c r="B241" s="9"/>
      <c r="C241" s="9"/>
      <c r="D241" s="10" t="s">
        <v>2463</v>
      </c>
      <c r="E241" s="79"/>
      <c r="F241" s="20">
        <v>500.99</v>
      </c>
      <c r="G241" s="10" t="s">
        <v>2078</v>
      </c>
      <c r="H241" s="54">
        <v>0.01</v>
      </c>
      <c r="I241" s="54">
        <v>9.7959999999999992E-3</v>
      </c>
      <c r="J241" s="55">
        <v>2.0400000000000062E-4</v>
      </c>
    </row>
    <row r="242" spans="1:18" ht="30" x14ac:dyDescent="0.25">
      <c r="A242" s="8"/>
      <c r="B242" s="9"/>
      <c r="C242" s="9"/>
      <c r="D242" s="10" t="s">
        <v>440</v>
      </c>
      <c r="E242" s="79"/>
      <c r="F242" s="20">
        <v>460.47</v>
      </c>
      <c r="G242" s="10" t="s">
        <v>441</v>
      </c>
      <c r="H242" s="54">
        <v>0.4</v>
      </c>
      <c r="I242" s="54">
        <v>0.335534</v>
      </c>
      <c r="J242" s="55">
        <v>6.4466000000000009E-2</v>
      </c>
    </row>
    <row r="243" spans="1:18" s="17" customFormat="1" ht="30" x14ac:dyDescent="0.25">
      <c r="A243" s="8"/>
      <c r="B243" s="9"/>
      <c r="C243" s="9"/>
      <c r="D243" s="10" t="s">
        <v>2464</v>
      </c>
      <c r="E243" s="91"/>
      <c r="F243" s="20">
        <v>333.99</v>
      </c>
      <c r="G243" s="15" t="s">
        <v>442</v>
      </c>
      <c r="H243" s="56">
        <v>0.59099999999999997</v>
      </c>
      <c r="I243" s="56">
        <v>0.74440399999999995</v>
      </c>
      <c r="J243" s="55">
        <v>-0.15340399999999998</v>
      </c>
      <c r="K243" s="127"/>
      <c r="L243" s="127"/>
      <c r="M243" s="127"/>
      <c r="N243" s="127"/>
      <c r="O243" s="127"/>
      <c r="P243" s="127"/>
      <c r="Q243" s="127"/>
      <c r="R243" s="127"/>
    </row>
    <row r="244" spans="1:18" s="17" customFormat="1" ht="30" x14ac:dyDescent="0.25">
      <c r="A244" s="8"/>
      <c r="B244" s="9"/>
      <c r="C244" s="9"/>
      <c r="D244" s="10" t="s">
        <v>2465</v>
      </c>
      <c r="E244" s="91"/>
      <c r="F244" s="20">
        <v>460.47</v>
      </c>
      <c r="G244" s="15" t="s">
        <v>443</v>
      </c>
      <c r="H244" s="56">
        <v>7.9000000000000001E-2</v>
      </c>
      <c r="I244" s="56">
        <v>6.7962999999999996E-2</v>
      </c>
      <c r="J244" s="55">
        <v>1.1037000000000007E-2</v>
      </c>
      <c r="K244" s="127"/>
      <c r="L244" s="127"/>
      <c r="M244" s="127"/>
      <c r="N244" s="127"/>
      <c r="O244" s="127"/>
      <c r="P244" s="127"/>
      <c r="Q244" s="127"/>
      <c r="R244" s="127"/>
    </row>
    <row r="245" spans="1:18" ht="30" x14ac:dyDescent="0.25">
      <c r="A245" s="8"/>
      <c r="B245" s="9"/>
      <c r="C245" s="9"/>
      <c r="D245" s="10" t="s">
        <v>435</v>
      </c>
      <c r="E245" s="79"/>
      <c r="F245" s="20">
        <v>500.99</v>
      </c>
      <c r="G245" s="10" t="s">
        <v>436</v>
      </c>
      <c r="H245" s="54">
        <v>2.9000000000000001E-2</v>
      </c>
      <c r="I245" s="54">
        <v>2.9000000000000001E-2</v>
      </c>
      <c r="J245" s="55">
        <v>0</v>
      </c>
    </row>
    <row r="246" spans="1:18" s="65" customFormat="1" ht="30" x14ac:dyDescent="0.25">
      <c r="A246" s="107"/>
      <c r="B246" s="9"/>
      <c r="C246" s="9"/>
      <c r="D246" s="10" t="s">
        <v>444</v>
      </c>
      <c r="E246" s="108"/>
      <c r="F246" s="20">
        <v>553.95000000000005</v>
      </c>
      <c r="G246" s="10" t="s">
        <v>445</v>
      </c>
      <c r="H246" s="54">
        <v>3.0000000000000001E-3</v>
      </c>
      <c r="I246" s="54">
        <v>1.181E-3</v>
      </c>
      <c r="J246" s="55">
        <v>1.8189999999999999E-3</v>
      </c>
    </row>
    <row r="247" spans="1:18" ht="30" x14ac:dyDescent="0.25">
      <c r="A247" s="8"/>
      <c r="B247" s="9"/>
      <c r="C247" s="9"/>
      <c r="D247" s="10" t="s">
        <v>26</v>
      </c>
      <c r="E247" s="79"/>
      <c r="F247" s="20">
        <v>553.95000000000005</v>
      </c>
      <c r="G247" s="10" t="s">
        <v>446</v>
      </c>
      <c r="H247" s="54">
        <v>1E-3</v>
      </c>
      <c r="I247" s="54">
        <v>7.0599999999999992E-4</v>
      </c>
      <c r="J247" s="55">
        <v>2.9400000000000004E-4</v>
      </c>
    </row>
    <row r="248" spans="1:18" ht="45" x14ac:dyDescent="0.25">
      <c r="A248" s="8"/>
      <c r="B248" s="9"/>
      <c r="C248" s="9"/>
      <c r="D248" s="10" t="s">
        <v>447</v>
      </c>
      <c r="E248" s="79"/>
      <c r="F248" s="20">
        <v>553.95000000000005</v>
      </c>
      <c r="G248" s="10" t="s">
        <v>448</v>
      </c>
      <c r="H248" s="54">
        <v>1.2999999999999999E-3</v>
      </c>
      <c r="I248" s="54">
        <v>1.3620000000000001E-3</v>
      </c>
      <c r="J248" s="55">
        <v>-6.2000000000000057E-5</v>
      </c>
    </row>
    <row r="249" spans="1:18" ht="30" x14ac:dyDescent="0.25">
      <c r="A249" s="8"/>
      <c r="B249" s="9"/>
      <c r="C249" s="9"/>
      <c r="D249" s="10" t="s">
        <v>219</v>
      </c>
      <c r="E249" s="79"/>
      <c r="F249" s="20">
        <v>500.99</v>
      </c>
      <c r="G249" s="10" t="s">
        <v>449</v>
      </c>
      <c r="H249" s="54">
        <v>1.0999999999999999E-2</v>
      </c>
      <c r="I249" s="54">
        <v>3.4640000000000001E-3</v>
      </c>
      <c r="J249" s="55">
        <v>7.5359999999999993E-3</v>
      </c>
    </row>
    <row r="250" spans="1:18" ht="45" x14ac:dyDescent="0.25">
      <c r="A250" s="8"/>
      <c r="B250" s="9"/>
      <c r="C250" s="9"/>
      <c r="D250" s="10" t="s">
        <v>450</v>
      </c>
      <c r="E250" s="79"/>
      <c r="F250" s="20">
        <v>553.95000000000005</v>
      </c>
      <c r="G250" s="10" t="s">
        <v>451</v>
      </c>
      <c r="H250" s="54">
        <v>1E-3</v>
      </c>
      <c r="I250" s="54">
        <v>9.9400000000000009E-4</v>
      </c>
      <c r="J250" s="55">
        <v>6.0000000000000052E-6</v>
      </c>
    </row>
    <row r="251" spans="1:18" x14ac:dyDescent="0.25">
      <c r="A251" s="8"/>
      <c r="B251" s="9"/>
      <c r="C251" s="68" t="s">
        <v>1845</v>
      </c>
      <c r="D251" s="69"/>
      <c r="E251" s="70"/>
      <c r="F251" s="85"/>
      <c r="G251" s="69"/>
      <c r="H251" s="71">
        <f>SUM(H238:H250)</f>
        <v>1.2754759999999996</v>
      </c>
      <c r="I251" s="71">
        <f t="shared" ref="I251:J251" si="9">SUM(I238:I250)</f>
        <v>1.291218</v>
      </c>
      <c r="J251" s="71">
        <f t="shared" si="9"/>
        <v>-1.5741999999999971E-2</v>
      </c>
    </row>
    <row r="252" spans="1:18" ht="30" x14ac:dyDescent="0.25">
      <c r="A252" s="8"/>
      <c r="B252" s="9" t="s">
        <v>28</v>
      </c>
      <c r="C252" s="9" t="s">
        <v>28</v>
      </c>
      <c r="D252" s="10" t="s">
        <v>452</v>
      </c>
      <c r="E252" s="79"/>
      <c r="F252" s="20">
        <v>460.47</v>
      </c>
      <c r="G252" s="10" t="s">
        <v>453</v>
      </c>
      <c r="H252" s="54">
        <v>0.32</v>
      </c>
      <c r="I252" s="54">
        <v>0.32323499999999999</v>
      </c>
      <c r="J252" s="55">
        <v>-3.2350000000000135E-3</v>
      </c>
    </row>
    <row r="253" spans="1:18" ht="30" x14ac:dyDescent="0.25">
      <c r="A253" s="8"/>
      <c r="B253" s="9" t="s">
        <v>28</v>
      </c>
      <c r="C253" s="9" t="s">
        <v>28</v>
      </c>
      <c r="D253" s="10" t="s">
        <v>454</v>
      </c>
      <c r="E253" s="79"/>
      <c r="F253" s="20">
        <v>574.19000000000005</v>
      </c>
      <c r="G253" s="10" t="s">
        <v>455</v>
      </c>
      <c r="H253" s="54">
        <v>1.9999999999999999E-6</v>
      </c>
      <c r="I253" s="54">
        <v>3.0000000000000001E-6</v>
      </c>
      <c r="J253" s="55">
        <v>-9.9999999999999995E-7</v>
      </c>
    </row>
    <row r="254" spans="1:18" ht="30" x14ac:dyDescent="0.25">
      <c r="A254" s="8"/>
      <c r="B254" s="9" t="s">
        <v>28</v>
      </c>
      <c r="C254" s="9" t="s">
        <v>28</v>
      </c>
      <c r="D254" s="10" t="s">
        <v>456</v>
      </c>
      <c r="E254" s="79"/>
      <c r="F254" s="20">
        <v>574.19000000000005</v>
      </c>
      <c r="G254" s="10" t="s">
        <v>457</v>
      </c>
      <c r="H254" s="54">
        <v>6.7999999999999999E-5</v>
      </c>
      <c r="I254" s="54">
        <v>4.3999999999999999E-5</v>
      </c>
      <c r="J254" s="55">
        <v>2.4000000000000007E-5</v>
      </c>
    </row>
    <row r="255" spans="1:18" ht="30" x14ac:dyDescent="0.25">
      <c r="A255" s="8"/>
      <c r="B255" s="9" t="s">
        <v>28</v>
      </c>
      <c r="C255" s="9" t="s">
        <v>28</v>
      </c>
      <c r="D255" s="10" t="s">
        <v>458</v>
      </c>
      <c r="E255" s="79"/>
      <c r="F255" s="20">
        <v>574.19000000000005</v>
      </c>
      <c r="G255" s="10" t="s">
        <v>459</v>
      </c>
      <c r="H255" s="54">
        <v>1E-4</v>
      </c>
      <c r="I255" s="54">
        <v>9.2E-5</v>
      </c>
      <c r="J255" s="55">
        <v>8.0000000000000064E-6</v>
      </c>
    </row>
    <row r="256" spans="1:18" ht="30" x14ac:dyDescent="0.25">
      <c r="A256" s="8"/>
      <c r="B256" s="9" t="s">
        <v>28</v>
      </c>
      <c r="C256" s="9" t="s">
        <v>28</v>
      </c>
      <c r="D256" s="10" t="s">
        <v>460</v>
      </c>
      <c r="E256" s="79"/>
      <c r="F256" s="20">
        <v>553.95000000000005</v>
      </c>
      <c r="G256" s="10" t="s">
        <v>461</v>
      </c>
      <c r="H256" s="54">
        <v>4.0000000000000002E-4</v>
      </c>
      <c r="I256" s="54">
        <v>4.0000000000000002E-4</v>
      </c>
      <c r="J256" s="55">
        <v>0</v>
      </c>
    </row>
    <row r="257" spans="1:18" x14ac:dyDescent="0.25">
      <c r="A257" s="8"/>
      <c r="B257" s="9" t="s">
        <v>28</v>
      </c>
      <c r="C257" s="9" t="s">
        <v>28</v>
      </c>
      <c r="D257" s="10" t="s">
        <v>462</v>
      </c>
      <c r="E257" s="79"/>
      <c r="F257" s="20">
        <v>574.19000000000005</v>
      </c>
      <c r="G257" s="10" t="s">
        <v>463</v>
      </c>
      <c r="H257" s="54">
        <v>3.9999999999999998E-6</v>
      </c>
      <c r="I257" s="54">
        <v>3.9999999999999998E-6</v>
      </c>
      <c r="J257" s="55">
        <v>0</v>
      </c>
    </row>
    <row r="258" spans="1:18" ht="30" x14ac:dyDescent="0.25">
      <c r="A258" s="8"/>
      <c r="B258" s="9" t="s">
        <v>28</v>
      </c>
      <c r="C258" s="9" t="s">
        <v>28</v>
      </c>
      <c r="D258" s="10" t="s">
        <v>464</v>
      </c>
      <c r="E258" s="79"/>
      <c r="F258" s="20">
        <v>574.19000000000005</v>
      </c>
      <c r="G258" s="10" t="s">
        <v>465</v>
      </c>
      <c r="H258" s="54">
        <v>6.0000000000000002E-6</v>
      </c>
      <c r="I258" s="54">
        <v>9.9999999999999995E-7</v>
      </c>
      <c r="J258" s="54">
        <v>5.0000000000000004E-6</v>
      </c>
    </row>
    <row r="259" spans="1:18" s="3" customFormat="1" ht="30" x14ac:dyDescent="0.25">
      <c r="A259" s="132"/>
      <c r="B259" s="9" t="s">
        <v>28</v>
      </c>
      <c r="C259" s="9" t="s">
        <v>28</v>
      </c>
      <c r="D259" s="10" t="s">
        <v>2079</v>
      </c>
      <c r="E259" s="79"/>
      <c r="F259" s="20">
        <v>553.95000000000005</v>
      </c>
      <c r="G259" s="10" t="s">
        <v>2080</v>
      </c>
      <c r="H259" s="54">
        <v>5.0000000000000001E-4</v>
      </c>
      <c r="I259" s="54">
        <v>3.2900000000000003E-4</v>
      </c>
      <c r="J259" s="54">
        <v>1.7099999999999998E-4</v>
      </c>
      <c r="K259" s="127"/>
      <c r="L259" s="127"/>
      <c r="M259" s="127"/>
      <c r="N259" s="127"/>
      <c r="O259" s="127"/>
      <c r="P259" s="127"/>
      <c r="Q259" s="127"/>
      <c r="R259" s="127"/>
    </row>
    <row r="260" spans="1:18" s="3" customFormat="1" ht="30" x14ac:dyDescent="0.25">
      <c r="A260" s="132"/>
      <c r="B260" s="9" t="s">
        <v>28</v>
      </c>
      <c r="C260" s="9" t="s">
        <v>28</v>
      </c>
      <c r="D260" s="10" t="s">
        <v>2081</v>
      </c>
      <c r="E260" s="79"/>
      <c r="F260" s="20">
        <v>553.95000000000005</v>
      </c>
      <c r="G260" s="10" t="s">
        <v>2082</v>
      </c>
      <c r="H260" s="54">
        <v>8.0000000000000004E-4</v>
      </c>
      <c r="I260" s="54">
        <v>3.2000000000000003E-4</v>
      </c>
      <c r="J260" s="55">
        <v>4.8000000000000001E-4</v>
      </c>
      <c r="K260" s="127"/>
      <c r="L260" s="127"/>
      <c r="M260" s="127"/>
      <c r="N260" s="127"/>
      <c r="O260" s="127"/>
      <c r="P260" s="127"/>
      <c r="Q260" s="127"/>
      <c r="R260" s="127"/>
    </row>
    <row r="261" spans="1:18" s="3" customFormat="1" ht="30" x14ac:dyDescent="0.25">
      <c r="A261" s="132"/>
      <c r="B261" s="9" t="s">
        <v>28</v>
      </c>
      <c r="C261" s="9" t="s">
        <v>28</v>
      </c>
      <c r="D261" s="10" t="s">
        <v>466</v>
      </c>
      <c r="E261" s="79"/>
      <c r="F261" s="20">
        <v>553.95000000000005</v>
      </c>
      <c r="G261" s="10" t="s">
        <v>467</v>
      </c>
      <c r="H261" s="54">
        <v>5.9999999999999995E-4</v>
      </c>
      <c r="I261" s="54">
        <v>4.2699999999999997E-4</v>
      </c>
      <c r="J261" s="54">
        <v>1.7299999999999998E-4</v>
      </c>
      <c r="K261" s="127"/>
      <c r="L261" s="127"/>
      <c r="M261" s="127"/>
      <c r="N261" s="127"/>
      <c r="O261" s="127"/>
      <c r="P261" s="127"/>
      <c r="Q261" s="127"/>
      <c r="R261" s="127"/>
    </row>
    <row r="262" spans="1:18" s="3" customFormat="1" ht="30" x14ac:dyDescent="0.25">
      <c r="A262" s="132"/>
      <c r="B262" s="9" t="s">
        <v>28</v>
      </c>
      <c r="C262" s="9" t="s">
        <v>28</v>
      </c>
      <c r="D262" s="10" t="s">
        <v>468</v>
      </c>
      <c r="E262" s="79"/>
      <c r="F262" s="20">
        <v>553.95000000000005</v>
      </c>
      <c r="G262" s="10" t="s">
        <v>469</v>
      </c>
      <c r="H262" s="54">
        <v>8.0000000000000004E-4</v>
      </c>
      <c r="I262" s="54">
        <v>5.6799999999999993E-4</v>
      </c>
      <c r="J262" s="55">
        <v>2.3200000000000008E-4</v>
      </c>
      <c r="K262" s="127"/>
      <c r="L262" s="127"/>
      <c r="M262" s="127"/>
      <c r="N262" s="127"/>
      <c r="O262" s="127"/>
      <c r="P262" s="127"/>
      <c r="Q262" s="127"/>
      <c r="R262" s="127"/>
    </row>
    <row r="263" spans="1:18" s="3" customFormat="1" ht="30" x14ac:dyDescent="0.25">
      <c r="A263" s="132"/>
      <c r="B263" s="9" t="s">
        <v>28</v>
      </c>
      <c r="C263" s="9" t="s">
        <v>28</v>
      </c>
      <c r="D263" s="10" t="s">
        <v>8</v>
      </c>
      <c r="E263" s="91"/>
      <c r="F263" s="20">
        <v>574.19000000000005</v>
      </c>
      <c r="G263" s="10" t="s">
        <v>470</v>
      </c>
      <c r="H263" s="54">
        <v>2.9999999999999997E-4</v>
      </c>
      <c r="I263" s="54">
        <v>2.9999999999999997E-4</v>
      </c>
      <c r="J263" s="55">
        <v>0</v>
      </c>
      <c r="K263" s="127"/>
      <c r="L263" s="127"/>
      <c r="M263" s="127"/>
      <c r="N263" s="127"/>
      <c r="O263" s="127"/>
      <c r="P263" s="127"/>
      <c r="Q263" s="127"/>
      <c r="R263" s="127"/>
    </row>
    <row r="264" spans="1:18" ht="30" x14ac:dyDescent="0.25">
      <c r="A264" s="8"/>
      <c r="B264" s="9" t="s">
        <v>28</v>
      </c>
      <c r="C264" s="9" t="s">
        <v>28</v>
      </c>
      <c r="D264" s="10" t="s">
        <v>471</v>
      </c>
      <c r="E264" s="79"/>
      <c r="F264" s="20">
        <v>333.99</v>
      </c>
      <c r="G264" s="10" t="s">
        <v>472</v>
      </c>
      <c r="H264" s="54">
        <v>0.87050000000000005</v>
      </c>
      <c r="I264" s="54">
        <v>0.97399999999999998</v>
      </c>
      <c r="J264" s="55">
        <v>-0.10349999999999999</v>
      </c>
    </row>
    <row r="265" spans="1:18" ht="30" x14ac:dyDescent="0.25">
      <c r="A265" s="8"/>
      <c r="B265" s="9" t="s">
        <v>28</v>
      </c>
      <c r="C265" s="9" t="s">
        <v>28</v>
      </c>
      <c r="D265" s="10"/>
      <c r="E265" s="79"/>
      <c r="F265" s="20">
        <v>333.99</v>
      </c>
      <c r="G265" s="10" t="s">
        <v>473</v>
      </c>
      <c r="H265" s="54">
        <v>0.503</v>
      </c>
      <c r="I265" s="54">
        <v>0.439</v>
      </c>
      <c r="J265" s="55">
        <v>6.4000000000000001E-2</v>
      </c>
    </row>
    <row r="266" spans="1:18" ht="30" x14ac:dyDescent="0.25">
      <c r="A266" s="8"/>
      <c r="B266" s="9" t="s">
        <v>28</v>
      </c>
      <c r="C266" s="9" t="s">
        <v>28</v>
      </c>
      <c r="D266" s="10"/>
      <c r="E266" s="79"/>
      <c r="F266" s="20">
        <v>333.99</v>
      </c>
      <c r="G266" s="10" t="s">
        <v>2083</v>
      </c>
      <c r="H266" s="54">
        <v>0.55000000000000004</v>
      </c>
      <c r="I266" s="54">
        <v>0.25900000000000001</v>
      </c>
      <c r="J266" s="55">
        <v>0.29099999999999998</v>
      </c>
    </row>
    <row r="267" spans="1:18" ht="30" x14ac:dyDescent="0.25">
      <c r="A267" s="8"/>
      <c r="B267" s="9" t="s">
        <v>28</v>
      </c>
      <c r="C267" s="9" t="s">
        <v>28</v>
      </c>
      <c r="D267" s="10" t="s">
        <v>474</v>
      </c>
      <c r="E267" s="79"/>
      <c r="F267" s="20">
        <v>460.47</v>
      </c>
      <c r="G267" s="10" t="s">
        <v>475</v>
      </c>
      <c r="H267" s="54">
        <v>0.01</v>
      </c>
      <c r="I267" s="54">
        <v>3.3333000000000002E-2</v>
      </c>
      <c r="J267" s="55">
        <v>-2.3333E-2</v>
      </c>
    </row>
    <row r="268" spans="1:18" ht="30" x14ac:dyDescent="0.25">
      <c r="A268" s="8"/>
      <c r="B268" s="9" t="s">
        <v>28</v>
      </c>
      <c r="C268" s="9" t="s">
        <v>28</v>
      </c>
      <c r="D268" s="10"/>
      <c r="E268" s="79"/>
      <c r="F268" s="20">
        <v>460.47</v>
      </c>
      <c r="G268" s="10" t="s">
        <v>476</v>
      </c>
      <c r="H268" s="54">
        <v>0.01</v>
      </c>
      <c r="I268" s="54">
        <v>1.8853999999999999E-2</v>
      </c>
      <c r="J268" s="55">
        <v>-8.853999999999999E-3</v>
      </c>
    </row>
    <row r="269" spans="1:18" ht="30" x14ac:dyDescent="0.25">
      <c r="A269" s="8"/>
      <c r="B269" s="9" t="s">
        <v>28</v>
      </c>
      <c r="C269" s="9" t="s">
        <v>28</v>
      </c>
      <c r="D269" s="10" t="s">
        <v>477</v>
      </c>
      <c r="E269" s="79"/>
      <c r="F269" s="20">
        <v>574.19000000000005</v>
      </c>
      <c r="G269" s="10" t="s">
        <v>478</v>
      </c>
      <c r="H269" s="54">
        <v>2.9999999999999997E-4</v>
      </c>
      <c r="I269" s="54">
        <v>5.9999999999999995E-4</v>
      </c>
      <c r="J269" s="55">
        <v>-2.9999999999999997E-4</v>
      </c>
    </row>
    <row r="270" spans="1:18" ht="30" x14ac:dyDescent="0.25">
      <c r="A270" s="8"/>
      <c r="B270" s="9" t="s">
        <v>28</v>
      </c>
      <c r="C270" s="9" t="s">
        <v>28</v>
      </c>
      <c r="D270" s="10" t="s">
        <v>479</v>
      </c>
      <c r="E270" s="79"/>
      <c r="F270" s="20">
        <v>574.19000000000005</v>
      </c>
      <c r="G270" s="10" t="s">
        <v>480</v>
      </c>
      <c r="H270" s="54">
        <v>4.0000000000000003E-5</v>
      </c>
      <c r="I270" s="54">
        <v>1.4E-5</v>
      </c>
      <c r="J270" s="55">
        <v>2.6000000000000002E-5</v>
      </c>
    </row>
    <row r="271" spans="1:18" ht="30" x14ac:dyDescent="0.25">
      <c r="A271" s="8"/>
      <c r="B271" s="9" t="s">
        <v>28</v>
      </c>
      <c r="C271" s="9" t="s">
        <v>28</v>
      </c>
      <c r="D271" s="10" t="s">
        <v>483</v>
      </c>
      <c r="E271" s="79"/>
      <c r="F271" s="20">
        <v>460.47</v>
      </c>
      <c r="G271" s="10" t="s">
        <v>484</v>
      </c>
      <c r="H271" s="54">
        <v>0.22</v>
      </c>
      <c r="I271" s="54">
        <v>0.209928</v>
      </c>
      <c r="J271" s="55">
        <v>1.0072000000000003E-2</v>
      </c>
    </row>
    <row r="272" spans="1:18" ht="30" x14ac:dyDescent="0.25">
      <c r="A272" s="8"/>
      <c r="B272" s="9" t="s">
        <v>28</v>
      </c>
      <c r="C272" s="9" t="s">
        <v>28</v>
      </c>
      <c r="D272" s="10" t="s">
        <v>485</v>
      </c>
      <c r="E272" s="79"/>
      <c r="F272" s="20">
        <v>553.95000000000005</v>
      </c>
      <c r="G272" s="10" t="s">
        <v>486</v>
      </c>
      <c r="H272" s="54">
        <v>2E-3</v>
      </c>
      <c r="I272" s="54">
        <v>2.3310000000000002E-3</v>
      </c>
      <c r="J272" s="55">
        <v>-3.3099999999999997E-4</v>
      </c>
    </row>
    <row r="273" spans="1:18" s="64" customFormat="1" ht="30" x14ac:dyDescent="0.25">
      <c r="A273" s="77"/>
      <c r="B273" s="9" t="s">
        <v>28</v>
      </c>
      <c r="C273" s="9" t="s">
        <v>28</v>
      </c>
      <c r="D273" s="10" t="s">
        <v>487</v>
      </c>
      <c r="E273" s="79"/>
      <c r="F273" s="20">
        <v>500.99</v>
      </c>
      <c r="G273" s="10" t="s">
        <v>488</v>
      </c>
      <c r="H273" s="54">
        <v>1.2E-2</v>
      </c>
      <c r="I273" s="54">
        <v>9.5600000000000008E-3</v>
      </c>
      <c r="J273" s="55">
        <v>2.4399999999999995E-3</v>
      </c>
      <c r="K273" s="127"/>
      <c r="L273" s="127"/>
      <c r="M273" s="127"/>
      <c r="N273" s="127"/>
      <c r="O273" s="127"/>
      <c r="P273" s="127"/>
      <c r="Q273" s="127"/>
      <c r="R273" s="127"/>
    </row>
    <row r="274" spans="1:18" ht="30" x14ac:dyDescent="0.25">
      <c r="A274" s="8"/>
      <c r="B274" s="9" t="s">
        <v>28</v>
      </c>
      <c r="C274" s="9" t="s">
        <v>28</v>
      </c>
      <c r="D274" s="10" t="s">
        <v>489</v>
      </c>
      <c r="E274" s="79"/>
      <c r="F274" s="20">
        <v>574.19000000000005</v>
      </c>
      <c r="G274" s="10" t="s">
        <v>490</v>
      </c>
      <c r="H274" s="54">
        <v>4.0000000000000003E-5</v>
      </c>
      <c r="I274" s="54">
        <v>2.6999999999999999E-5</v>
      </c>
      <c r="J274" s="54">
        <v>1.3000000000000001E-5</v>
      </c>
    </row>
    <row r="275" spans="1:18" ht="30" x14ac:dyDescent="0.25">
      <c r="A275" s="8"/>
      <c r="B275" s="9" t="s">
        <v>28</v>
      </c>
      <c r="C275" s="9" t="s">
        <v>28</v>
      </c>
      <c r="D275" s="10" t="s">
        <v>491</v>
      </c>
      <c r="E275" s="79"/>
      <c r="F275" s="20">
        <v>574.19000000000005</v>
      </c>
      <c r="G275" s="10" t="s">
        <v>492</v>
      </c>
      <c r="H275" s="54">
        <v>3.3000000000000003E-5</v>
      </c>
      <c r="I275" s="54">
        <v>2.4000000000000001E-5</v>
      </c>
      <c r="J275" s="55">
        <v>9.0000000000000002E-6</v>
      </c>
    </row>
    <row r="276" spans="1:18" ht="30" x14ac:dyDescent="0.25">
      <c r="A276" s="8"/>
      <c r="B276" s="9" t="s">
        <v>28</v>
      </c>
      <c r="C276" s="9" t="s">
        <v>28</v>
      </c>
      <c r="D276" s="10" t="s">
        <v>493</v>
      </c>
      <c r="E276" s="79"/>
      <c r="F276" s="20">
        <v>553.95000000000005</v>
      </c>
      <c r="G276" s="10" t="s">
        <v>494</v>
      </c>
      <c r="H276" s="54">
        <v>5.0000000000000001E-3</v>
      </c>
      <c r="I276" s="54">
        <v>3.0099999999999997E-3</v>
      </c>
      <c r="J276" s="55">
        <v>1.99E-3</v>
      </c>
    </row>
    <row r="277" spans="1:18" ht="30" x14ac:dyDescent="0.25">
      <c r="A277" s="8"/>
      <c r="B277" s="9" t="s">
        <v>28</v>
      </c>
      <c r="C277" s="9" t="s">
        <v>28</v>
      </c>
      <c r="D277" s="10" t="s">
        <v>460</v>
      </c>
      <c r="E277" s="79"/>
      <c r="F277" s="20">
        <v>553.95000000000005</v>
      </c>
      <c r="G277" s="10" t="s">
        <v>461</v>
      </c>
      <c r="H277" s="54">
        <v>2.9999999999999997E-4</v>
      </c>
      <c r="I277" s="54">
        <v>8.0000000000000007E-5</v>
      </c>
      <c r="J277" s="55">
        <v>2.1999999999999998E-4</v>
      </c>
    </row>
    <row r="278" spans="1:18" s="63" customFormat="1" ht="30" x14ac:dyDescent="0.25">
      <c r="A278" s="100"/>
      <c r="B278" s="9" t="s">
        <v>28</v>
      </c>
      <c r="C278" s="9" t="s">
        <v>28</v>
      </c>
      <c r="D278" s="10" t="s">
        <v>471</v>
      </c>
      <c r="E278" s="108"/>
      <c r="F278" s="20">
        <v>500.99</v>
      </c>
      <c r="G278" s="10" t="s">
        <v>495</v>
      </c>
      <c r="H278" s="54">
        <v>0.03</v>
      </c>
      <c r="I278" s="54">
        <v>2.4E-2</v>
      </c>
      <c r="J278" s="55">
        <v>6.0000000000000001E-3</v>
      </c>
      <c r="K278" s="65"/>
      <c r="L278" s="65"/>
      <c r="M278" s="65"/>
      <c r="N278" s="65"/>
      <c r="O278" s="65"/>
      <c r="P278" s="65"/>
      <c r="Q278" s="65"/>
      <c r="R278" s="65"/>
    </row>
    <row r="279" spans="1:18" ht="45" x14ac:dyDescent="0.25">
      <c r="A279" s="8"/>
      <c r="B279" s="9" t="s">
        <v>28</v>
      </c>
      <c r="C279" s="9" t="s">
        <v>28</v>
      </c>
      <c r="D279" s="10" t="s">
        <v>496</v>
      </c>
      <c r="E279" s="79"/>
      <c r="F279" s="20">
        <v>553.95000000000005</v>
      </c>
      <c r="G279" s="10" t="s">
        <v>497</v>
      </c>
      <c r="H279" s="54">
        <v>4.0000000000000001E-3</v>
      </c>
      <c r="I279" s="54">
        <v>4.7300000000000007E-3</v>
      </c>
      <c r="J279" s="55">
        <v>-7.300000000000004E-4</v>
      </c>
    </row>
    <row r="280" spans="1:18" s="62" customFormat="1" ht="30" x14ac:dyDescent="0.25">
      <c r="A280" s="61"/>
      <c r="B280" s="9" t="s">
        <v>28</v>
      </c>
      <c r="C280" s="9" t="s">
        <v>28</v>
      </c>
      <c r="D280" s="10" t="s">
        <v>498</v>
      </c>
      <c r="E280" s="79"/>
      <c r="F280" s="20">
        <v>574.19000000000005</v>
      </c>
      <c r="G280" s="10" t="s">
        <v>494</v>
      </c>
      <c r="H280" s="54">
        <v>2.0000000000000001E-4</v>
      </c>
      <c r="I280" s="54">
        <v>1.5999999999999999E-5</v>
      </c>
      <c r="J280" s="54">
        <v>1.84E-4</v>
      </c>
      <c r="K280" s="127"/>
      <c r="L280" s="127"/>
      <c r="M280" s="127"/>
      <c r="N280" s="127"/>
      <c r="O280" s="127"/>
      <c r="P280" s="127"/>
      <c r="Q280" s="127"/>
      <c r="R280" s="127"/>
    </row>
    <row r="281" spans="1:18" s="127" customFormat="1" ht="30" x14ac:dyDescent="0.25">
      <c r="A281" s="126"/>
      <c r="B281" s="9" t="s">
        <v>28</v>
      </c>
      <c r="C281" s="9" t="s">
        <v>28</v>
      </c>
      <c r="D281" s="10" t="s">
        <v>2084</v>
      </c>
      <c r="E281" s="91"/>
      <c r="F281" s="20">
        <v>553.95000000000005</v>
      </c>
      <c r="G281" s="10" t="s">
        <v>2085</v>
      </c>
      <c r="H281" s="54">
        <v>1.4E-3</v>
      </c>
      <c r="I281" s="54">
        <v>8.3000000000000001E-4</v>
      </c>
      <c r="J281" s="54">
        <v>5.6999999999999998E-4</v>
      </c>
    </row>
    <row r="282" spans="1:18" ht="30" x14ac:dyDescent="0.25">
      <c r="A282" s="8"/>
      <c r="B282" s="9" t="s">
        <v>28</v>
      </c>
      <c r="C282" s="9" t="s">
        <v>28</v>
      </c>
      <c r="D282" s="10" t="s">
        <v>499</v>
      </c>
      <c r="E282" s="79"/>
      <c r="F282" s="20">
        <v>460.47</v>
      </c>
      <c r="G282" s="10" t="s">
        <v>500</v>
      </c>
      <c r="H282" s="54">
        <v>0.28999999999999998</v>
      </c>
      <c r="I282" s="54">
        <v>0.29342699999999999</v>
      </c>
      <c r="J282" s="55">
        <v>-3.4270000000000207E-3</v>
      </c>
    </row>
    <row r="283" spans="1:18" ht="30" x14ac:dyDescent="0.25">
      <c r="A283" s="8"/>
      <c r="B283" s="9" t="s">
        <v>28</v>
      </c>
      <c r="C283" s="9" t="s">
        <v>28</v>
      </c>
      <c r="D283" s="10" t="s">
        <v>501</v>
      </c>
      <c r="E283" s="79"/>
      <c r="F283" s="20">
        <v>553.95000000000005</v>
      </c>
      <c r="G283" s="10" t="s">
        <v>502</v>
      </c>
      <c r="H283" s="54">
        <v>1.2999999999999999E-3</v>
      </c>
      <c r="I283" s="54">
        <v>8.9800000000000004E-4</v>
      </c>
      <c r="J283" s="55">
        <v>4.0200000000000001E-4</v>
      </c>
    </row>
    <row r="284" spans="1:18" ht="30" x14ac:dyDescent="0.25">
      <c r="A284" s="8"/>
      <c r="B284" s="9" t="s">
        <v>28</v>
      </c>
      <c r="C284" s="9" t="s">
        <v>28</v>
      </c>
      <c r="D284" s="10" t="s">
        <v>503</v>
      </c>
      <c r="E284" s="79"/>
      <c r="F284" s="20">
        <v>553.95000000000005</v>
      </c>
      <c r="G284" s="10" t="s">
        <v>504</v>
      </c>
      <c r="H284" s="54">
        <v>8.9999999999999998E-4</v>
      </c>
      <c r="I284" s="54">
        <v>4.4299999999999998E-4</v>
      </c>
      <c r="J284" s="55">
        <v>4.57E-4</v>
      </c>
    </row>
    <row r="285" spans="1:18" ht="30" x14ac:dyDescent="0.25">
      <c r="A285" s="8"/>
      <c r="B285" s="9" t="s">
        <v>28</v>
      </c>
      <c r="C285" s="9" t="s">
        <v>28</v>
      </c>
      <c r="D285" s="10" t="s">
        <v>505</v>
      </c>
      <c r="E285" s="79"/>
      <c r="F285" s="20">
        <v>553.95000000000005</v>
      </c>
      <c r="G285" s="10" t="s">
        <v>506</v>
      </c>
      <c r="H285" s="54">
        <v>2.9999999999999997E-4</v>
      </c>
      <c r="I285" s="54">
        <v>1.067E-3</v>
      </c>
      <c r="J285" s="55">
        <v>-7.6699999999999989E-4</v>
      </c>
    </row>
    <row r="286" spans="1:18" ht="30" x14ac:dyDescent="0.25">
      <c r="A286" s="8"/>
      <c r="B286" s="9" t="s">
        <v>28</v>
      </c>
      <c r="C286" s="9" t="s">
        <v>28</v>
      </c>
      <c r="D286" s="10" t="s">
        <v>2086</v>
      </c>
      <c r="E286" s="79"/>
      <c r="F286" s="20">
        <v>553.95000000000005</v>
      </c>
      <c r="G286" s="10" t="s">
        <v>2087</v>
      </c>
      <c r="H286" s="54">
        <v>2E-3</v>
      </c>
      <c r="I286" s="54">
        <v>1E-3</v>
      </c>
      <c r="J286" s="55">
        <v>1E-3</v>
      </c>
    </row>
    <row r="287" spans="1:18" ht="30" x14ac:dyDescent="0.25">
      <c r="A287" s="8"/>
      <c r="B287" s="9" t="s">
        <v>28</v>
      </c>
      <c r="C287" s="9" t="s">
        <v>28</v>
      </c>
      <c r="D287" s="10" t="s">
        <v>507</v>
      </c>
      <c r="E287" s="79"/>
      <c r="F287" s="20">
        <v>553.95000000000005</v>
      </c>
      <c r="G287" s="10" t="s">
        <v>508</v>
      </c>
      <c r="H287" s="54">
        <v>2.9999999999999997E-4</v>
      </c>
      <c r="I287" s="54">
        <v>5.7699999999999993E-4</v>
      </c>
      <c r="J287" s="55">
        <v>-2.7699999999999996E-4</v>
      </c>
    </row>
    <row r="288" spans="1:18" ht="30" x14ac:dyDescent="0.25">
      <c r="A288" s="8"/>
      <c r="B288" s="9" t="s">
        <v>28</v>
      </c>
      <c r="C288" s="9" t="s">
        <v>28</v>
      </c>
      <c r="D288" s="10" t="s">
        <v>509</v>
      </c>
      <c r="E288" s="79"/>
      <c r="F288" s="20">
        <v>500.99</v>
      </c>
      <c r="G288" s="10" t="s">
        <v>510</v>
      </c>
      <c r="H288" s="54">
        <v>3.8E-3</v>
      </c>
      <c r="I288" s="54">
        <v>6.4009999999999996E-3</v>
      </c>
      <c r="J288" s="55">
        <v>-2.601E-3</v>
      </c>
    </row>
    <row r="289" spans="1:18" ht="30" x14ac:dyDescent="0.25">
      <c r="A289" s="8"/>
      <c r="B289" s="9" t="s">
        <v>28</v>
      </c>
      <c r="C289" s="9" t="s">
        <v>28</v>
      </c>
      <c r="D289" s="10" t="s">
        <v>511</v>
      </c>
      <c r="E289" s="79"/>
      <c r="F289" s="20">
        <v>574.19000000000005</v>
      </c>
      <c r="G289" s="10" t="s">
        <v>512</v>
      </c>
      <c r="H289" s="54">
        <v>3.5E-4</v>
      </c>
      <c r="I289" s="54">
        <v>2.7700000000000001E-4</v>
      </c>
      <c r="J289" s="55">
        <v>7.2999999999999958E-5</v>
      </c>
    </row>
    <row r="290" spans="1:18" s="127" customFormat="1" ht="30" x14ac:dyDescent="0.25">
      <c r="A290" s="126"/>
      <c r="B290" s="9" t="s">
        <v>28</v>
      </c>
      <c r="C290" s="9" t="s">
        <v>28</v>
      </c>
      <c r="D290" s="10" t="s">
        <v>2088</v>
      </c>
      <c r="E290" s="79"/>
      <c r="F290" s="20">
        <v>553.95000000000005</v>
      </c>
      <c r="G290" s="10" t="s">
        <v>2089</v>
      </c>
      <c r="H290" s="54">
        <v>1E-3</v>
      </c>
      <c r="I290" s="54">
        <v>1.895E-3</v>
      </c>
      <c r="J290" s="54">
        <v>-8.9500000000000007E-4</v>
      </c>
    </row>
    <row r="291" spans="1:18" ht="30" x14ac:dyDescent="0.25">
      <c r="A291" s="8"/>
      <c r="B291" s="9" t="s">
        <v>28</v>
      </c>
      <c r="C291" s="9" t="s">
        <v>28</v>
      </c>
      <c r="D291" s="14" t="s">
        <v>513</v>
      </c>
      <c r="E291" s="79"/>
      <c r="F291" s="114">
        <v>553.95000000000005</v>
      </c>
      <c r="G291" s="14" t="s">
        <v>514</v>
      </c>
      <c r="H291" s="54">
        <v>6.9999999999999999E-4</v>
      </c>
      <c r="I291" s="54">
        <v>1.0899999999999999E-4</v>
      </c>
      <c r="J291" s="55">
        <v>5.9099999999999995E-4</v>
      </c>
    </row>
    <row r="292" spans="1:18" ht="30" x14ac:dyDescent="0.25">
      <c r="A292" s="8"/>
      <c r="B292" s="9" t="s">
        <v>28</v>
      </c>
      <c r="C292" s="9" t="s">
        <v>28</v>
      </c>
      <c r="D292" s="10" t="s">
        <v>515</v>
      </c>
      <c r="E292" s="79"/>
      <c r="F292" s="22">
        <v>574.19000000000005</v>
      </c>
      <c r="G292" s="10" t="s">
        <v>516</v>
      </c>
      <c r="H292" s="54">
        <v>2.0000000000000001E-4</v>
      </c>
      <c r="I292" s="54">
        <v>2.4699999999999999E-4</v>
      </c>
      <c r="J292" s="54">
        <v>-4.6999999999999984E-5</v>
      </c>
    </row>
    <row r="293" spans="1:18" ht="45" x14ac:dyDescent="0.25">
      <c r="A293" s="8"/>
      <c r="B293" s="9" t="s">
        <v>28</v>
      </c>
      <c r="C293" s="9" t="s">
        <v>28</v>
      </c>
      <c r="D293" s="14" t="s">
        <v>517</v>
      </c>
      <c r="E293" s="79"/>
      <c r="F293" s="114">
        <v>500.99</v>
      </c>
      <c r="G293" s="14" t="s">
        <v>518</v>
      </c>
      <c r="H293" s="54">
        <v>5.0000000000000001E-3</v>
      </c>
      <c r="I293" s="54">
        <v>3.0839999999999999E-3</v>
      </c>
      <c r="J293" s="55">
        <v>1.916E-3</v>
      </c>
    </row>
    <row r="294" spans="1:18" s="127" customFormat="1" ht="30" x14ac:dyDescent="0.25">
      <c r="A294" s="126"/>
      <c r="B294" s="9" t="s">
        <v>28</v>
      </c>
      <c r="C294" s="9" t="s">
        <v>28</v>
      </c>
      <c r="D294" s="14" t="s">
        <v>2090</v>
      </c>
      <c r="E294" s="79"/>
      <c r="F294" s="20">
        <v>574.19000000000005</v>
      </c>
      <c r="G294" s="10" t="s">
        <v>2091</v>
      </c>
      <c r="H294" s="54">
        <v>5.0000000000000001E-4</v>
      </c>
      <c r="I294" s="54">
        <v>2.8E-5</v>
      </c>
      <c r="J294" s="54">
        <v>4.7199999999999998E-4</v>
      </c>
    </row>
    <row r="295" spans="1:18" x14ac:dyDescent="0.25">
      <c r="A295" s="8"/>
      <c r="B295" s="9" t="s">
        <v>28</v>
      </c>
      <c r="C295" s="9" t="s">
        <v>28</v>
      </c>
      <c r="D295" s="10"/>
      <c r="E295" s="79"/>
      <c r="F295" s="20"/>
      <c r="G295" s="10"/>
      <c r="H295" s="54">
        <v>0</v>
      </c>
      <c r="I295" s="54">
        <v>0</v>
      </c>
      <c r="J295" s="55">
        <v>0</v>
      </c>
    </row>
    <row r="296" spans="1:18" s="17" customFormat="1" ht="30" x14ac:dyDescent="0.25">
      <c r="A296" s="8"/>
      <c r="B296" s="9" t="s">
        <v>28</v>
      </c>
      <c r="C296" s="9" t="s">
        <v>28</v>
      </c>
      <c r="D296" s="10" t="s">
        <v>519</v>
      </c>
      <c r="E296" s="91"/>
      <c r="F296" s="20">
        <v>500.99</v>
      </c>
      <c r="G296" s="10" t="s">
        <v>520</v>
      </c>
      <c r="H296" s="54">
        <v>2.4E-2</v>
      </c>
      <c r="I296" s="54">
        <v>2.7245000000000002E-2</v>
      </c>
      <c r="J296" s="55">
        <v>-3.2450000000000009E-3</v>
      </c>
      <c r="K296" s="127"/>
      <c r="L296" s="127"/>
      <c r="M296" s="127"/>
      <c r="N296" s="127"/>
      <c r="O296" s="127"/>
      <c r="P296" s="127"/>
      <c r="Q296" s="127"/>
      <c r="R296" s="127"/>
    </row>
    <row r="297" spans="1:18" s="17" customFormat="1" ht="30" x14ac:dyDescent="0.25">
      <c r="A297" s="8"/>
      <c r="B297" s="9" t="s">
        <v>28</v>
      </c>
      <c r="C297" s="9" t="s">
        <v>28</v>
      </c>
      <c r="D297" s="10" t="s">
        <v>521</v>
      </c>
      <c r="E297" s="91"/>
      <c r="F297" s="20">
        <v>574.19000000000005</v>
      </c>
      <c r="G297" s="10" t="s">
        <v>522</v>
      </c>
      <c r="H297" s="54">
        <v>2.9999999999999997E-4</v>
      </c>
      <c r="I297" s="54">
        <v>2.5500000000000002E-4</v>
      </c>
      <c r="J297" s="55">
        <v>4.4999999999999983E-5</v>
      </c>
      <c r="K297" s="127"/>
      <c r="L297" s="127"/>
      <c r="M297" s="127"/>
      <c r="N297" s="127"/>
      <c r="O297" s="127"/>
      <c r="P297" s="127"/>
      <c r="Q297" s="127"/>
      <c r="R297" s="127"/>
    </row>
    <row r="298" spans="1:18" s="63" customFormat="1" ht="30" x14ac:dyDescent="0.25">
      <c r="A298" s="100"/>
      <c r="B298" s="9" t="s">
        <v>28</v>
      </c>
      <c r="C298" s="9" t="s">
        <v>28</v>
      </c>
      <c r="D298" s="10" t="s">
        <v>519</v>
      </c>
      <c r="E298" s="108"/>
      <c r="F298" s="20">
        <v>500.99</v>
      </c>
      <c r="G298" s="10" t="s">
        <v>520</v>
      </c>
      <c r="H298" s="54">
        <v>1.2999999999999999E-2</v>
      </c>
      <c r="I298" s="54">
        <v>1.2999999999999999E-2</v>
      </c>
      <c r="J298" s="55">
        <v>0</v>
      </c>
      <c r="K298" s="65"/>
      <c r="L298" s="65"/>
      <c r="M298" s="65"/>
      <c r="N298" s="65"/>
      <c r="O298" s="65"/>
      <c r="P298" s="65"/>
      <c r="Q298" s="65"/>
      <c r="R298" s="65"/>
    </row>
    <row r="299" spans="1:18" s="11" customFormat="1" x14ac:dyDescent="0.25">
      <c r="A299" s="8"/>
      <c r="B299" s="9"/>
      <c r="C299" s="68" t="s">
        <v>2466</v>
      </c>
      <c r="D299" s="69"/>
      <c r="E299" s="73"/>
      <c r="F299" s="85"/>
      <c r="G299" s="69"/>
      <c r="H299" s="71">
        <f>SUM(H252:H298)</f>
        <v>2.8860430000000004</v>
      </c>
      <c r="I299" s="71">
        <f t="shared" ref="I299:J299" si="10">SUM(I252:I298)</f>
        <v>2.6550130000000003</v>
      </c>
      <c r="J299" s="71">
        <f t="shared" si="10"/>
        <v>0.23102999999999999</v>
      </c>
      <c r="K299" s="127"/>
      <c r="L299" s="127"/>
      <c r="M299" s="127"/>
      <c r="N299" s="127"/>
      <c r="O299" s="127"/>
      <c r="P299" s="127"/>
      <c r="Q299" s="127"/>
      <c r="R299" s="127"/>
    </row>
    <row r="300" spans="1:18" ht="30" x14ac:dyDescent="0.25">
      <c r="A300" s="8"/>
      <c r="B300" s="9" t="s">
        <v>2467</v>
      </c>
      <c r="C300" s="9" t="s">
        <v>2467</v>
      </c>
      <c r="D300" s="10" t="s">
        <v>2092</v>
      </c>
      <c r="E300" s="79"/>
      <c r="F300" s="20">
        <v>574.19000000000005</v>
      </c>
      <c r="G300" s="10" t="s">
        <v>2093</v>
      </c>
      <c r="H300" s="54">
        <v>2.9999999999999997E-4</v>
      </c>
      <c r="I300" s="54">
        <v>4.9000000000000005E-5</v>
      </c>
      <c r="J300" s="55">
        <v>2.5099999999999998E-4</v>
      </c>
    </row>
    <row r="301" spans="1:18" x14ac:dyDescent="0.25">
      <c r="A301" s="8"/>
      <c r="B301" s="9"/>
      <c r="C301" s="9" t="s">
        <v>2094</v>
      </c>
      <c r="D301" s="10"/>
      <c r="E301" s="79"/>
      <c r="F301" s="20"/>
      <c r="G301" s="10"/>
      <c r="H301" s="54">
        <v>0</v>
      </c>
      <c r="I301" s="54">
        <v>0</v>
      </c>
      <c r="J301" s="55">
        <v>0</v>
      </c>
    </row>
    <row r="302" spans="1:18" ht="30" x14ac:dyDescent="0.25">
      <c r="A302" s="8"/>
      <c r="B302" s="9" t="s">
        <v>1609</v>
      </c>
      <c r="C302" s="9" t="s">
        <v>1609</v>
      </c>
      <c r="D302" s="10" t="s">
        <v>2095</v>
      </c>
      <c r="E302" s="79"/>
      <c r="F302" s="20">
        <v>553.95000000000005</v>
      </c>
      <c r="G302" s="10" t="s">
        <v>2096</v>
      </c>
      <c r="H302" s="54">
        <v>5.0000000000000001E-4</v>
      </c>
      <c r="I302" s="54">
        <v>8.4000000000000009E-5</v>
      </c>
      <c r="J302" s="55">
        <v>4.1599999999999997E-4</v>
      </c>
    </row>
    <row r="303" spans="1:18" ht="30" x14ac:dyDescent="0.25">
      <c r="A303" s="8"/>
      <c r="B303" s="9" t="s">
        <v>1609</v>
      </c>
      <c r="C303" s="9" t="s">
        <v>1609</v>
      </c>
      <c r="D303" s="14" t="s">
        <v>474</v>
      </c>
      <c r="E303" s="79"/>
      <c r="F303" s="113">
        <v>500.99</v>
      </c>
      <c r="G303" s="14" t="s">
        <v>525</v>
      </c>
      <c r="H303" s="54">
        <v>1.4999999999999999E-2</v>
      </c>
      <c r="I303" s="54">
        <v>1.7675E-2</v>
      </c>
      <c r="J303" s="55">
        <v>-2.6750000000000007E-3</v>
      </c>
    </row>
    <row r="304" spans="1:18" ht="30" x14ac:dyDescent="0.25">
      <c r="A304" s="8"/>
      <c r="B304" s="9" t="s">
        <v>1609</v>
      </c>
      <c r="C304" s="9" t="s">
        <v>1609</v>
      </c>
      <c r="D304" s="10" t="s">
        <v>2097</v>
      </c>
      <c r="E304" s="79"/>
      <c r="F304" s="20">
        <v>553.95000000000005</v>
      </c>
      <c r="G304" s="10" t="s">
        <v>2098</v>
      </c>
      <c r="H304" s="54">
        <v>4.0000000000000002E-4</v>
      </c>
      <c r="I304" s="54">
        <v>1.0020000000000001E-3</v>
      </c>
      <c r="J304" s="55">
        <v>-6.02E-4</v>
      </c>
    </row>
    <row r="305" spans="1:18" x14ac:dyDescent="0.25">
      <c r="A305" s="8"/>
      <c r="B305" s="9"/>
      <c r="C305" s="68" t="s">
        <v>1851</v>
      </c>
      <c r="D305" s="69"/>
      <c r="E305" s="70"/>
      <c r="F305" s="85"/>
      <c r="G305" s="69"/>
      <c r="H305" s="71">
        <f>SUM(H300:H304)</f>
        <v>1.6199999999999999E-2</v>
      </c>
      <c r="I305" s="71">
        <f t="shared" ref="I305:J305" si="11">SUM(I300:I304)</f>
        <v>1.881E-2</v>
      </c>
      <c r="J305" s="71">
        <f t="shared" si="11"/>
        <v>-2.6100000000000008E-3</v>
      </c>
    </row>
    <row r="306" spans="1:18" s="17" customFormat="1" ht="30" x14ac:dyDescent="0.25">
      <c r="A306" s="8"/>
      <c r="B306" s="9" t="s">
        <v>30</v>
      </c>
      <c r="C306" s="9" t="s">
        <v>30</v>
      </c>
      <c r="D306" s="10" t="s">
        <v>526</v>
      </c>
      <c r="E306" s="91"/>
      <c r="F306" s="20">
        <v>500.99</v>
      </c>
      <c r="G306" s="10" t="s">
        <v>527</v>
      </c>
      <c r="H306" s="54">
        <v>2.3E-2</v>
      </c>
      <c r="I306" s="54">
        <v>2.1140999999999997E-2</v>
      </c>
      <c r="J306" s="54">
        <v>1.8590000000000017E-3</v>
      </c>
      <c r="K306" s="127"/>
      <c r="L306" s="127"/>
      <c r="M306" s="127"/>
      <c r="N306" s="127"/>
      <c r="O306" s="127"/>
      <c r="P306" s="127"/>
      <c r="Q306" s="127"/>
      <c r="R306" s="127"/>
    </row>
    <row r="307" spans="1:18" s="17" customFormat="1" ht="30" x14ac:dyDescent="0.25">
      <c r="A307" s="8"/>
      <c r="B307" s="9" t="s">
        <v>30</v>
      </c>
      <c r="C307" s="9" t="s">
        <v>30</v>
      </c>
      <c r="D307" s="10" t="s">
        <v>1852</v>
      </c>
      <c r="E307" s="91"/>
      <c r="F307" s="20">
        <v>553.95000000000005</v>
      </c>
      <c r="G307" s="10" t="s">
        <v>1853</v>
      </c>
      <c r="H307" s="54">
        <v>8.0000000000000004E-4</v>
      </c>
      <c r="I307" s="54">
        <v>1.5900000000000002E-4</v>
      </c>
      <c r="J307" s="55">
        <v>6.4099999999999997E-4</v>
      </c>
      <c r="K307" s="127"/>
      <c r="L307" s="127"/>
      <c r="M307" s="127"/>
      <c r="N307" s="127"/>
      <c r="O307" s="127"/>
      <c r="P307" s="127"/>
      <c r="Q307" s="127"/>
      <c r="R307" s="127"/>
    </row>
    <row r="308" spans="1:18" s="17" customFormat="1" ht="30" x14ac:dyDescent="0.25">
      <c r="A308" s="8"/>
      <c r="B308" s="9" t="s">
        <v>30</v>
      </c>
      <c r="C308" s="9" t="s">
        <v>30</v>
      </c>
      <c r="D308" s="10" t="s">
        <v>530</v>
      </c>
      <c r="E308" s="91"/>
      <c r="F308" s="20">
        <v>500.99</v>
      </c>
      <c r="G308" s="10" t="s">
        <v>531</v>
      </c>
      <c r="H308" s="54">
        <v>1.7999999999999999E-2</v>
      </c>
      <c r="I308" s="54">
        <v>1.8276000000000001E-2</v>
      </c>
      <c r="J308" s="55">
        <v>-2.7599999999999982E-4</v>
      </c>
      <c r="K308" s="127"/>
      <c r="L308" s="127"/>
      <c r="M308" s="127"/>
      <c r="N308" s="127"/>
      <c r="O308" s="127"/>
      <c r="P308" s="127"/>
      <c r="Q308" s="127"/>
      <c r="R308" s="127"/>
    </row>
    <row r="309" spans="1:18" s="64" customFormat="1" ht="30" x14ac:dyDescent="0.25">
      <c r="A309" s="61"/>
      <c r="B309" s="9" t="s">
        <v>30</v>
      </c>
      <c r="C309" s="9" t="s">
        <v>30</v>
      </c>
      <c r="D309" s="10" t="s">
        <v>532</v>
      </c>
      <c r="E309" s="91"/>
      <c r="F309" s="20">
        <v>553.95000000000005</v>
      </c>
      <c r="G309" s="10" t="s">
        <v>533</v>
      </c>
      <c r="H309" s="54">
        <v>5.0000000000000001E-3</v>
      </c>
      <c r="I309" s="54">
        <v>4.5700000000000003E-3</v>
      </c>
      <c r="J309" s="54">
        <v>4.2999999999999972E-4</v>
      </c>
      <c r="K309" s="127"/>
      <c r="L309" s="127"/>
      <c r="M309" s="127"/>
      <c r="N309" s="127"/>
      <c r="O309" s="127"/>
      <c r="P309" s="127"/>
      <c r="Q309" s="127"/>
      <c r="R309" s="127"/>
    </row>
    <row r="310" spans="1:18" ht="30" x14ac:dyDescent="0.25">
      <c r="A310" s="8"/>
      <c r="B310" s="9" t="s">
        <v>30</v>
      </c>
      <c r="C310" s="9" t="s">
        <v>30</v>
      </c>
      <c r="D310" s="10" t="s">
        <v>534</v>
      </c>
      <c r="E310" s="79"/>
      <c r="F310" s="20">
        <v>553.95000000000005</v>
      </c>
      <c r="G310" s="10" t="s">
        <v>535</v>
      </c>
      <c r="H310" s="54">
        <v>3.0000000000000001E-3</v>
      </c>
      <c r="I310" s="54">
        <v>2.336E-3</v>
      </c>
      <c r="J310" s="55">
        <v>6.6400000000000009E-4</v>
      </c>
    </row>
    <row r="311" spans="1:18" ht="30" x14ac:dyDescent="0.25">
      <c r="A311" s="8"/>
      <c r="B311" s="9" t="s">
        <v>30</v>
      </c>
      <c r="C311" s="9" t="s">
        <v>30</v>
      </c>
      <c r="D311" s="10" t="s">
        <v>2099</v>
      </c>
      <c r="E311" s="79"/>
      <c r="F311" s="20">
        <v>553.95000000000005</v>
      </c>
      <c r="G311" s="10" t="s">
        <v>2100</v>
      </c>
      <c r="H311" s="54">
        <v>8.9999999999999998E-4</v>
      </c>
      <c r="I311" s="54">
        <v>2.2000000000000001E-4</v>
      </c>
      <c r="J311" s="55">
        <v>6.8000000000000005E-4</v>
      </c>
    </row>
    <row r="312" spans="1:18" ht="30" x14ac:dyDescent="0.25">
      <c r="A312" s="8"/>
      <c r="B312" s="9" t="s">
        <v>30</v>
      </c>
      <c r="C312" s="9" t="s">
        <v>30</v>
      </c>
      <c r="D312" s="10" t="s">
        <v>31</v>
      </c>
      <c r="E312" s="79"/>
      <c r="F312" s="20">
        <v>500.99</v>
      </c>
      <c r="G312" s="10" t="s">
        <v>536</v>
      </c>
      <c r="H312" s="54">
        <v>2.5000000000000001E-2</v>
      </c>
      <c r="I312" s="54">
        <v>7.7999999999999999E-4</v>
      </c>
      <c r="J312" s="54">
        <v>2.4219999999999998E-2</v>
      </c>
    </row>
    <row r="313" spans="1:18" ht="30" x14ac:dyDescent="0.25">
      <c r="A313" s="8"/>
      <c r="B313" s="9" t="s">
        <v>30</v>
      </c>
      <c r="C313" s="9" t="s">
        <v>30</v>
      </c>
      <c r="D313" s="10" t="s">
        <v>537</v>
      </c>
      <c r="E313" s="79"/>
      <c r="F313" s="20">
        <v>500.99</v>
      </c>
      <c r="G313" s="10" t="s">
        <v>538</v>
      </c>
      <c r="H313" s="54">
        <v>8.9999999999999993E-3</v>
      </c>
      <c r="I313" s="54">
        <v>1.65E-4</v>
      </c>
      <c r="J313" s="55">
        <v>8.8350000000000008E-3</v>
      </c>
    </row>
    <row r="314" spans="1:18" ht="30" x14ac:dyDescent="0.25">
      <c r="A314" s="8"/>
      <c r="B314" s="9" t="s">
        <v>30</v>
      </c>
      <c r="C314" s="9" t="s">
        <v>30</v>
      </c>
      <c r="D314" s="10" t="s">
        <v>32</v>
      </c>
      <c r="E314" s="79"/>
      <c r="F314" s="20">
        <v>553.95000000000005</v>
      </c>
      <c r="G314" s="10" t="s">
        <v>539</v>
      </c>
      <c r="H314" s="54">
        <v>4.0000000000000001E-3</v>
      </c>
      <c r="I314" s="54">
        <v>2.284E-3</v>
      </c>
      <c r="J314" s="55">
        <v>1.7160000000000003E-3</v>
      </c>
    </row>
    <row r="315" spans="1:18" ht="30" x14ac:dyDescent="0.25">
      <c r="A315" s="8"/>
      <c r="B315" s="9" t="s">
        <v>30</v>
      </c>
      <c r="C315" s="9" t="s">
        <v>30</v>
      </c>
      <c r="D315" s="10" t="s">
        <v>540</v>
      </c>
      <c r="E315" s="79"/>
      <c r="F315" s="20">
        <v>500.99</v>
      </c>
      <c r="G315" s="10" t="s">
        <v>541</v>
      </c>
      <c r="H315" s="54">
        <v>0.02</v>
      </c>
      <c r="I315" s="54">
        <v>5.9889999999999995E-3</v>
      </c>
      <c r="J315" s="55">
        <v>1.4010999999999999E-2</v>
      </c>
    </row>
    <row r="316" spans="1:18" s="11" customFormat="1" ht="30" x14ac:dyDescent="0.25">
      <c r="A316" s="8"/>
      <c r="B316" s="9" t="s">
        <v>30</v>
      </c>
      <c r="C316" s="9" t="s">
        <v>30</v>
      </c>
      <c r="D316" s="10" t="s">
        <v>33</v>
      </c>
      <c r="E316" s="91"/>
      <c r="F316" s="20">
        <v>553.95000000000005</v>
      </c>
      <c r="G316" s="10" t="s">
        <v>542</v>
      </c>
      <c r="H316" s="54">
        <v>5.0000000000000001E-3</v>
      </c>
      <c r="I316" s="54">
        <v>6.78E-4</v>
      </c>
      <c r="J316" s="55">
        <v>4.3220000000000003E-3</v>
      </c>
      <c r="K316" s="127"/>
      <c r="L316" s="127"/>
      <c r="M316" s="127"/>
      <c r="N316" s="127"/>
      <c r="O316" s="127"/>
      <c r="P316" s="127"/>
      <c r="Q316" s="127"/>
      <c r="R316" s="127"/>
    </row>
    <row r="317" spans="1:18" s="63" customFormat="1" ht="30" x14ac:dyDescent="0.25">
      <c r="A317" s="100"/>
      <c r="B317" s="9" t="s">
        <v>30</v>
      </c>
      <c r="C317" s="9" t="s">
        <v>30</v>
      </c>
      <c r="D317" s="19" t="s">
        <v>543</v>
      </c>
      <c r="E317" s="108"/>
      <c r="F317" s="115">
        <v>574.19000000000005</v>
      </c>
      <c r="G317" s="19" t="s">
        <v>544</v>
      </c>
      <c r="H317" s="54">
        <v>2.9999999999999997E-4</v>
      </c>
      <c r="I317" s="54">
        <v>3.3E-4</v>
      </c>
      <c r="J317" s="55">
        <v>-3.0000000000000028E-5</v>
      </c>
      <c r="K317" s="65"/>
      <c r="L317" s="65"/>
      <c r="M317" s="65"/>
      <c r="N317" s="65"/>
      <c r="O317" s="65"/>
      <c r="P317" s="65"/>
      <c r="Q317" s="65"/>
      <c r="R317" s="65"/>
    </row>
    <row r="318" spans="1:18" s="63" customFormat="1" x14ac:dyDescent="0.25">
      <c r="A318" s="100"/>
      <c r="B318" s="9"/>
      <c r="C318" s="68" t="s">
        <v>1854</v>
      </c>
      <c r="D318" s="93"/>
      <c r="E318" s="106"/>
      <c r="F318" s="121"/>
      <c r="G318" s="93"/>
      <c r="H318" s="71">
        <f>SUM(H306:H317)</f>
        <v>0.11399999999999999</v>
      </c>
      <c r="I318" s="71">
        <f t="shared" ref="I318:J318" si="12">SUM(I306:I317)</f>
        <v>5.6927999999999992E-2</v>
      </c>
      <c r="J318" s="71">
        <f t="shared" si="12"/>
        <v>5.7072000000000005E-2</v>
      </c>
      <c r="K318" s="65"/>
      <c r="L318" s="65"/>
      <c r="M318" s="65"/>
      <c r="N318" s="65"/>
      <c r="O318" s="65"/>
      <c r="P318" s="65"/>
      <c r="Q318" s="65"/>
      <c r="R318" s="65"/>
    </row>
    <row r="319" spans="1:18" ht="30" x14ac:dyDescent="0.25">
      <c r="A319" s="8"/>
      <c r="B319" s="9" t="s">
        <v>34</v>
      </c>
      <c r="C319" s="9" t="s">
        <v>34</v>
      </c>
      <c r="D319" s="10" t="s">
        <v>545</v>
      </c>
      <c r="E319" s="79"/>
      <c r="F319" s="20">
        <v>500.99</v>
      </c>
      <c r="G319" s="10" t="s">
        <v>546</v>
      </c>
      <c r="H319" s="54">
        <v>0.01</v>
      </c>
      <c r="I319" s="54">
        <v>1.3635999999999999E-2</v>
      </c>
      <c r="J319" s="55">
        <v>-3.635999999999999E-3</v>
      </c>
    </row>
    <row r="320" spans="1:18" ht="30" x14ac:dyDescent="0.25">
      <c r="A320" s="8"/>
      <c r="B320" s="9" t="s">
        <v>34</v>
      </c>
      <c r="C320" s="9" t="s">
        <v>34</v>
      </c>
      <c r="D320" s="10" t="s">
        <v>474</v>
      </c>
      <c r="E320" s="79"/>
      <c r="F320" s="20">
        <v>460.47</v>
      </c>
      <c r="G320" s="10" t="s">
        <v>547</v>
      </c>
      <c r="H320" s="54">
        <v>6.4715000000000009E-2</v>
      </c>
      <c r="I320" s="54">
        <v>6.4715000000000009E-2</v>
      </c>
      <c r="J320" s="55">
        <v>0</v>
      </c>
    </row>
    <row r="321" spans="1:18" ht="45" x14ac:dyDescent="0.25">
      <c r="A321" s="8"/>
      <c r="B321" s="9" t="s">
        <v>34</v>
      </c>
      <c r="C321" s="9" t="s">
        <v>34</v>
      </c>
      <c r="D321" s="10" t="s">
        <v>548</v>
      </c>
      <c r="E321" s="79"/>
      <c r="F321" s="20">
        <v>553.95000000000005</v>
      </c>
      <c r="G321" s="10" t="s">
        <v>549</v>
      </c>
      <c r="H321" s="54">
        <v>1.1999999999999999E-3</v>
      </c>
      <c r="I321" s="54">
        <v>8.1599999999999999E-4</v>
      </c>
      <c r="J321" s="55">
        <v>3.8400000000000001E-4</v>
      </c>
    </row>
    <row r="322" spans="1:18" ht="45" x14ac:dyDescent="0.25">
      <c r="A322" s="8"/>
      <c r="B322" s="9" t="s">
        <v>34</v>
      </c>
      <c r="C322" s="9" t="s">
        <v>34</v>
      </c>
      <c r="D322" s="10" t="s">
        <v>550</v>
      </c>
      <c r="E322" s="79"/>
      <c r="F322" s="20">
        <v>500.99</v>
      </c>
      <c r="G322" s="10" t="s">
        <v>551</v>
      </c>
      <c r="H322" s="54">
        <v>2.5000000000000001E-2</v>
      </c>
      <c r="I322" s="54">
        <v>2.1448000000000002E-2</v>
      </c>
      <c r="J322" s="55">
        <v>3.5519999999999996E-3</v>
      </c>
    </row>
    <row r="323" spans="1:18" ht="30" x14ac:dyDescent="0.25">
      <c r="A323" s="8"/>
      <c r="B323" s="9" t="s">
        <v>34</v>
      </c>
      <c r="C323" s="9" t="s">
        <v>34</v>
      </c>
      <c r="D323" s="10" t="s">
        <v>29</v>
      </c>
      <c r="E323" s="79"/>
      <c r="F323" s="20">
        <v>553.95000000000005</v>
      </c>
      <c r="G323" s="10" t="s">
        <v>2101</v>
      </c>
      <c r="H323" s="54">
        <v>6.9999999999999999E-4</v>
      </c>
      <c r="I323" s="54">
        <v>5.71E-4</v>
      </c>
      <c r="J323" s="55">
        <v>1.2899999999999999E-4</v>
      </c>
    </row>
    <row r="324" spans="1:18" ht="45" x14ac:dyDescent="0.25">
      <c r="A324" s="8"/>
      <c r="B324" s="9" t="s">
        <v>34</v>
      </c>
      <c r="C324" s="9" t="s">
        <v>34</v>
      </c>
      <c r="D324" s="10" t="s">
        <v>552</v>
      </c>
      <c r="E324" s="79"/>
      <c r="F324" s="20">
        <v>500.99</v>
      </c>
      <c r="G324" s="10" t="s">
        <v>553</v>
      </c>
      <c r="H324" s="54">
        <v>2.1000000000000001E-2</v>
      </c>
      <c r="I324" s="54">
        <v>2.3400000000000002E-4</v>
      </c>
      <c r="J324" s="55">
        <v>2.0766E-2</v>
      </c>
    </row>
    <row r="325" spans="1:18" x14ac:dyDescent="0.25">
      <c r="A325" s="8"/>
      <c r="B325" s="9"/>
      <c r="C325" s="68" t="s">
        <v>2102</v>
      </c>
      <c r="D325" s="69"/>
      <c r="E325" s="70"/>
      <c r="F325" s="85"/>
      <c r="G325" s="69"/>
      <c r="H325" s="71">
        <f>SUM(H319:H324)</f>
        <v>0.12261500000000002</v>
      </c>
      <c r="I325" s="71">
        <f t="shared" ref="I325:J325" si="13">SUM(I319:I324)</f>
        <v>0.10142000000000001</v>
      </c>
      <c r="J325" s="71">
        <f t="shared" si="13"/>
        <v>2.1195000000000002E-2</v>
      </c>
    </row>
    <row r="326" spans="1:18" s="64" customFormat="1" ht="30" x14ac:dyDescent="0.25">
      <c r="A326" s="77"/>
      <c r="B326" s="9" t="s">
        <v>35</v>
      </c>
      <c r="C326" s="9" t="s">
        <v>35</v>
      </c>
      <c r="D326" s="10" t="s">
        <v>555</v>
      </c>
      <c r="E326" s="79"/>
      <c r="F326" s="20">
        <v>460.47</v>
      </c>
      <c r="G326" s="10" t="s">
        <v>556</v>
      </c>
      <c r="H326" s="54">
        <v>8.5000000000000006E-2</v>
      </c>
      <c r="I326" s="54">
        <v>4.6134000000000001E-2</v>
      </c>
      <c r="J326" s="54">
        <v>3.8865999999999998E-2</v>
      </c>
      <c r="K326" s="127"/>
      <c r="L326" s="127"/>
      <c r="M326" s="127"/>
      <c r="N326" s="127"/>
      <c r="O326" s="127"/>
      <c r="P326" s="127"/>
      <c r="Q326" s="127"/>
      <c r="R326" s="127"/>
    </row>
    <row r="327" spans="1:18" ht="30" x14ac:dyDescent="0.25">
      <c r="A327" s="8"/>
      <c r="B327" s="9" t="s">
        <v>35</v>
      </c>
      <c r="C327" s="9" t="s">
        <v>35</v>
      </c>
      <c r="D327" s="10"/>
      <c r="E327" s="79"/>
      <c r="F327" s="20">
        <v>500.99</v>
      </c>
      <c r="G327" s="10" t="s">
        <v>556</v>
      </c>
      <c r="H327" s="54">
        <v>2.5000000000000001E-2</v>
      </c>
      <c r="I327" s="54">
        <v>2.3866999999999999E-2</v>
      </c>
      <c r="J327" s="55">
        <v>1.132999999999999E-3</v>
      </c>
    </row>
    <row r="328" spans="1:18" s="62" customFormat="1" x14ac:dyDescent="0.25">
      <c r="A328" s="61"/>
      <c r="B328" s="9" t="s">
        <v>35</v>
      </c>
      <c r="C328" s="9" t="s">
        <v>35</v>
      </c>
      <c r="D328" s="10" t="s">
        <v>557</v>
      </c>
      <c r="E328" s="79"/>
      <c r="F328" s="20">
        <v>553.95000000000005</v>
      </c>
      <c r="G328" s="10" t="s">
        <v>558</v>
      </c>
      <c r="H328" s="54">
        <v>8.0000000000000004E-4</v>
      </c>
      <c r="I328" s="54">
        <v>1.06E-3</v>
      </c>
      <c r="J328" s="54">
        <v>-2.6000000000000003E-4</v>
      </c>
      <c r="K328" s="127"/>
      <c r="L328" s="127"/>
      <c r="M328" s="127"/>
      <c r="N328" s="127"/>
      <c r="O328" s="127"/>
      <c r="P328" s="127"/>
      <c r="Q328" s="127"/>
      <c r="R328" s="127"/>
    </row>
    <row r="329" spans="1:18" ht="30" x14ac:dyDescent="0.25">
      <c r="A329" s="8"/>
      <c r="B329" s="9" t="s">
        <v>35</v>
      </c>
      <c r="C329" s="9" t="s">
        <v>35</v>
      </c>
      <c r="D329" s="10" t="s">
        <v>559</v>
      </c>
      <c r="E329" s="79"/>
      <c r="F329" s="20">
        <v>553.95000000000005</v>
      </c>
      <c r="G329" s="10" t="s">
        <v>2103</v>
      </c>
      <c r="H329" s="54">
        <v>4.744E-3</v>
      </c>
      <c r="I329" s="54">
        <v>4.744E-3</v>
      </c>
      <c r="J329" s="55">
        <v>0</v>
      </c>
    </row>
    <row r="330" spans="1:18" ht="30" x14ac:dyDescent="0.25">
      <c r="A330" s="8"/>
      <c r="B330" s="9" t="s">
        <v>35</v>
      </c>
      <c r="C330" s="9" t="s">
        <v>35</v>
      </c>
      <c r="D330" s="10" t="s">
        <v>560</v>
      </c>
      <c r="E330" s="79"/>
      <c r="F330" s="20">
        <v>553.95000000000005</v>
      </c>
      <c r="G330" s="10" t="s">
        <v>561</v>
      </c>
      <c r="H330" s="54">
        <v>4.0000000000000001E-3</v>
      </c>
      <c r="I330" s="54">
        <v>6.3200000000000001E-3</v>
      </c>
      <c r="J330" s="55">
        <v>-2.3200000000000004E-3</v>
      </c>
    </row>
    <row r="331" spans="1:18" ht="30" x14ac:dyDescent="0.25">
      <c r="A331" s="8"/>
      <c r="B331" s="9" t="s">
        <v>35</v>
      </c>
      <c r="C331" s="9" t="s">
        <v>35</v>
      </c>
      <c r="D331" s="10" t="s">
        <v>2036</v>
      </c>
      <c r="E331" s="79"/>
      <c r="F331" s="20">
        <v>460.47</v>
      </c>
      <c r="G331" s="10" t="s">
        <v>562</v>
      </c>
      <c r="H331" s="54">
        <v>0.223</v>
      </c>
      <c r="I331" s="54">
        <v>3.7587000000000002E-2</v>
      </c>
      <c r="J331" s="54">
        <v>0.18541300000000002</v>
      </c>
    </row>
    <row r="332" spans="1:18" ht="45" x14ac:dyDescent="0.25">
      <c r="A332" s="8"/>
      <c r="B332" s="9" t="s">
        <v>35</v>
      </c>
      <c r="C332" s="9" t="s">
        <v>35</v>
      </c>
      <c r="D332" s="10" t="s">
        <v>2104</v>
      </c>
      <c r="E332" s="79"/>
      <c r="F332" s="20">
        <v>553.95000000000005</v>
      </c>
      <c r="G332" s="10" t="s">
        <v>556</v>
      </c>
      <c r="H332" s="54">
        <v>5.0000000000000001E-4</v>
      </c>
      <c r="I332" s="54">
        <v>9.9000000000000008E-5</v>
      </c>
      <c r="J332" s="54">
        <v>4.0100000000000004E-4</v>
      </c>
    </row>
    <row r="333" spans="1:18" ht="30" x14ac:dyDescent="0.25">
      <c r="A333" s="8"/>
      <c r="B333" s="9" t="s">
        <v>35</v>
      </c>
      <c r="C333" s="9" t="s">
        <v>35</v>
      </c>
      <c r="D333" s="10" t="s">
        <v>563</v>
      </c>
      <c r="E333" s="79"/>
      <c r="F333" s="20">
        <v>553.95000000000005</v>
      </c>
      <c r="G333" s="10" t="s">
        <v>564</v>
      </c>
      <c r="H333" s="54">
        <v>8.0000000000000004E-4</v>
      </c>
      <c r="I333" s="54">
        <v>8.7900000000000001E-4</v>
      </c>
      <c r="J333" s="55">
        <v>-7.8999999999999955E-5</v>
      </c>
    </row>
    <row r="334" spans="1:18" ht="30" x14ac:dyDescent="0.25">
      <c r="A334" s="8"/>
      <c r="B334" s="9" t="s">
        <v>35</v>
      </c>
      <c r="C334" s="9" t="s">
        <v>35</v>
      </c>
      <c r="D334" s="10" t="s">
        <v>565</v>
      </c>
      <c r="E334" s="79"/>
      <c r="F334" s="20">
        <v>500.99</v>
      </c>
      <c r="G334" s="10" t="s">
        <v>566</v>
      </c>
      <c r="H334" s="54">
        <v>2.3E-2</v>
      </c>
      <c r="I334" s="54">
        <v>7.5679999999999992E-3</v>
      </c>
      <c r="J334" s="55">
        <v>1.5432E-2</v>
      </c>
    </row>
    <row r="335" spans="1:18" x14ac:dyDescent="0.25">
      <c r="A335" s="8"/>
      <c r="B335" s="9"/>
      <c r="C335" s="68" t="s">
        <v>1855</v>
      </c>
      <c r="D335" s="69"/>
      <c r="E335" s="70"/>
      <c r="F335" s="85"/>
      <c r="G335" s="69"/>
      <c r="H335" s="71">
        <f>SUM(H326:H334)</f>
        <v>0.36684400000000006</v>
      </c>
      <c r="I335" s="71">
        <f t="shared" ref="I335:J335" si="14">SUM(I326:I334)</f>
        <v>0.12825800000000001</v>
      </c>
      <c r="J335" s="71">
        <f t="shared" si="14"/>
        <v>0.23858600000000005</v>
      </c>
    </row>
    <row r="336" spans="1:18" ht="30" x14ac:dyDescent="0.25">
      <c r="A336" s="8"/>
      <c r="B336" s="9" t="s">
        <v>36</v>
      </c>
      <c r="C336" s="9" t="s">
        <v>36</v>
      </c>
      <c r="D336" s="10" t="s">
        <v>555</v>
      </c>
      <c r="E336" s="79"/>
      <c r="F336" s="20">
        <v>333.99</v>
      </c>
      <c r="G336" s="10" t="s">
        <v>567</v>
      </c>
      <c r="H336" s="54">
        <v>0.6</v>
      </c>
      <c r="I336" s="54">
        <v>0.591526</v>
      </c>
      <c r="J336" s="55">
        <v>8.4740000000000457E-3</v>
      </c>
    </row>
    <row r="337" spans="1:18" ht="30" x14ac:dyDescent="0.25">
      <c r="A337" s="8"/>
      <c r="B337" s="9" t="s">
        <v>36</v>
      </c>
      <c r="C337" s="9" t="s">
        <v>36</v>
      </c>
      <c r="D337" s="10" t="s">
        <v>568</v>
      </c>
      <c r="E337" s="79"/>
      <c r="F337" s="20">
        <v>500.99</v>
      </c>
      <c r="G337" s="10" t="s">
        <v>569</v>
      </c>
      <c r="H337" s="54">
        <v>4.4999999999999998E-2</v>
      </c>
      <c r="I337" s="54">
        <v>4.8337000000000005E-2</v>
      </c>
      <c r="J337" s="55">
        <v>-3.3370000000000032E-3</v>
      </c>
    </row>
    <row r="338" spans="1:18" ht="30" x14ac:dyDescent="0.25">
      <c r="A338" s="8"/>
      <c r="B338" s="9" t="s">
        <v>36</v>
      </c>
      <c r="C338" s="9" t="s">
        <v>36</v>
      </c>
      <c r="D338" s="10" t="s">
        <v>474</v>
      </c>
      <c r="E338" s="79"/>
      <c r="F338" s="20">
        <v>460.47</v>
      </c>
      <c r="G338" s="10" t="s">
        <v>570</v>
      </c>
      <c r="H338" s="54">
        <v>0.155</v>
      </c>
      <c r="I338" s="54">
        <v>0.16880699999999998</v>
      </c>
      <c r="J338" s="55">
        <v>-1.3806999999999988E-2</v>
      </c>
    </row>
    <row r="339" spans="1:18" ht="30" x14ac:dyDescent="0.25">
      <c r="A339" s="8"/>
      <c r="B339" s="9" t="s">
        <v>36</v>
      </c>
      <c r="C339" s="9" t="s">
        <v>36</v>
      </c>
      <c r="D339" s="10" t="s">
        <v>2105</v>
      </c>
      <c r="E339" s="79"/>
      <c r="F339" s="20">
        <v>500.99</v>
      </c>
      <c r="G339" s="10" t="s">
        <v>2106</v>
      </c>
      <c r="H339" s="54">
        <v>0.01</v>
      </c>
      <c r="I339" s="54">
        <v>0.06</v>
      </c>
      <c r="J339" s="55">
        <v>-0.05</v>
      </c>
    </row>
    <row r="340" spans="1:18" s="81" customFormat="1" x14ac:dyDescent="0.25">
      <c r="A340" s="78"/>
      <c r="B340" s="9"/>
      <c r="C340" s="68" t="s">
        <v>2107</v>
      </c>
      <c r="D340" s="69"/>
      <c r="E340" s="70"/>
      <c r="F340" s="85"/>
      <c r="G340" s="69"/>
      <c r="H340" s="71">
        <f>SUM(H336:H339)</f>
        <v>0.81</v>
      </c>
      <c r="I340" s="71">
        <f t="shared" ref="I340:J340" si="15">SUM(I336:I339)</f>
        <v>0.86867000000000005</v>
      </c>
      <c r="J340" s="71">
        <f t="shared" si="15"/>
        <v>-5.8669999999999944E-2</v>
      </c>
      <c r="K340" s="127"/>
      <c r="L340" s="127"/>
      <c r="M340" s="127"/>
      <c r="N340" s="127"/>
      <c r="O340" s="127"/>
      <c r="P340" s="127"/>
      <c r="Q340" s="127"/>
      <c r="R340" s="127"/>
    </row>
    <row r="341" spans="1:18" ht="30" x14ac:dyDescent="0.25">
      <c r="A341" s="8"/>
      <c r="B341" s="9" t="s">
        <v>1615</v>
      </c>
      <c r="C341" s="9" t="s">
        <v>1615</v>
      </c>
      <c r="D341" s="10" t="s">
        <v>571</v>
      </c>
      <c r="E341" s="79"/>
      <c r="F341" s="20">
        <v>553.95000000000005</v>
      </c>
      <c r="G341" s="10" t="s">
        <v>572</v>
      </c>
      <c r="H341" s="54">
        <v>5.0999999999999995E-3</v>
      </c>
      <c r="I341" s="54">
        <v>3.4049999999999996E-3</v>
      </c>
      <c r="J341" s="55">
        <v>1.6949999999999999E-3</v>
      </c>
    </row>
    <row r="342" spans="1:18" ht="30" x14ac:dyDescent="0.25">
      <c r="A342" s="8"/>
      <c r="B342" s="9" t="s">
        <v>1615</v>
      </c>
      <c r="C342" s="9" t="s">
        <v>1615</v>
      </c>
      <c r="D342" s="10" t="s">
        <v>573</v>
      </c>
      <c r="E342" s="79"/>
      <c r="F342" s="20">
        <v>222.66</v>
      </c>
      <c r="G342" s="10" t="s">
        <v>574</v>
      </c>
      <c r="H342" s="54">
        <v>17.2</v>
      </c>
      <c r="I342" s="54">
        <v>17.223137999999999</v>
      </c>
      <c r="J342" s="55">
        <v>-2.313799999999901E-2</v>
      </c>
    </row>
    <row r="343" spans="1:18" s="11" customFormat="1" ht="30" x14ac:dyDescent="0.25">
      <c r="A343" s="8"/>
      <c r="B343" s="9" t="s">
        <v>1615</v>
      </c>
      <c r="C343" s="9" t="s">
        <v>1615</v>
      </c>
      <c r="D343" s="10" t="s">
        <v>575</v>
      </c>
      <c r="E343" s="91"/>
      <c r="F343" s="20">
        <v>460.47</v>
      </c>
      <c r="G343" s="10" t="s">
        <v>576</v>
      </c>
      <c r="H343" s="54">
        <v>0.5</v>
      </c>
      <c r="I343" s="54">
        <v>0.51246900000000006</v>
      </c>
      <c r="J343" s="55">
        <v>-1.2469000000000051E-2</v>
      </c>
      <c r="K343" s="127"/>
      <c r="L343" s="127"/>
      <c r="M343" s="127"/>
      <c r="N343" s="127"/>
      <c r="O343" s="127"/>
      <c r="P343" s="127"/>
      <c r="Q343" s="127"/>
      <c r="R343" s="127"/>
    </row>
    <row r="344" spans="1:18" s="11" customFormat="1" ht="45" x14ac:dyDescent="0.25">
      <c r="A344" s="8"/>
      <c r="B344" s="9" t="s">
        <v>1615</v>
      </c>
      <c r="C344" s="9" t="s">
        <v>1615</v>
      </c>
      <c r="D344" s="10" t="s">
        <v>1621</v>
      </c>
      <c r="E344" s="91"/>
      <c r="F344" s="20">
        <v>500.99</v>
      </c>
      <c r="G344" s="10" t="s">
        <v>577</v>
      </c>
      <c r="H344" s="54">
        <v>0.02</v>
      </c>
      <c r="I344" s="54">
        <v>1.7891999999999998E-2</v>
      </c>
      <c r="J344" s="55">
        <v>2.1080000000000005E-3</v>
      </c>
      <c r="K344" s="127"/>
      <c r="L344" s="127"/>
      <c r="M344" s="127"/>
      <c r="N344" s="127"/>
      <c r="O344" s="127"/>
      <c r="P344" s="127"/>
      <c r="Q344" s="127"/>
      <c r="R344" s="127"/>
    </row>
    <row r="345" spans="1:18" s="11" customFormat="1" ht="45" x14ac:dyDescent="0.25">
      <c r="A345" s="8"/>
      <c r="B345" s="9" t="s">
        <v>1615</v>
      </c>
      <c r="C345" s="9" t="s">
        <v>1615</v>
      </c>
      <c r="D345" s="10" t="s">
        <v>1943</v>
      </c>
      <c r="E345" s="91"/>
      <c r="F345" s="20">
        <v>460.47</v>
      </c>
      <c r="G345" s="10" t="s">
        <v>578</v>
      </c>
      <c r="H345" s="54">
        <v>0.03</v>
      </c>
      <c r="I345" s="54">
        <v>1.9452999999999998E-2</v>
      </c>
      <c r="J345" s="54">
        <v>1.0547000000000001E-2</v>
      </c>
      <c r="K345" s="127"/>
      <c r="L345" s="127"/>
      <c r="M345" s="127"/>
      <c r="N345" s="127"/>
      <c r="O345" s="127"/>
      <c r="P345" s="127"/>
      <c r="Q345" s="127"/>
      <c r="R345" s="127"/>
    </row>
    <row r="346" spans="1:18" s="11" customFormat="1" ht="45" x14ac:dyDescent="0.25">
      <c r="A346" s="8"/>
      <c r="B346" s="9" t="s">
        <v>1615</v>
      </c>
      <c r="C346" s="9" t="s">
        <v>1615</v>
      </c>
      <c r="D346" s="10" t="s">
        <v>1623</v>
      </c>
      <c r="E346" s="91"/>
      <c r="F346" s="20">
        <v>460.47</v>
      </c>
      <c r="G346" s="10" t="s">
        <v>579</v>
      </c>
      <c r="H346" s="54">
        <v>0.18</v>
      </c>
      <c r="I346" s="54">
        <v>0.11958299999999999</v>
      </c>
      <c r="J346" s="55">
        <v>6.0416999999999998E-2</v>
      </c>
      <c r="K346" s="127"/>
      <c r="L346" s="127"/>
      <c r="M346" s="127"/>
      <c r="N346" s="127"/>
      <c r="O346" s="127"/>
      <c r="P346" s="127"/>
      <c r="Q346" s="127"/>
      <c r="R346" s="127"/>
    </row>
    <row r="347" spans="1:18" s="11" customFormat="1" ht="30" x14ac:dyDescent="0.25">
      <c r="A347" s="8"/>
      <c r="B347" s="9" t="s">
        <v>1615</v>
      </c>
      <c r="C347" s="9" t="s">
        <v>1615</v>
      </c>
      <c r="D347" s="10" t="s">
        <v>1624</v>
      </c>
      <c r="E347" s="91"/>
      <c r="F347" s="20">
        <v>574.19000000000005</v>
      </c>
      <c r="G347" s="10" t="s">
        <v>580</v>
      </c>
      <c r="H347" s="54">
        <v>2.9999999999999997E-4</v>
      </c>
      <c r="I347" s="54">
        <v>1.2E-5</v>
      </c>
      <c r="J347" s="55">
        <v>2.8799999999999995E-4</v>
      </c>
      <c r="K347" s="127"/>
      <c r="L347" s="127"/>
      <c r="M347" s="127"/>
      <c r="N347" s="127"/>
      <c r="O347" s="127"/>
      <c r="P347" s="127"/>
      <c r="Q347" s="127"/>
      <c r="R347" s="127"/>
    </row>
    <row r="348" spans="1:18" s="11" customFormat="1" ht="30" x14ac:dyDescent="0.25">
      <c r="A348" s="8"/>
      <c r="B348" s="9" t="s">
        <v>1615</v>
      </c>
      <c r="C348" s="9" t="s">
        <v>1615</v>
      </c>
      <c r="D348" s="10" t="s">
        <v>1625</v>
      </c>
      <c r="E348" s="91"/>
      <c r="F348" s="20">
        <v>574.19000000000005</v>
      </c>
      <c r="G348" s="10" t="s">
        <v>581</v>
      </c>
      <c r="H348" s="54">
        <v>2.0000000000000001E-4</v>
      </c>
      <c r="I348" s="54">
        <v>9.7E-5</v>
      </c>
      <c r="J348" s="55">
        <v>1.0300000000000001E-4</v>
      </c>
      <c r="K348" s="127"/>
      <c r="L348" s="127"/>
      <c r="M348" s="127"/>
      <c r="N348" s="127"/>
      <c r="O348" s="127"/>
      <c r="P348" s="127"/>
      <c r="Q348" s="127"/>
      <c r="R348" s="127"/>
    </row>
    <row r="349" spans="1:18" s="11" customFormat="1" ht="30" x14ac:dyDescent="0.25">
      <c r="A349" s="8"/>
      <c r="B349" s="9" t="s">
        <v>1615</v>
      </c>
      <c r="C349" s="9" t="s">
        <v>1615</v>
      </c>
      <c r="D349" s="10" t="s">
        <v>582</v>
      </c>
      <c r="E349" s="91"/>
      <c r="F349" s="20">
        <v>460.47</v>
      </c>
      <c r="G349" s="10" t="s">
        <v>583</v>
      </c>
      <c r="H349" s="54">
        <v>4.4999999999999998E-2</v>
      </c>
      <c r="I349" s="54">
        <v>3.6001999999999999E-2</v>
      </c>
      <c r="J349" s="55">
        <v>8.9979999999999973E-3</v>
      </c>
      <c r="K349" s="127"/>
      <c r="L349" s="127"/>
      <c r="M349" s="127"/>
      <c r="N349" s="127"/>
      <c r="O349" s="127"/>
      <c r="P349" s="127"/>
      <c r="Q349" s="127"/>
      <c r="R349" s="127"/>
    </row>
    <row r="350" spans="1:18" s="11" customFormat="1" ht="30" x14ac:dyDescent="0.25">
      <c r="A350" s="8"/>
      <c r="B350" s="9" t="s">
        <v>1615</v>
      </c>
      <c r="C350" s="9" t="s">
        <v>1615</v>
      </c>
      <c r="D350" s="10" t="s">
        <v>584</v>
      </c>
      <c r="E350" s="91"/>
      <c r="F350" s="20">
        <v>553.95000000000005</v>
      </c>
      <c r="G350" s="10" t="s">
        <v>585</v>
      </c>
      <c r="H350" s="54">
        <v>2.9999999999999997E-4</v>
      </c>
      <c r="I350" s="54">
        <v>1.27E-4</v>
      </c>
      <c r="J350" s="55">
        <v>1.7299999999999998E-4</v>
      </c>
      <c r="K350" s="127"/>
      <c r="L350" s="127"/>
      <c r="M350" s="127"/>
      <c r="N350" s="127"/>
      <c r="O350" s="127"/>
      <c r="P350" s="127"/>
      <c r="Q350" s="127"/>
      <c r="R350" s="127"/>
    </row>
    <row r="351" spans="1:18" s="11" customFormat="1" ht="30" x14ac:dyDescent="0.25">
      <c r="A351" s="8"/>
      <c r="B351" s="9" t="s">
        <v>1615</v>
      </c>
      <c r="C351" s="9" t="s">
        <v>1615</v>
      </c>
      <c r="D351" s="10" t="s">
        <v>586</v>
      </c>
      <c r="E351" s="91"/>
      <c r="F351" s="20">
        <v>500.99</v>
      </c>
      <c r="G351" s="10" t="s">
        <v>587</v>
      </c>
      <c r="H351" s="54">
        <v>4.8000000000000001E-2</v>
      </c>
      <c r="I351" s="54">
        <v>2.8132000000000001E-2</v>
      </c>
      <c r="J351" s="55">
        <v>1.9868E-2</v>
      </c>
      <c r="K351" s="127"/>
      <c r="L351" s="127"/>
      <c r="M351" s="127"/>
      <c r="N351" s="127"/>
      <c r="O351" s="127"/>
      <c r="P351" s="127"/>
      <c r="Q351" s="127"/>
      <c r="R351" s="127"/>
    </row>
    <row r="352" spans="1:18" ht="45" x14ac:dyDescent="0.25">
      <c r="A352" s="8"/>
      <c r="B352" s="9" t="s">
        <v>1615</v>
      </c>
      <c r="C352" s="9" t="s">
        <v>1615</v>
      </c>
      <c r="D352" s="10" t="s">
        <v>588</v>
      </c>
      <c r="E352" s="79"/>
      <c r="F352" s="20">
        <v>574.19000000000005</v>
      </c>
      <c r="G352" s="10" t="s">
        <v>2108</v>
      </c>
      <c r="H352" s="54">
        <v>5.0000000000000001E-4</v>
      </c>
      <c r="I352" s="54">
        <v>8.1000000000000004E-5</v>
      </c>
      <c r="J352" s="55">
        <v>4.1899999999999999E-4</v>
      </c>
    </row>
    <row r="353" spans="1:10" ht="30" x14ac:dyDescent="0.25">
      <c r="A353" s="8"/>
      <c r="B353" s="9" t="s">
        <v>1615</v>
      </c>
      <c r="C353" s="9" t="s">
        <v>1615</v>
      </c>
      <c r="D353" s="10" t="s">
        <v>589</v>
      </c>
      <c r="E353" s="79"/>
      <c r="F353" s="20">
        <v>500.99</v>
      </c>
      <c r="G353" s="10" t="s">
        <v>590</v>
      </c>
      <c r="H353" s="54">
        <v>0.02</v>
      </c>
      <c r="I353" s="54">
        <v>2.0228000000000003E-2</v>
      </c>
      <c r="J353" s="55">
        <v>-2.2800000000000153E-4</v>
      </c>
    </row>
    <row r="354" spans="1:10" ht="30" x14ac:dyDescent="0.25">
      <c r="A354" s="8"/>
      <c r="B354" s="9" t="s">
        <v>1615</v>
      </c>
      <c r="C354" s="9" t="s">
        <v>1615</v>
      </c>
      <c r="D354" s="10" t="s">
        <v>591</v>
      </c>
      <c r="E354" s="79"/>
      <c r="F354" s="20">
        <v>553.95000000000005</v>
      </c>
      <c r="G354" s="10" t="s">
        <v>592</v>
      </c>
      <c r="H354" s="54">
        <v>3.0000000000000001E-3</v>
      </c>
      <c r="I354" s="54">
        <v>4.2000000000000004E-5</v>
      </c>
      <c r="J354" s="55">
        <v>2.9580000000000001E-3</v>
      </c>
    </row>
    <row r="355" spans="1:10" x14ac:dyDescent="0.25">
      <c r="A355" s="8"/>
      <c r="B355" s="9"/>
      <c r="C355" s="68" t="s">
        <v>1616</v>
      </c>
      <c r="D355" s="69"/>
      <c r="E355" s="70"/>
      <c r="F355" s="85"/>
      <c r="G355" s="69"/>
      <c r="H355" s="71">
        <f>SUM(H341:H354)</f>
        <v>18.052399999999995</v>
      </c>
      <c r="I355" s="71">
        <f t="shared" ref="I355:J355" si="16">SUM(I341:I354)</f>
        <v>17.980660999999998</v>
      </c>
      <c r="J355" s="71">
        <f t="shared" si="16"/>
        <v>7.1739000000000927E-2</v>
      </c>
    </row>
    <row r="356" spans="1:10" x14ac:dyDescent="0.25">
      <c r="A356" s="8"/>
      <c r="B356" s="9"/>
      <c r="C356" s="9" t="s">
        <v>593</v>
      </c>
      <c r="D356" s="10" t="s">
        <v>2468</v>
      </c>
      <c r="E356" s="79"/>
      <c r="F356" s="20">
        <v>214.71</v>
      </c>
      <c r="G356" s="10"/>
      <c r="H356" s="54">
        <v>78.857342000000003</v>
      </c>
      <c r="I356" s="54">
        <v>78.857342000000003</v>
      </c>
      <c r="J356" s="55">
        <v>0</v>
      </c>
    </row>
    <row r="357" spans="1:10" x14ac:dyDescent="0.25">
      <c r="A357" s="8"/>
      <c r="B357" s="9"/>
      <c r="C357" s="9" t="s">
        <v>593</v>
      </c>
      <c r="D357" s="10" t="s">
        <v>2469</v>
      </c>
      <c r="E357" s="79"/>
      <c r="F357" s="20">
        <v>460.47</v>
      </c>
      <c r="G357" s="10"/>
      <c r="H357" s="54">
        <v>0.22620699999999999</v>
      </c>
      <c r="I357" s="54">
        <v>0.22620699999999999</v>
      </c>
      <c r="J357" s="55">
        <v>0</v>
      </c>
    </row>
    <row r="358" spans="1:10" x14ac:dyDescent="0.25">
      <c r="A358" s="8"/>
      <c r="B358" s="9"/>
      <c r="C358" s="68" t="s">
        <v>596</v>
      </c>
      <c r="D358" s="69"/>
      <c r="E358" s="70"/>
      <c r="F358" s="85"/>
      <c r="G358" s="69"/>
      <c r="H358" s="71">
        <f>SUM(H356:H357)</f>
        <v>79.083549000000005</v>
      </c>
      <c r="I358" s="71">
        <f t="shared" ref="I358:J358" si="17">SUM(I356:I357)</f>
        <v>79.083549000000005</v>
      </c>
      <c r="J358" s="71">
        <f t="shared" si="17"/>
        <v>0</v>
      </c>
    </row>
    <row r="359" spans="1:10" ht="30" x14ac:dyDescent="0.25">
      <c r="A359" s="8"/>
      <c r="B359" s="9" t="s">
        <v>1945</v>
      </c>
      <c r="C359" s="9" t="s">
        <v>1945</v>
      </c>
      <c r="D359" s="10" t="s">
        <v>1856</v>
      </c>
      <c r="E359" s="79"/>
      <c r="F359" s="20">
        <v>460.47</v>
      </c>
      <c r="G359" s="10" t="s">
        <v>1857</v>
      </c>
      <c r="H359" s="54">
        <v>0.3</v>
      </c>
      <c r="I359" s="54">
        <v>7.0974999999999996E-2</v>
      </c>
      <c r="J359" s="55">
        <v>0.22902500000000001</v>
      </c>
    </row>
    <row r="360" spans="1:10" ht="30" x14ac:dyDescent="0.25">
      <c r="A360" s="8"/>
      <c r="B360" s="9" t="s">
        <v>1945</v>
      </c>
      <c r="C360" s="9" t="s">
        <v>1945</v>
      </c>
      <c r="D360" s="10" t="s">
        <v>2470</v>
      </c>
      <c r="E360" s="79"/>
      <c r="F360" s="20">
        <v>500.99</v>
      </c>
      <c r="G360" s="10" t="s">
        <v>2109</v>
      </c>
      <c r="H360" s="54">
        <v>0.1037</v>
      </c>
      <c r="I360" s="54">
        <v>7.9500000000000003E-4</v>
      </c>
      <c r="J360" s="55">
        <v>0.102905</v>
      </c>
    </row>
    <row r="361" spans="1:10" ht="30" x14ac:dyDescent="0.25">
      <c r="A361" s="8"/>
      <c r="B361" s="9" t="s">
        <v>1945</v>
      </c>
      <c r="C361" s="9" t="s">
        <v>1945</v>
      </c>
      <c r="D361" s="10" t="s">
        <v>2471</v>
      </c>
      <c r="E361" s="79"/>
      <c r="F361" s="20">
        <v>500.99</v>
      </c>
      <c r="G361" s="10" t="s">
        <v>2110</v>
      </c>
      <c r="H361" s="54">
        <v>6.5000000000000002E-2</v>
      </c>
      <c r="I361" s="54">
        <v>2.408E-3</v>
      </c>
      <c r="J361" s="55">
        <v>6.2591999999999995E-2</v>
      </c>
    </row>
    <row r="362" spans="1:10" ht="30" x14ac:dyDescent="0.25">
      <c r="A362" s="8"/>
      <c r="B362" s="9" t="s">
        <v>1945</v>
      </c>
      <c r="C362" s="9" t="s">
        <v>1945</v>
      </c>
      <c r="D362" s="10" t="s">
        <v>2472</v>
      </c>
      <c r="E362" s="79"/>
      <c r="F362" s="20">
        <v>500.99</v>
      </c>
      <c r="G362" s="10" t="s">
        <v>2111</v>
      </c>
      <c r="H362" s="54">
        <v>0.35980000000000001</v>
      </c>
      <c r="I362" s="54">
        <v>4.6340000000000001E-3</v>
      </c>
      <c r="J362" s="55">
        <v>0.35516599999999998</v>
      </c>
    </row>
    <row r="363" spans="1:10" ht="30" x14ac:dyDescent="0.25">
      <c r="A363" s="8"/>
      <c r="B363" s="9" t="s">
        <v>1945</v>
      </c>
      <c r="C363" s="9" t="s">
        <v>1945</v>
      </c>
      <c r="D363" s="10" t="s">
        <v>2473</v>
      </c>
      <c r="E363" s="79"/>
      <c r="F363" s="20">
        <v>500.99</v>
      </c>
      <c r="G363" s="10" t="s">
        <v>2112</v>
      </c>
      <c r="H363" s="54">
        <v>6.7699999999999996E-2</v>
      </c>
      <c r="I363" s="54">
        <v>3.9500000000000001E-4</v>
      </c>
      <c r="J363" s="55">
        <v>6.7305000000000004E-2</v>
      </c>
    </row>
    <row r="364" spans="1:10" x14ac:dyDescent="0.25">
      <c r="A364" s="8"/>
      <c r="B364" s="9"/>
      <c r="C364" s="68" t="s">
        <v>1946</v>
      </c>
      <c r="D364" s="69"/>
      <c r="E364" s="70"/>
      <c r="F364" s="85"/>
      <c r="G364" s="69"/>
      <c r="H364" s="71">
        <f>SUM(H359:H363)</f>
        <v>0.8962</v>
      </c>
      <c r="I364" s="71">
        <f t="shared" ref="I364:J364" si="18">SUM(I359:I363)</f>
        <v>7.9207E-2</v>
      </c>
      <c r="J364" s="71">
        <f t="shared" si="18"/>
        <v>0.81699299999999986</v>
      </c>
    </row>
    <row r="365" spans="1:10" ht="30" x14ac:dyDescent="0.25">
      <c r="A365" s="8"/>
      <c r="B365" s="9" t="s">
        <v>1617</v>
      </c>
      <c r="C365" s="9" t="s">
        <v>1617</v>
      </c>
      <c r="D365" s="10" t="s">
        <v>597</v>
      </c>
      <c r="E365" s="79"/>
      <c r="F365" s="20">
        <v>460.47</v>
      </c>
      <c r="G365" s="10" t="s">
        <v>598</v>
      </c>
      <c r="H365" s="54">
        <v>0.25</v>
      </c>
      <c r="I365" s="54">
        <v>0.189751</v>
      </c>
      <c r="J365" s="55">
        <v>6.0248999999999997E-2</v>
      </c>
    </row>
    <row r="366" spans="1:10" ht="30" x14ac:dyDescent="0.25">
      <c r="A366" s="8"/>
      <c r="B366" s="9" t="s">
        <v>1617</v>
      </c>
      <c r="C366" s="9" t="s">
        <v>1617</v>
      </c>
      <c r="D366" s="10" t="s">
        <v>474</v>
      </c>
      <c r="E366" s="79"/>
      <c r="F366" s="20">
        <v>460.47</v>
      </c>
      <c r="G366" s="10" t="s">
        <v>599</v>
      </c>
      <c r="H366" s="54">
        <v>4.5999999999999999E-2</v>
      </c>
      <c r="I366" s="54">
        <v>1.7062999999999998E-2</v>
      </c>
      <c r="J366" s="55">
        <v>2.8937000000000001E-2</v>
      </c>
    </row>
    <row r="367" spans="1:10" ht="30" x14ac:dyDescent="0.25">
      <c r="A367" s="8"/>
      <c r="B367" s="9" t="s">
        <v>1617</v>
      </c>
      <c r="C367" s="9" t="s">
        <v>1617</v>
      </c>
      <c r="D367" s="10"/>
      <c r="E367" s="79"/>
      <c r="F367" s="20">
        <v>460.47</v>
      </c>
      <c r="G367" s="10" t="s">
        <v>600</v>
      </c>
      <c r="H367" s="54">
        <v>0.11</v>
      </c>
      <c r="I367" s="54">
        <v>1.1106E-2</v>
      </c>
      <c r="J367" s="55">
        <v>9.889400000000001E-2</v>
      </c>
    </row>
    <row r="368" spans="1:10" ht="30" x14ac:dyDescent="0.25">
      <c r="A368" s="8"/>
      <c r="B368" s="9" t="s">
        <v>1617</v>
      </c>
      <c r="C368" s="9" t="s">
        <v>1617</v>
      </c>
      <c r="D368" s="10" t="s">
        <v>601</v>
      </c>
      <c r="E368" s="79"/>
      <c r="F368" s="20">
        <v>553.95000000000005</v>
      </c>
      <c r="G368" s="10" t="s">
        <v>602</v>
      </c>
      <c r="H368" s="54">
        <v>2.7499999999999998E-3</v>
      </c>
      <c r="I368" s="54">
        <v>2.9399999999999999E-4</v>
      </c>
      <c r="J368" s="55">
        <v>2.4559999999999998E-3</v>
      </c>
    </row>
    <row r="369" spans="1:18" s="63" customFormat="1" ht="30" x14ac:dyDescent="0.25">
      <c r="A369" s="100"/>
      <c r="B369" s="9" t="s">
        <v>1617</v>
      </c>
      <c r="C369" s="9" t="s">
        <v>1617</v>
      </c>
      <c r="D369" s="10" t="s">
        <v>603</v>
      </c>
      <c r="E369" s="108"/>
      <c r="F369" s="20">
        <v>500.99</v>
      </c>
      <c r="G369" s="10" t="s">
        <v>604</v>
      </c>
      <c r="H369" s="54">
        <v>3.0000000000000001E-3</v>
      </c>
      <c r="I369" s="54">
        <v>7.0279999999999995E-3</v>
      </c>
      <c r="J369" s="55">
        <v>-4.0279999999999995E-3</v>
      </c>
      <c r="K369" s="65"/>
      <c r="L369" s="65"/>
      <c r="M369" s="65"/>
      <c r="N369" s="65"/>
      <c r="O369" s="65"/>
      <c r="P369" s="65"/>
      <c r="Q369" s="65"/>
      <c r="R369" s="65"/>
    </row>
    <row r="370" spans="1:18" s="11" customFormat="1" ht="45" x14ac:dyDescent="0.25">
      <c r="A370" s="8"/>
      <c r="B370" s="9" t="s">
        <v>1617</v>
      </c>
      <c r="C370" s="9" t="s">
        <v>1617</v>
      </c>
      <c r="D370" s="10" t="s">
        <v>605</v>
      </c>
      <c r="E370" s="91"/>
      <c r="F370" s="20">
        <v>500.99</v>
      </c>
      <c r="G370" s="10" t="s">
        <v>606</v>
      </c>
      <c r="H370" s="54">
        <v>0.04</v>
      </c>
      <c r="I370" s="54">
        <v>5.7654000000000004E-2</v>
      </c>
      <c r="J370" s="55">
        <v>-1.7654000000000003E-2</v>
      </c>
      <c r="K370" s="127"/>
      <c r="L370" s="127"/>
      <c r="M370" s="127"/>
      <c r="N370" s="127"/>
      <c r="O370" s="127"/>
      <c r="P370" s="127"/>
      <c r="Q370" s="127"/>
      <c r="R370" s="127"/>
    </row>
    <row r="371" spans="1:18" s="11" customFormat="1" ht="30" x14ac:dyDescent="0.25">
      <c r="A371" s="8"/>
      <c r="B371" s="9" t="s">
        <v>1617</v>
      </c>
      <c r="C371" s="9" t="s">
        <v>1617</v>
      </c>
      <c r="D371" s="10" t="s">
        <v>1947</v>
      </c>
      <c r="E371" s="91"/>
      <c r="F371" s="20">
        <v>460.47</v>
      </c>
      <c r="G371" s="10" t="s">
        <v>607</v>
      </c>
      <c r="H371" s="54">
        <v>0.21</v>
      </c>
      <c r="I371" s="54">
        <v>7.6180000000000012E-2</v>
      </c>
      <c r="J371" s="55">
        <v>0.13381999999999999</v>
      </c>
      <c r="K371" s="127"/>
      <c r="L371" s="127"/>
      <c r="M371" s="127"/>
      <c r="N371" s="127"/>
      <c r="O371" s="127"/>
      <c r="P371" s="127"/>
      <c r="Q371" s="127"/>
      <c r="R371" s="127"/>
    </row>
    <row r="372" spans="1:18" s="63" customFormat="1" ht="30" x14ac:dyDescent="0.25">
      <c r="A372" s="100"/>
      <c r="B372" s="9" t="s">
        <v>1617</v>
      </c>
      <c r="C372" s="9" t="s">
        <v>1617</v>
      </c>
      <c r="D372" s="10" t="s">
        <v>2474</v>
      </c>
      <c r="E372" s="108"/>
      <c r="F372" s="20">
        <v>460.47</v>
      </c>
      <c r="G372" s="10" t="s">
        <v>608</v>
      </c>
      <c r="H372" s="54">
        <v>7.0999999999999994E-2</v>
      </c>
      <c r="I372" s="54">
        <v>7.9563000000000009E-2</v>
      </c>
      <c r="J372" s="55">
        <v>-8.5630000000000029E-3</v>
      </c>
      <c r="K372" s="65"/>
      <c r="L372" s="65"/>
      <c r="M372" s="65"/>
      <c r="N372" s="65"/>
      <c r="O372" s="65"/>
      <c r="P372" s="65"/>
      <c r="Q372" s="65"/>
      <c r="R372" s="65"/>
    </row>
    <row r="373" spans="1:18" ht="30" x14ac:dyDescent="0.25">
      <c r="A373" s="8"/>
      <c r="B373" s="9" t="s">
        <v>1617</v>
      </c>
      <c r="C373" s="9" t="s">
        <v>1617</v>
      </c>
      <c r="D373" s="10" t="s">
        <v>2475</v>
      </c>
      <c r="E373" s="79"/>
      <c r="F373" s="20">
        <v>500.99</v>
      </c>
      <c r="G373" s="10" t="s">
        <v>609</v>
      </c>
      <c r="H373" s="54">
        <v>0.04</v>
      </c>
      <c r="I373" s="54">
        <v>9.5829999999999995E-3</v>
      </c>
      <c r="J373" s="55">
        <v>3.0417000000000003E-2</v>
      </c>
    </row>
    <row r="374" spans="1:18" ht="30" x14ac:dyDescent="0.25">
      <c r="A374" s="8"/>
      <c r="B374" s="9" t="s">
        <v>1617</v>
      </c>
      <c r="C374" s="9" t="s">
        <v>1617</v>
      </c>
      <c r="D374" s="10" t="s">
        <v>1631</v>
      </c>
      <c r="E374" s="79"/>
      <c r="F374" s="20">
        <v>460.47</v>
      </c>
      <c r="G374" s="10" t="s">
        <v>610</v>
      </c>
      <c r="H374" s="54">
        <v>7.0000000000000007E-2</v>
      </c>
      <c r="I374" s="54">
        <v>2.7758999999999999E-2</v>
      </c>
      <c r="J374" s="55">
        <v>4.2241000000000001E-2</v>
      </c>
    </row>
    <row r="375" spans="1:18" ht="30" x14ac:dyDescent="0.25">
      <c r="A375" s="8"/>
      <c r="B375" s="9" t="s">
        <v>1617</v>
      </c>
      <c r="C375" s="9" t="s">
        <v>1617</v>
      </c>
      <c r="D375" s="10" t="s">
        <v>2476</v>
      </c>
      <c r="E375" s="79"/>
      <c r="F375" s="20">
        <v>460.47</v>
      </c>
      <c r="G375" s="10" t="s">
        <v>611</v>
      </c>
      <c r="H375" s="54">
        <v>8.5999999999999993E-2</v>
      </c>
      <c r="I375" s="54">
        <v>2.8451000000000001E-2</v>
      </c>
      <c r="J375" s="55">
        <v>5.7549000000000003E-2</v>
      </c>
    </row>
    <row r="376" spans="1:18" ht="30" x14ac:dyDescent="0.25">
      <c r="A376" s="8"/>
      <c r="B376" s="9" t="s">
        <v>1617</v>
      </c>
      <c r="C376" s="9" t="s">
        <v>1617</v>
      </c>
      <c r="D376" s="10" t="s">
        <v>612</v>
      </c>
      <c r="E376" s="79"/>
      <c r="F376" s="20">
        <v>460.47</v>
      </c>
      <c r="G376" s="10" t="s">
        <v>613</v>
      </c>
      <c r="H376" s="54">
        <v>0.45</v>
      </c>
      <c r="I376" s="54">
        <v>0.44797699999999996</v>
      </c>
      <c r="J376" s="55">
        <v>2.0230000000000243E-3</v>
      </c>
    </row>
    <row r="377" spans="1:18" ht="30" x14ac:dyDescent="0.25">
      <c r="A377" s="8"/>
      <c r="B377" s="9" t="s">
        <v>1617</v>
      </c>
      <c r="C377" s="9" t="s">
        <v>1617</v>
      </c>
      <c r="D377" s="10" t="s">
        <v>2477</v>
      </c>
      <c r="E377" s="79"/>
      <c r="F377" s="20">
        <v>460.47</v>
      </c>
      <c r="G377" s="10" t="s">
        <v>615</v>
      </c>
      <c r="H377" s="54">
        <v>6.3E-2</v>
      </c>
      <c r="I377" s="54">
        <v>5.1720999999999996E-2</v>
      </c>
      <c r="J377" s="55">
        <v>1.1279000000000004E-2</v>
      </c>
    </row>
    <row r="378" spans="1:18" s="63" customFormat="1" x14ac:dyDescent="0.25">
      <c r="A378" s="100"/>
      <c r="B378" s="9"/>
      <c r="C378" s="68" t="s">
        <v>2113</v>
      </c>
      <c r="D378" s="69"/>
      <c r="E378" s="106"/>
      <c r="F378" s="85"/>
      <c r="G378" s="69"/>
      <c r="H378" s="71">
        <f>SUM(H365:H377)</f>
        <v>1.4417499999999999</v>
      </c>
      <c r="I378" s="71">
        <f t="shared" ref="I378:J378" si="19">SUM(I365:I377)</f>
        <v>1.00413</v>
      </c>
      <c r="J378" s="71">
        <f t="shared" si="19"/>
        <v>0.43762000000000001</v>
      </c>
      <c r="K378" s="65"/>
      <c r="L378" s="65"/>
      <c r="M378" s="65"/>
      <c r="N378" s="65"/>
      <c r="O378" s="65"/>
      <c r="P378" s="65"/>
      <c r="Q378" s="65"/>
      <c r="R378" s="65"/>
    </row>
    <row r="379" spans="1:18" s="11" customFormat="1" ht="30" x14ac:dyDescent="0.25">
      <c r="A379" s="8"/>
      <c r="B379" s="9" t="s">
        <v>1619</v>
      </c>
      <c r="C379" s="9" t="s">
        <v>1619</v>
      </c>
      <c r="D379" s="10" t="s">
        <v>616</v>
      </c>
      <c r="E379" s="91"/>
      <c r="F379" s="20">
        <v>500.99</v>
      </c>
      <c r="G379" s="10" t="s">
        <v>617</v>
      </c>
      <c r="H379" s="54">
        <v>0.02</v>
      </c>
      <c r="I379" s="54">
        <v>1.052E-2</v>
      </c>
      <c r="J379" s="55">
        <v>9.4800000000000006E-3</v>
      </c>
      <c r="K379" s="127"/>
      <c r="L379" s="127"/>
      <c r="M379" s="127"/>
      <c r="N379" s="127"/>
      <c r="O379" s="127"/>
      <c r="P379" s="127"/>
      <c r="Q379" s="127"/>
      <c r="R379" s="127"/>
    </row>
    <row r="380" spans="1:18" s="11" customFormat="1" x14ac:dyDescent="0.25">
      <c r="A380" s="8"/>
      <c r="B380" s="9"/>
      <c r="C380" s="68" t="s">
        <v>2114</v>
      </c>
      <c r="D380" s="69"/>
      <c r="E380" s="73"/>
      <c r="F380" s="85"/>
      <c r="G380" s="69"/>
      <c r="H380" s="71">
        <f>SUM(H379)</f>
        <v>0.02</v>
      </c>
      <c r="I380" s="71">
        <f>SUM(I379)</f>
        <v>1.052E-2</v>
      </c>
      <c r="J380" s="71">
        <f>SUM(J379)</f>
        <v>9.4800000000000006E-3</v>
      </c>
      <c r="K380" s="127"/>
      <c r="L380" s="127"/>
      <c r="M380" s="127"/>
      <c r="N380" s="127"/>
      <c r="O380" s="127"/>
      <c r="P380" s="127"/>
      <c r="Q380" s="127"/>
      <c r="R380" s="127"/>
    </row>
    <row r="381" spans="1:18" ht="30" x14ac:dyDescent="0.25">
      <c r="A381" s="8"/>
      <c r="B381" s="9" t="s">
        <v>37</v>
      </c>
      <c r="C381" s="9" t="s">
        <v>37</v>
      </c>
      <c r="D381" s="10" t="s">
        <v>618</v>
      </c>
      <c r="E381" s="79"/>
      <c r="F381" s="20">
        <v>500.99</v>
      </c>
      <c r="G381" s="10" t="s">
        <v>619</v>
      </c>
      <c r="H381" s="54">
        <v>0.02</v>
      </c>
      <c r="I381" s="54">
        <v>1.4709E-2</v>
      </c>
      <c r="J381" s="55">
        <v>5.2910000000000006E-3</v>
      </c>
    </row>
    <row r="382" spans="1:18" ht="45" x14ac:dyDescent="0.25">
      <c r="A382" s="8"/>
      <c r="B382" s="9" t="s">
        <v>37</v>
      </c>
      <c r="C382" s="9" t="s">
        <v>37</v>
      </c>
      <c r="D382" s="10" t="s">
        <v>620</v>
      </c>
      <c r="E382" s="79"/>
      <c r="F382" s="20">
        <v>553.95000000000005</v>
      </c>
      <c r="G382" s="10" t="s">
        <v>2115</v>
      </c>
      <c r="H382" s="54">
        <v>2.9999999999999997E-4</v>
      </c>
      <c r="I382" s="54">
        <v>6.1899999999999998E-4</v>
      </c>
      <c r="J382" s="55">
        <v>-3.19E-4</v>
      </c>
    </row>
    <row r="383" spans="1:18" ht="30" x14ac:dyDescent="0.25">
      <c r="A383" s="8"/>
      <c r="B383" s="9" t="s">
        <v>37</v>
      </c>
      <c r="C383" s="9" t="s">
        <v>37</v>
      </c>
      <c r="D383" s="10" t="s">
        <v>2116</v>
      </c>
      <c r="E383" s="79"/>
      <c r="F383" s="20">
        <v>553.95000000000005</v>
      </c>
      <c r="G383" s="10" t="s">
        <v>621</v>
      </c>
      <c r="H383" s="54">
        <v>8.0000000000000004E-4</v>
      </c>
      <c r="I383" s="54">
        <v>3.5000000000000004E-5</v>
      </c>
      <c r="J383" s="55">
        <v>7.6500000000000005E-4</v>
      </c>
    </row>
    <row r="384" spans="1:18" s="11" customFormat="1" ht="30" x14ac:dyDescent="0.25">
      <c r="A384" s="8"/>
      <c r="B384" s="9" t="s">
        <v>37</v>
      </c>
      <c r="C384" s="9" t="s">
        <v>37</v>
      </c>
      <c r="D384" s="10"/>
      <c r="E384" s="91"/>
      <c r="F384" s="20">
        <v>553.95000000000005</v>
      </c>
      <c r="G384" s="10" t="s">
        <v>622</v>
      </c>
      <c r="H384" s="54">
        <v>8.0000000000000004E-4</v>
      </c>
      <c r="I384" s="54">
        <v>1.2400000000000001E-4</v>
      </c>
      <c r="J384" s="55">
        <v>6.7600000000000006E-4</v>
      </c>
      <c r="K384" s="127"/>
      <c r="L384" s="127"/>
      <c r="M384" s="127"/>
      <c r="N384" s="127"/>
      <c r="O384" s="127"/>
      <c r="P384" s="127"/>
      <c r="Q384" s="127"/>
      <c r="R384" s="127"/>
    </row>
    <row r="385" spans="1:18" s="11" customFormat="1" x14ac:dyDescent="0.25">
      <c r="A385" s="8"/>
      <c r="B385" s="9"/>
      <c r="C385" s="68" t="s">
        <v>623</v>
      </c>
      <c r="D385" s="69"/>
      <c r="E385" s="73"/>
      <c r="F385" s="85"/>
      <c r="G385" s="69"/>
      <c r="H385" s="71">
        <f>SUM(H381:H384)</f>
        <v>2.1899999999999999E-2</v>
      </c>
      <c r="I385" s="71">
        <f t="shared" ref="I385:J385" si="20">SUM(I381:I384)</f>
        <v>1.5487000000000001E-2</v>
      </c>
      <c r="J385" s="71">
        <f t="shared" si="20"/>
        <v>6.4130000000000012E-3</v>
      </c>
      <c r="K385" s="127"/>
      <c r="L385" s="127"/>
      <c r="M385" s="127"/>
      <c r="N385" s="127"/>
      <c r="O385" s="127"/>
      <c r="P385" s="127"/>
      <c r="Q385" s="127"/>
      <c r="R385" s="127"/>
    </row>
    <row r="386" spans="1:18" s="11" customFormat="1" ht="30" x14ac:dyDescent="0.25">
      <c r="A386" s="8"/>
      <c r="B386" s="9" t="s">
        <v>1669</v>
      </c>
      <c r="C386" s="9" t="s">
        <v>1669</v>
      </c>
      <c r="D386" s="10" t="s">
        <v>624</v>
      </c>
      <c r="E386" s="91"/>
      <c r="F386" s="20">
        <v>460.47</v>
      </c>
      <c r="G386" s="10" t="s">
        <v>625</v>
      </c>
      <c r="H386" s="54">
        <v>0.13</v>
      </c>
      <c r="I386" s="54">
        <v>8.0096000000000001E-2</v>
      </c>
      <c r="J386" s="55">
        <v>4.9903999999999997E-2</v>
      </c>
      <c r="K386" s="127"/>
      <c r="L386" s="127"/>
      <c r="M386" s="127"/>
      <c r="N386" s="127"/>
      <c r="O386" s="127"/>
      <c r="P386" s="127"/>
      <c r="Q386" s="127"/>
      <c r="R386" s="127"/>
    </row>
    <row r="387" spans="1:18" s="11" customFormat="1" ht="30" x14ac:dyDescent="0.25">
      <c r="A387" s="8"/>
      <c r="B387" s="9" t="s">
        <v>1669</v>
      </c>
      <c r="C387" s="9" t="s">
        <v>1669</v>
      </c>
      <c r="D387" s="10" t="s">
        <v>2478</v>
      </c>
      <c r="E387" s="91"/>
      <c r="F387" s="20">
        <v>460.47</v>
      </c>
      <c r="G387" s="10" t="s">
        <v>626</v>
      </c>
      <c r="H387" s="54">
        <v>1.4999999999999999E-2</v>
      </c>
      <c r="I387" s="54">
        <v>6.2308999999999996E-2</v>
      </c>
      <c r="J387" s="55">
        <v>-4.7308999999999997E-2</v>
      </c>
      <c r="K387" s="127"/>
      <c r="L387" s="127"/>
      <c r="M387" s="127"/>
      <c r="N387" s="127"/>
      <c r="O387" s="127"/>
      <c r="P387" s="127"/>
      <c r="Q387" s="127"/>
      <c r="R387" s="127"/>
    </row>
    <row r="388" spans="1:18" s="11" customFormat="1" ht="30" x14ac:dyDescent="0.25">
      <c r="A388" s="8"/>
      <c r="B388" s="9" t="s">
        <v>1669</v>
      </c>
      <c r="C388" s="9" t="s">
        <v>1669</v>
      </c>
      <c r="D388" s="10" t="s">
        <v>1637</v>
      </c>
      <c r="E388" s="91"/>
      <c r="F388" s="20">
        <v>500.99</v>
      </c>
      <c r="G388" s="10" t="s">
        <v>627</v>
      </c>
      <c r="H388" s="54">
        <v>7.0000000000000001E-3</v>
      </c>
      <c r="I388" s="54">
        <v>1.2429000000000001E-2</v>
      </c>
      <c r="J388" s="55">
        <v>-5.4290000000000007E-3</v>
      </c>
      <c r="K388" s="127"/>
      <c r="L388" s="127"/>
      <c r="M388" s="127"/>
      <c r="N388" s="127"/>
      <c r="O388" s="127"/>
      <c r="P388" s="127"/>
      <c r="Q388" s="127"/>
      <c r="R388" s="127"/>
    </row>
    <row r="389" spans="1:18" s="62" customFormat="1" ht="30" x14ac:dyDescent="0.25">
      <c r="A389" s="61"/>
      <c r="B389" s="9" t="s">
        <v>1669</v>
      </c>
      <c r="C389" s="9" t="s">
        <v>1669</v>
      </c>
      <c r="D389" s="10" t="s">
        <v>2479</v>
      </c>
      <c r="E389" s="91"/>
      <c r="F389" s="20">
        <v>460.47</v>
      </c>
      <c r="G389" s="10" t="s">
        <v>628</v>
      </c>
      <c r="H389" s="54">
        <v>0.16</v>
      </c>
      <c r="I389" s="54">
        <v>0.13405</v>
      </c>
      <c r="J389" s="54">
        <v>2.5949999999999987E-2</v>
      </c>
      <c r="K389" s="127"/>
      <c r="L389" s="127"/>
      <c r="M389" s="127"/>
      <c r="N389" s="127"/>
      <c r="O389" s="127"/>
      <c r="P389" s="127"/>
      <c r="Q389" s="127"/>
      <c r="R389" s="127"/>
    </row>
    <row r="390" spans="1:18" ht="30" x14ac:dyDescent="0.25">
      <c r="A390" s="8"/>
      <c r="B390" s="9" t="s">
        <v>1669</v>
      </c>
      <c r="C390" s="9" t="s">
        <v>1669</v>
      </c>
      <c r="D390" s="10" t="s">
        <v>629</v>
      </c>
      <c r="E390" s="79"/>
      <c r="F390" s="20">
        <v>553.95000000000005</v>
      </c>
      <c r="G390" s="10" t="s">
        <v>630</v>
      </c>
      <c r="H390" s="54">
        <v>2.5000000000000001E-3</v>
      </c>
      <c r="I390" s="54">
        <v>8.3000000000000001E-4</v>
      </c>
      <c r="J390" s="55">
        <v>1.6699999999999998E-3</v>
      </c>
    </row>
    <row r="391" spans="1:18" ht="30" x14ac:dyDescent="0.25">
      <c r="A391" s="8"/>
      <c r="B391" s="9" t="s">
        <v>1669</v>
      </c>
      <c r="C391" s="9" t="s">
        <v>1669</v>
      </c>
      <c r="D391" s="10" t="s">
        <v>1640</v>
      </c>
      <c r="E391" s="79"/>
      <c r="F391" s="20">
        <v>500.99</v>
      </c>
      <c r="G391" s="10" t="s">
        <v>631</v>
      </c>
      <c r="H391" s="54">
        <v>2.3E-2</v>
      </c>
      <c r="I391" s="54">
        <v>7.5719999999999997E-3</v>
      </c>
      <c r="J391" s="55">
        <v>1.5428000000000001E-2</v>
      </c>
    </row>
    <row r="392" spans="1:18" ht="30" x14ac:dyDescent="0.25">
      <c r="A392" s="8"/>
      <c r="B392" s="9" t="s">
        <v>1669</v>
      </c>
      <c r="C392" s="9" t="s">
        <v>1669</v>
      </c>
      <c r="D392" s="10" t="s">
        <v>2480</v>
      </c>
      <c r="E392" s="79"/>
      <c r="F392" s="20">
        <v>500.99</v>
      </c>
      <c r="G392" s="10" t="s">
        <v>632</v>
      </c>
      <c r="H392" s="54">
        <v>2.5999999999999999E-2</v>
      </c>
      <c r="I392" s="54">
        <v>2.0587000000000001E-2</v>
      </c>
      <c r="J392" s="55">
        <v>5.4130000000000003E-3</v>
      </c>
    </row>
    <row r="393" spans="1:18" s="63" customFormat="1" ht="45" x14ac:dyDescent="0.25">
      <c r="A393" s="100"/>
      <c r="B393" s="9" t="s">
        <v>1669</v>
      </c>
      <c r="C393" s="9" t="s">
        <v>1669</v>
      </c>
      <c r="D393" s="10" t="s">
        <v>1642</v>
      </c>
      <c r="E393" s="108"/>
      <c r="F393" s="20">
        <v>460.47</v>
      </c>
      <c r="G393" s="10" t="s">
        <v>633</v>
      </c>
      <c r="H393" s="54">
        <v>5.0999999999999997E-2</v>
      </c>
      <c r="I393" s="54">
        <v>5.3170000000000002E-2</v>
      </c>
      <c r="J393" s="55">
        <v>-2.1700000000000018E-3</v>
      </c>
      <c r="K393" s="65"/>
      <c r="L393" s="65"/>
      <c r="M393" s="65"/>
      <c r="N393" s="65"/>
      <c r="O393" s="65"/>
      <c r="P393" s="65"/>
      <c r="Q393" s="65"/>
      <c r="R393" s="65"/>
    </row>
    <row r="394" spans="1:18" s="127" customFormat="1" ht="45" x14ac:dyDescent="0.25">
      <c r="A394" s="126"/>
      <c r="B394" s="9" t="s">
        <v>1669</v>
      </c>
      <c r="C394" s="9" t="s">
        <v>1669</v>
      </c>
      <c r="D394" s="10" t="s">
        <v>2481</v>
      </c>
      <c r="E394" s="79"/>
      <c r="F394" s="20">
        <v>500.99</v>
      </c>
      <c r="G394" s="10" t="s">
        <v>634</v>
      </c>
      <c r="H394" s="54">
        <v>4.1000000000000002E-2</v>
      </c>
      <c r="I394" s="54">
        <v>4.4920000000000002E-2</v>
      </c>
      <c r="J394" s="54">
        <v>-3.9200000000000016E-3</v>
      </c>
    </row>
    <row r="395" spans="1:18" s="62" customFormat="1" ht="30" x14ac:dyDescent="0.25">
      <c r="A395" s="61"/>
      <c r="B395" s="9" t="s">
        <v>1669</v>
      </c>
      <c r="C395" s="9" t="s">
        <v>1669</v>
      </c>
      <c r="D395" s="173" t="s">
        <v>635</v>
      </c>
      <c r="E395" s="9"/>
      <c r="F395" s="20">
        <v>460.47</v>
      </c>
      <c r="G395" s="10" t="s">
        <v>636</v>
      </c>
      <c r="H395" s="54">
        <v>0.5</v>
      </c>
      <c r="I395" s="54">
        <v>0.23860100000000001</v>
      </c>
      <c r="J395" s="54">
        <v>0.26139899999999999</v>
      </c>
      <c r="K395" s="127"/>
      <c r="L395" s="127"/>
      <c r="M395" s="127"/>
      <c r="N395" s="127"/>
      <c r="O395" s="127"/>
      <c r="P395" s="127"/>
      <c r="Q395" s="127"/>
      <c r="R395" s="127"/>
    </row>
    <row r="396" spans="1:18" s="127" customFormat="1" ht="30" x14ac:dyDescent="0.25">
      <c r="A396" s="126"/>
      <c r="B396" s="9" t="s">
        <v>1669</v>
      </c>
      <c r="C396" s="9" t="s">
        <v>1669</v>
      </c>
      <c r="D396" s="10" t="s">
        <v>38</v>
      </c>
      <c r="E396" s="79"/>
      <c r="F396" s="20">
        <v>553.95000000000005</v>
      </c>
      <c r="G396" s="10" t="s">
        <v>637</v>
      </c>
      <c r="H396" s="54">
        <v>9.3899999999999995E-4</v>
      </c>
      <c r="I396" s="54">
        <v>3.3300000000000002E-4</v>
      </c>
      <c r="J396" s="54">
        <v>6.0599999999999988E-4</v>
      </c>
    </row>
    <row r="397" spans="1:18" ht="30" x14ac:dyDescent="0.25">
      <c r="A397" s="8"/>
      <c r="B397" s="9" t="s">
        <v>1669</v>
      </c>
      <c r="C397" s="9" t="s">
        <v>1669</v>
      </c>
      <c r="D397" s="10" t="s">
        <v>219</v>
      </c>
      <c r="E397" s="79"/>
      <c r="F397" s="20">
        <v>460.47</v>
      </c>
      <c r="G397" s="10" t="s">
        <v>638</v>
      </c>
      <c r="H397" s="54">
        <v>0.05</v>
      </c>
      <c r="I397" s="54">
        <v>2.5499999999999998E-2</v>
      </c>
      <c r="J397" s="55">
        <v>2.4500000000000001E-2</v>
      </c>
    </row>
    <row r="398" spans="1:18" x14ac:dyDescent="0.25">
      <c r="A398" s="8"/>
      <c r="B398" s="68"/>
      <c r="C398" s="68" t="s">
        <v>2117</v>
      </c>
      <c r="D398" s="69"/>
      <c r="E398" s="70"/>
      <c r="F398" s="85"/>
      <c r="G398" s="69"/>
      <c r="H398" s="71">
        <f>SUM(H386:H397)</f>
        <v>1.0064390000000001</v>
      </c>
      <c r="I398" s="71">
        <f t="shared" ref="I398:J398" si="21">SUM(I386:I397)</f>
        <v>0.68039700000000014</v>
      </c>
      <c r="J398" s="71">
        <f t="shared" si="21"/>
        <v>0.326042</v>
      </c>
    </row>
    <row r="399" spans="1:18" ht="30" x14ac:dyDescent="0.25">
      <c r="A399" s="8"/>
      <c r="B399" s="9" t="s">
        <v>39</v>
      </c>
      <c r="C399" s="9" t="s">
        <v>39</v>
      </c>
      <c r="D399" s="10" t="s">
        <v>639</v>
      </c>
      <c r="E399" s="79"/>
      <c r="F399" s="20">
        <v>460.47</v>
      </c>
      <c r="G399" s="10" t="s">
        <v>640</v>
      </c>
      <c r="H399" s="54">
        <v>7.0000000000000007E-2</v>
      </c>
      <c r="I399" s="54">
        <v>5.1673000000000004E-2</v>
      </c>
      <c r="J399" s="55">
        <v>1.8327E-2</v>
      </c>
    </row>
    <row r="400" spans="1:18" ht="22.5" customHeight="1" x14ac:dyDescent="0.25">
      <c r="A400" s="8"/>
      <c r="B400" s="9" t="s">
        <v>39</v>
      </c>
      <c r="C400" s="9" t="s">
        <v>39</v>
      </c>
      <c r="D400" s="10" t="s">
        <v>641</v>
      </c>
      <c r="E400" s="79"/>
      <c r="F400" s="20">
        <v>460.47</v>
      </c>
      <c r="G400" s="10" t="s">
        <v>642</v>
      </c>
      <c r="H400" s="54">
        <v>0.15</v>
      </c>
      <c r="I400" s="54">
        <v>0.16370099999999999</v>
      </c>
      <c r="J400" s="54">
        <v>-1.3700999999999993E-2</v>
      </c>
    </row>
    <row r="401" spans="1:18" s="63" customFormat="1" ht="30" x14ac:dyDescent="0.25">
      <c r="A401" s="100"/>
      <c r="B401" s="9" t="s">
        <v>39</v>
      </c>
      <c r="C401" s="9" t="s">
        <v>39</v>
      </c>
      <c r="D401" s="10" t="s">
        <v>643</v>
      </c>
      <c r="E401" s="108"/>
      <c r="F401" s="20">
        <v>500.99</v>
      </c>
      <c r="G401" s="10" t="s">
        <v>644</v>
      </c>
      <c r="H401" s="54">
        <v>5.8999999999999997E-2</v>
      </c>
      <c r="I401" s="54">
        <v>5.654E-2</v>
      </c>
      <c r="J401" s="55">
        <v>2.4600000000000008E-3</v>
      </c>
      <c r="K401" s="65"/>
      <c r="L401" s="65"/>
      <c r="M401" s="65"/>
      <c r="N401" s="65"/>
      <c r="O401" s="65"/>
      <c r="P401" s="65"/>
      <c r="Q401" s="65"/>
      <c r="R401" s="65"/>
    </row>
    <row r="402" spans="1:18" s="64" customFormat="1" ht="30" x14ac:dyDescent="0.25">
      <c r="A402" s="77"/>
      <c r="B402" s="9" t="s">
        <v>39</v>
      </c>
      <c r="C402" s="9" t="s">
        <v>39</v>
      </c>
      <c r="D402" s="10" t="s">
        <v>645</v>
      </c>
      <c r="E402" s="79"/>
      <c r="F402" s="20">
        <v>460.47</v>
      </c>
      <c r="G402" s="10" t="s">
        <v>646</v>
      </c>
      <c r="H402" s="54">
        <v>0.3</v>
      </c>
      <c r="I402" s="54">
        <v>0.25368400000000002</v>
      </c>
      <c r="J402" s="54">
        <v>4.6316000000000003E-2</v>
      </c>
      <c r="K402" s="127"/>
      <c r="L402" s="127"/>
      <c r="M402" s="127"/>
      <c r="N402" s="127"/>
      <c r="O402" s="127"/>
      <c r="P402" s="127"/>
      <c r="Q402" s="127"/>
      <c r="R402" s="127"/>
    </row>
    <row r="403" spans="1:18" s="127" customFormat="1" ht="30" x14ac:dyDescent="0.25">
      <c r="A403" s="126"/>
      <c r="B403" s="9" t="s">
        <v>39</v>
      </c>
      <c r="C403" s="9" t="s">
        <v>39</v>
      </c>
      <c r="D403" s="10" t="s">
        <v>1954</v>
      </c>
      <c r="E403" s="79"/>
      <c r="F403" s="20">
        <v>460.47</v>
      </c>
      <c r="G403" s="10" t="s">
        <v>647</v>
      </c>
      <c r="H403" s="54">
        <v>3.2000000000000001E-2</v>
      </c>
      <c r="I403" s="54">
        <v>0.12578600000000001</v>
      </c>
      <c r="J403" s="54">
        <v>-9.3786000000000008E-2</v>
      </c>
    </row>
    <row r="404" spans="1:18" ht="30" x14ac:dyDescent="0.25">
      <c r="A404" s="8"/>
      <c r="B404" s="9" t="s">
        <v>39</v>
      </c>
      <c r="C404" s="9" t="s">
        <v>39</v>
      </c>
      <c r="D404" s="10" t="s">
        <v>2482</v>
      </c>
      <c r="E404" s="79"/>
      <c r="F404" s="20">
        <v>333.99</v>
      </c>
      <c r="G404" s="10" t="s">
        <v>648</v>
      </c>
      <c r="H404" s="54">
        <v>0.98545199999999999</v>
      </c>
      <c r="I404" s="54">
        <v>1.5166389999999998</v>
      </c>
      <c r="J404" s="55">
        <v>-0.53118699999999985</v>
      </c>
    </row>
    <row r="405" spans="1:18" ht="30" x14ac:dyDescent="0.25">
      <c r="A405" s="8"/>
      <c r="B405" s="9" t="s">
        <v>39</v>
      </c>
      <c r="C405" s="9" t="s">
        <v>39</v>
      </c>
      <c r="D405" s="10" t="s">
        <v>2483</v>
      </c>
      <c r="E405" s="79"/>
      <c r="F405" s="20">
        <v>460.47</v>
      </c>
      <c r="G405" s="10" t="s">
        <v>649</v>
      </c>
      <c r="H405" s="54">
        <v>6.2E-2</v>
      </c>
      <c r="I405" s="54">
        <v>8.7362999999999996E-2</v>
      </c>
      <c r="J405" s="55">
        <v>-2.5363E-2</v>
      </c>
    </row>
    <row r="406" spans="1:18" s="11" customFormat="1" ht="30" x14ac:dyDescent="0.25">
      <c r="A406" s="8"/>
      <c r="B406" s="9" t="s">
        <v>39</v>
      </c>
      <c r="C406" s="9" t="s">
        <v>39</v>
      </c>
      <c r="D406" s="10" t="s">
        <v>2484</v>
      </c>
      <c r="E406" s="91"/>
      <c r="F406" s="20">
        <v>333.99</v>
      </c>
      <c r="G406" s="10" t="s">
        <v>650</v>
      </c>
      <c r="H406" s="54">
        <v>1.069</v>
      </c>
      <c r="I406" s="54">
        <v>1.345958</v>
      </c>
      <c r="J406" s="55">
        <v>-0.27695800000000009</v>
      </c>
      <c r="K406" s="127"/>
      <c r="L406" s="127"/>
      <c r="M406" s="127"/>
      <c r="N406" s="127"/>
      <c r="O406" s="127"/>
      <c r="P406" s="127"/>
      <c r="Q406" s="127"/>
      <c r="R406" s="127"/>
    </row>
    <row r="407" spans="1:18" s="11" customFormat="1" ht="30" x14ac:dyDescent="0.25">
      <c r="A407" s="8"/>
      <c r="B407" s="9" t="s">
        <v>39</v>
      </c>
      <c r="C407" s="9" t="s">
        <v>39</v>
      </c>
      <c r="D407" s="10" t="s">
        <v>1648</v>
      </c>
      <c r="E407" s="91"/>
      <c r="F407" s="20">
        <v>500.99</v>
      </c>
      <c r="G407" s="10" t="s">
        <v>651</v>
      </c>
      <c r="H407" s="54">
        <v>1.4E-2</v>
      </c>
      <c r="I407" s="54">
        <v>2.068E-2</v>
      </c>
      <c r="J407" s="55">
        <v>-6.6799999999999993E-3</v>
      </c>
      <c r="K407" s="127"/>
      <c r="L407" s="127"/>
      <c r="M407" s="127"/>
      <c r="N407" s="127"/>
      <c r="O407" s="127"/>
      <c r="P407" s="127"/>
      <c r="Q407" s="127"/>
      <c r="R407" s="127"/>
    </row>
    <row r="408" spans="1:18" s="11" customFormat="1" ht="30" x14ac:dyDescent="0.25">
      <c r="A408" s="8"/>
      <c r="B408" s="9" t="s">
        <v>39</v>
      </c>
      <c r="C408" s="9" t="s">
        <v>39</v>
      </c>
      <c r="D408" s="10" t="s">
        <v>2485</v>
      </c>
      <c r="E408" s="91"/>
      <c r="F408" s="20">
        <v>460.47</v>
      </c>
      <c r="G408" s="10" t="s">
        <v>2118</v>
      </c>
      <c r="H408" s="54">
        <v>8.0000000000000002E-3</v>
      </c>
      <c r="I408" s="54">
        <v>3.0314000000000001E-2</v>
      </c>
      <c r="J408" s="55">
        <v>-2.2314000000000001E-2</v>
      </c>
      <c r="K408" s="127"/>
      <c r="L408" s="127"/>
      <c r="M408" s="127"/>
      <c r="N408" s="127"/>
      <c r="O408" s="127"/>
      <c r="P408" s="127"/>
      <c r="Q408" s="127"/>
      <c r="R408" s="127"/>
    </row>
    <row r="409" spans="1:18" s="62" customFormat="1" ht="30" x14ac:dyDescent="0.25">
      <c r="A409" s="61"/>
      <c r="B409" s="9" t="s">
        <v>39</v>
      </c>
      <c r="C409" s="9" t="s">
        <v>39</v>
      </c>
      <c r="D409" s="10" t="s">
        <v>652</v>
      </c>
      <c r="E409" s="91"/>
      <c r="F409" s="20">
        <v>500.99</v>
      </c>
      <c r="G409" s="10" t="s">
        <v>653</v>
      </c>
      <c r="H409" s="54">
        <v>1.5E-3</v>
      </c>
      <c r="I409" s="54">
        <v>6.8400000000000004E-4</v>
      </c>
      <c r="J409" s="54">
        <v>8.1599999999999999E-4</v>
      </c>
      <c r="K409" s="127"/>
      <c r="L409" s="127"/>
      <c r="M409" s="127"/>
      <c r="N409" s="127"/>
      <c r="O409" s="127"/>
      <c r="P409" s="127"/>
      <c r="Q409" s="127"/>
      <c r="R409" s="127"/>
    </row>
    <row r="410" spans="1:18" s="11" customFormat="1" ht="30" x14ac:dyDescent="0.25">
      <c r="A410" s="8"/>
      <c r="B410" s="9" t="s">
        <v>39</v>
      </c>
      <c r="C410" s="9" t="s">
        <v>39</v>
      </c>
      <c r="D410" s="10" t="s">
        <v>654</v>
      </c>
      <c r="E410" s="91"/>
      <c r="F410" s="20">
        <v>500.99</v>
      </c>
      <c r="G410" s="10" t="s">
        <v>655</v>
      </c>
      <c r="H410" s="54">
        <v>8.0000000000000002E-3</v>
      </c>
      <c r="I410" s="54">
        <v>4.444E-3</v>
      </c>
      <c r="J410" s="55">
        <v>3.5560000000000001E-3</v>
      </c>
      <c r="K410" s="127"/>
      <c r="L410" s="127"/>
      <c r="M410" s="127"/>
      <c r="N410" s="127"/>
      <c r="O410" s="127"/>
      <c r="P410" s="127"/>
      <c r="Q410" s="127"/>
      <c r="R410" s="127"/>
    </row>
    <row r="411" spans="1:18" s="63" customFormat="1" ht="30" x14ac:dyDescent="0.25">
      <c r="A411" s="78"/>
      <c r="B411" s="9" t="s">
        <v>39</v>
      </c>
      <c r="C411" s="9" t="s">
        <v>39</v>
      </c>
      <c r="D411" s="10" t="s">
        <v>656</v>
      </c>
      <c r="E411" s="108"/>
      <c r="F411" s="20">
        <v>460.47</v>
      </c>
      <c r="G411" s="10" t="s">
        <v>657</v>
      </c>
      <c r="H411" s="54">
        <v>3.5000000000000003E-2</v>
      </c>
      <c r="I411" s="54">
        <v>3.6400000000000001E-4</v>
      </c>
      <c r="J411" s="55">
        <v>3.4636E-2</v>
      </c>
      <c r="K411" s="65"/>
      <c r="L411" s="65"/>
      <c r="M411" s="65"/>
      <c r="N411" s="65"/>
      <c r="O411" s="65"/>
      <c r="P411" s="65"/>
      <c r="Q411" s="65"/>
      <c r="R411" s="65"/>
    </row>
    <row r="412" spans="1:18" s="81" customFormat="1" ht="30" x14ac:dyDescent="0.25">
      <c r="A412" s="78"/>
      <c r="B412" s="9" t="s">
        <v>39</v>
      </c>
      <c r="C412" s="9" t="s">
        <v>39</v>
      </c>
      <c r="D412" s="10" t="s">
        <v>2119</v>
      </c>
      <c r="E412" s="79"/>
      <c r="F412" s="20">
        <v>460.47</v>
      </c>
      <c r="G412" s="10" t="s">
        <v>2120</v>
      </c>
      <c r="H412" s="54">
        <v>5.5E-2</v>
      </c>
      <c r="I412" s="54">
        <v>2.3599999999999999E-4</v>
      </c>
      <c r="J412" s="55">
        <v>5.4764E-2</v>
      </c>
      <c r="K412" s="127"/>
      <c r="L412" s="127"/>
      <c r="M412" s="127"/>
      <c r="N412" s="127"/>
      <c r="O412" s="127"/>
      <c r="P412" s="127"/>
      <c r="Q412" s="127"/>
      <c r="R412" s="127"/>
    </row>
    <row r="413" spans="1:18" s="81" customFormat="1" ht="30" x14ac:dyDescent="0.25">
      <c r="A413" s="78"/>
      <c r="B413" s="9" t="s">
        <v>39</v>
      </c>
      <c r="C413" s="9" t="s">
        <v>39</v>
      </c>
      <c r="D413" s="10" t="s">
        <v>40</v>
      </c>
      <c r="E413" s="79"/>
      <c r="F413" s="20">
        <v>574.19000000000005</v>
      </c>
      <c r="G413" s="10" t="s">
        <v>2121</v>
      </c>
      <c r="H413" s="54">
        <v>6.9999999999999999E-6</v>
      </c>
      <c r="I413" s="54">
        <v>6.9999999999999999E-6</v>
      </c>
      <c r="J413" s="55">
        <v>0</v>
      </c>
      <c r="K413" s="127"/>
      <c r="L413" s="127"/>
      <c r="M413" s="127"/>
      <c r="N413" s="127"/>
      <c r="O413" s="127"/>
      <c r="P413" s="127"/>
      <c r="Q413" s="127"/>
      <c r="R413" s="127"/>
    </row>
    <row r="414" spans="1:18" s="81" customFormat="1" x14ac:dyDescent="0.25">
      <c r="A414" s="78"/>
      <c r="B414" s="9" t="s">
        <v>39</v>
      </c>
      <c r="C414" s="9" t="s">
        <v>39</v>
      </c>
      <c r="D414" s="10" t="s">
        <v>658</v>
      </c>
      <c r="E414" s="79"/>
      <c r="F414" s="20">
        <v>553.95000000000005</v>
      </c>
      <c r="G414" s="10" t="s">
        <v>659</v>
      </c>
      <c r="H414" s="54">
        <v>8.9999999999999998E-4</v>
      </c>
      <c r="I414" s="54">
        <v>8.12E-4</v>
      </c>
      <c r="J414" s="55">
        <v>8.7999999999999971E-5</v>
      </c>
      <c r="K414" s="127"/>
      <c r="L414" s="127"/>
      <c r="M414" s="127"/>
      <c r="N414" s="127"/>
      <c r="O414" s="127"/>
      <c r="P414" s="127"/>
      <c r="Q414" s="127"/>
      <c r="R414" s="127"/>
    </row>
    <row r="415" spans="1:18" s="81" customFormat="1" ht="30" x14ac:dyDescent="0.25">
      <c r="A415" s="78"/>
      <c r="B415" s="9" t="s">
        <v>39</v>
      </c>
      <c r="C415" s="9" t="s">
        <v>39</v>
      </c>
      <c r="D415" s="10" t="s">
        <v>660</v>
      </c>
      <c r="E415" s="79"/>
      <c r="F415" s="20">
        <v>553.95000000000005</v>
      </c>
      <c r="G415" s="10" t="s">
        <v>661</v>
      </c>
      <c r="H415" s="54">
        <v>1.2999999999999999E-3</v>
      </c>
      <c r="I415" s="54">
        <v>1.2769999999999999E-3</v>
      </c>
      <c r="J415" s="55">
        <v>2.3000000000000132E-5</v>
      </c>
      <c r="K415" s="127"/>
      <c r="L415" s="127"/>
      <c r="M415" s="127"/>
      <c r="N415" s="127"/>
      <c r="O415" s="127"/>
      <c r="P415" s="127"/>
      <c r="Q415" s="127"/>
      <c r="R415" s="127"/>
    </row>
    <row r="416" spans="1:18" s="81" customFormat="1" ht="30" x14ac:dyDescent="0.25">
      <c r="A416" s="78"/>
      <c r="B416" s="9" t="s">
        <v>39</v>
      </c>
      <c r="C416" s="9" t="s">
        <v>39</v>
      </c>
      <c r="D416" s="10" t="s">
        <v>662</v>
      </c>
      <c r="E416" s="79"/>
      <c r="F416" s="20">
        <v>553.95000000000005</v>
      </c>
      <c r="G416" s="10" t="s">
        <v>663</v>
      </c>
      <c r="H416" s="54">
        <v>6.9999999999999999E-4</v>
      </c>
      <c r="I416" s="54">
        <v>4.0000000000000002E-4</v>
      </c>
      <c r="J416" s="55">
        <v>2.9999999999999992E-4</v>
      </c>
      <c r="K416" s="127"/>
      <c r="L416" s="127"/>
      <c r="M416" s="127"/>
      <c r="N416" s="127"/>
      <c r="O416" s="127"/>
      <c r="P416" s="127"/>
      <c r="Q416" s="127"/>
      <c r="R416" s="127"/>
    </row>
    <row r="417" spans="1:18" s="81" customFormat="1" ht="30" x14ac:dyDescent="0.25">
      <c r="A417" s="78"/>
      <c r="B417" s="9" t="s">
        <v>39</v>
      </c>
      <c r="C417" s="9" t="s">
        <v>39</v>
      </c>
      <c r="D417" s="10" t="s">
        <v>665</v>
      </c>
      <c r="E417" s="79"/>
      <c r="F417" s="20">
        <v>553.95000000000005</v>
      </c>
      <c r="G417" s="10" t="s">
        <v>666</v>
      </c>
      <c r="H417" s="54">
        <v>8.0000000000000004E-4</v>
      </c>
      <c r="I417" s="54">
        <v>8.5599999999999999E-4</v>
      </c>
      <c r="J417" s="55">
        <v>-5.5999999999999938E-5</v>
      </c>
      <c r="K417" s="127"/>
      <c r="L417" s="127"/>
      <c r="M417" s="127"/>
      <c r="N417" s="127"/>
      <c r="O417" s="127"/>
      <c r="P417" s="127"/>
      <c r="Q417" s="127"/>
      <c r="R417" s="127"/>
    </row>
    <row r="418" spans="1:18" s="63" customFormat="1" ht="30" x14ac:dyDescent="0.25">
      <c r="A418" s="100"/>
      <c r="B418" s="9" t="s">
        <v>39</v>
      </c>
      <c r="C418" s="9" t="s">
        <v>39</v>
      </c>
      <c r="D418" s="10" t="s">
        <v>667</v>
      </c>
      <c r="E418" s="108"/>
      <c r="F418" s="20">
        <v>460.47</v>
      </c>
      <c r="G418" s="10" t="s">
        <v>668</v>
      </c>
      <c r="H418" s="54">
        <v>0.12</v>
      </c>
      <c r="I418" s="54">
        <v>0.12642100000000001</v>
      </c>
      <c r="J418" s="55">
        <v>-6.4210000000000066E-3</v>
      </c>
      <c r="K418" s="65"/>
      <c r="L418" s="65"/>
      <c r="M418" s="65"/>
      <c r="N418" s="65"/>
      <c r="O418" s="65"/>
      <c r="P418" s="65"/>
      <c r="Q418" s="65"/>
      <c r="R418" s="65"/>
    </row>
    <row r="419" spans="1:18" ht="30" x14ac:dyDescent="0.25">
      <c r="A419" s="8"/>
      <c r="B419" s="9" t="s">
        <v>39</v>
      </c>
      <c r="C419" s="9" t="s">
        <v>39</v>
      </c>
      <c r="D419" s="10" t="s">
        <v>669</v>
      </c>
      <c r="E419" s="79"/>
      <c r="F419" s="20">
        <v>553.95000000000005</v>
      </c>
      <c r="G419" s="10" t="s">
        <v>670</v>
      </c>
      <c r="H419" s="54">
        <v>1.2999999999999999E-3</v>
      </c>
      <c r="I419" s="54">
        <v>1.1619999999999998E-3</v>
      </c>
      <c r="J419" s="55">
        <v>1.3800000000000013E-4</v>
      </c>
    </row>
    <row r="420" spans="1:18" ht="30" x14ac:dyDescent="0.25">
      <c r="A420" s="8"/>
      <c r="B420" s="9" t="s">
        <v>39</v>
      </c>
      <c r="C420" s="9" t="s">
        <v>39</v>
      </c>
      <c r="D420" s="10" t="s">
        <v>671</v>
      </c>
      <c r="E420" s="79"/>
      <c r="F420" s="20">
        <v>553.95000000000005</v>
      </c>
      <c r="G420" s="10" t="s">
        <v>672</v>
      </c>
      <c r="H420" s="54">
        <v>2E-3</v>
      </c>
      <c r="I420" s="54">
        <v>1.732E-3</v>
      </c>
      <c r="J420" s="55">
        <v>2.6800000000000001E-4</v>
      </c>
    </row>
    <row r="421" spans="1:18" ht="30" x14ac:dyDescent="0.25">
      <c r="A421" s="8"/>
      <c r="B421" s="9" t="s">
        <v>39</v>
      </c>
      <c r="C421" s="9" t="s">
        <v>39</v>
      </c>
      <c r="D421" s="10" t="s">
        <v>673</v>
      </c>
      <c r="E421" s="79"/>
      <c r="F421" s="20">
        <v>574.19000000000005</v>
      </c>
      <c r="G421" s="10" t="s">
        <v>674</v>
      </c>
      <c r="H421" s="54">
        <v>5.0000000000000004E-6</v>
      </c>
      <c r="I421" s="54">
        <v>2.1599999999999999E-4</v>
      </c>
      <c r="J421" s="55">
        <v>-2.1100000000000001E-4</v>
      </c>
    </row>
    <row r="422" spans="1:18" ht="30" x14ac:dyDescent="0.25">
      <c r="A422" s="8"/>
      <c r="B422" s="9" t="s">
        <v>39</v>
      </c>
      <c r="C422" s="9" t="s">
        <v>39</v>
      </c>
      <c r="D422" s="10" t="s">
        <v>675</v>
      </c>
      <c r="E422" s="79"/>
      <c r="F422" s="20">
        <v>553.95000000000005</v>
      </c>
      <c r="G422" s="10" t="s">
        <v>676</v>
      </c>
      <c r="H422" s="54">
        <v>1.1999999999999999E-3</v>
      </c>
      <c r="I422" s="54">
        <v>1.1999999999999999E-3</v>
      </c>
      <c r="J422" s="55">
        <v>0</v>
      </c>
    </row>
    <row r="423" spans="1:18" ht="30" x14ac:dyDescent="0.25">
      <c r="A423" s="8"/>
      <c r="B423" s="9" t="s">
        <v>39</v>
      </c>
      <c r="C423" s="9" t="s">
        <v>39</v>
      </c>
      <c r="D423" s="10" t="s">
        <v>677</v>
      </c>
      <c r="E423" s="79"/>
      <c r="F423" s="20">
        <v>500.99</v>
      </c>
      <c r="G423" s="10" t="s">
        <v>678</v>
      </c>
      <c r="H423" s="54">
        <v>9.300000000000001E-3</v>
      </c>
      <c r="I423" s="54">
        <v>5.6479999999999994E-3</v>
      </c>
      <c r="J423" s="55">
        <v>3.6520000000000012E-3</v>
      </c>
    </row>
    <row r="424" spans="1:18" ht="30" x14ac:dyDescent="0.25">
      <c r="A424" s="8"/>
      <c r="B424" s="9" t="s">
        <v>39</v>
      </c>
      <c r="C424" s="9" t="s">
        <v>39</v>
      </c>
      <c r="D424" s="10" t="s">
        <v>2122</v>
      </c>
      <c r="E424" s="79"/>
      <c r="F424" s="20">
        <v>553.95000000000005</v>
      </c>
      <c r="G424" s="10" t="s">
        <v>2123</v>
      </c>
      <c r="H424" s="54">
        <v>2E-3</v>
      </c>
      <c r="I424" s="54">
        <v>2.0200000000000001E-3</v>
      </c>
      <c r="J424" s="55">
        <v>-2.0000000000000019E-5</v>
      </c>
    </row>
    <row r="425" spans="1:18" x14ac:dyDescent="0.25">
      <c r="A425" s="8"/>
      <c r="B425" s="9" t="s">
        <v>39</v>
      </c>
      <c r="C425" s="9" t="s">
        <v>39</v>
      </c>
      <c r="D425" s="10" t="s">
        <v>680</v>
      </c>
      <c r="E425" s="79"/>
      <c r="F425" s="20">
        <v>460.47</v>
      </c>
      <c r="G425" s="10" t="s">
        <v>681</v>
      </c>
      <c r="H425" s="54">
        <v>0.108</v>
      </c>
      <c r="I425" s="54">
        <v>0.108</v>
      </c>
      <c r="J425" s="55">
        <v>0</v>
      </c>
    </row>
    <row r="426" spans="1:18" ht="30" x14ac:dyDescent="0.25">
      <c r="A426" s="8"/>
      <c r="B426" s="9" t="s">
        <v>39</v>
      </c>
      <c r="C426" s="9" t="s">
        <v>39</v>
      </c>
      <c r="D426" s="10" t="s">
        <v>682</v>
      </c>
      <c r="E426" s="79"/>
      <c r="F426" s="20">
        <v>553.95000000000005</v>
      </c>
      <c r="G426" s="10" t="s">
        <v>683</v>
      </c>
      <c r="H426" s="54">
        <v>6.9999999999999999E-4</v>
      </c>
      <c r="I426" s="54">
        <v>5.6399999999999994E-4</v>
      </c>
      <c r="J426" s="55">
        <v>1.36E-4</v>
      </c>
    </row>
    <row r="427" spans="1:18" ht="30" x14ac:dyDescent="0.25">
      <c r="A427" s="8"/>
      <c r="B427" s="9" t="s">
        <v>39</v>
      </c>
      <c r="C427" s="9" t="s">
        <v>39</v>
      </c>
      <c r="D427" s="10" t="s">
        <v>629</v>
      </c>
      <c r="E427" s="79"/>
      <c r="F427" s="20">
        <v>553.95000000000005</v>
      </c>
      <c r="G427" s="10" t="s">
        <v>2124</v>
      </c>
      <c r="H427" s="54">
        <v>2.9999999999999997E-4</v>
      </c>
      <c r="I427" s="54">
        <v>2.9999999999999997E-4</v>
      </c>
      <c r="J427" s="55">
        <v>0</v>
      </c>
    </row>
    <row r="428" spans="1:18" ht="30" x14ac:dyDescent="0.25">
      <c r="A428" s="8"/>
      <c r="B428" s="9" t="s">
        <v>39</v>
      </c>
      <c r="C428" s="9" t="s">
        <v>39</v>
      </c>
      <c r="D428" s="10" t="s">
        <v>684</v>
      </c>
      <c r="E428" s="79"/>
      <c r="F428" s="20">
        <v>553.95000000000005</v>
      </c>
      <c r="G428" s="10" t="s">
        <v>685</v>
      </c>
      <c r="H428" s="54">
        <v>2.7000000000000001E-3</v>
      </c>
      <c r="I428" s="54">
        <v>1.7240000000000001E-3</v>
      </c>
      <c r="J428" s="55">
        <v>9.760000000000002E-4</v>
      </c>
    </row>
    <row r="429" spans="1:18" s="11" customFormat="1" ht="30" x14ac:dyDescent="0.25">
      <c r="A429" s="8"/>
      <c r="B429" s="9" t="s">
        <v>39</v>
      </c>
      <c r="C429" s="9" t="s">
        <v>39</v>
      </c>
      <c r="D429" s="10" t="s">
        <v>2125</v>
      </c>
      <c r="E429" s="91"/>
      <c r="F429" s="20">
        <v>574.19000000000005</v>
      </c>
      <c r="G429" s="10" t="s">
        <v>2126</v>
      </c>
      <c r="H429" s="54">
        <v>2.0000000000000001E-4</v>
      </c>
      <c r="I429" s="54">
        <v>2.0000000000000001E-4</v>
      </c>
      <c r="J429" s="55">
        <v>0</v>
      </c>
      <c r="K429" s="127"/>
      <c r="L429" s="127"/>
      <c r="M429" s="127"/>
      <c r="N429" s="127"/>
      <c r="O429" s="127"/>
      <c r="P429" s="127"/>
      <c r="Q429" s="127"/>
      <c r="R429" s="127"/>
    </row>
    <row r="430" spans="1:18" ht="30" x14ac:dyDescent="0.25">
      <c r="A430" s="8"/>
      <c r="B430" s="9" t="s">
        <v>39</v>
      </c>
      <c r="C430" s="9" t="s">
        <v>39</v>
      </c>
      <c r="D430" s="10" t="s">
        <v>686</v>
      </c>
      <c r="E430" s="79"/>
      <c r="F430" s="20">
        <v>553.95000000000005</v>
      </c>
      <c r="G430" s="10" t="s">
        <v>687</v>
      </c>
      <c r="H430" s="54">
        <v>1E-3</v>
      </c>
      <c r="I430" s="54">
        <v>5.0500000000000002E-4</v>
      </c>
      <c r="J430" s="55">
        <v>4.95E-4</v>
      </c>
    </row>
    <row r="431" spans="1:18" ht="45" x14ac:dyDescent="0.25">
      <c r="A431" s="8"/>
      <c r="B431" s="9" t="s">
        <v>39</v>
      </c>
      <c r="C431" s="9" t="s">
        <v>39</v>
      </c>
      <c r="D431" s="10" t="s">
        <v>688</v>
      </c>
      <c r="E431" s="79"/>
      <c r="F431" s="20">
        <v>574.19000000000005</v>
      </c>
      <c r="G431" s="10" t="s">
        <v>689</v>
      </c>
      <c r="H431" s="54">
        <v>5.0000000000000001E-4</v>
      </c>
      <c r="I431" s="54">
        <v>5.5000000000000003E-4</v>
      </c>
      <c r="J431" s="55">
        <v>-5.0000000000000043E-5</v>
      </c>
    </row>
    <row r="432" spans="1:18" ht="30" x14ac:dyDescent="0.25">
      <c r="A432" s="8"/>
      <c r="B432" s="9" t="s">
        <v>39</v>
      </c>
      <c r="C432" s="9" t="s">
        <v>39</v>
      </c>
      <c r="D432" s="10" t="s">
        <v>690</v>
      </c>
      <c r="E432" s="79"/>
      <c r="F432" s="20">
        <v>553.95000000000005</v>
      </c>
      <c r="G432" s="10" t="s">
        <v>691</v>
      </c>
      <c r="H432" s="54">
        <v>8.9999999999999998E-4</v>
      </c>
      <c r="I432" s="54">
        <v>9.3400000000000004E-4</v>
      </c>
      <c r="J432" s="55">
        <v>-3.4000000000000027E-5</v>
      </c>
    </row>
    <row r="433" spans="1:18" s="11" customFormat="1" ht="30" x14ac:dyDescent="0.25">
      <c r="A433" s="8"/>
      <c r="B433" s="9" t="s">
        <v>39</v>
      </c>
      <c r="C433" s="9" t="s">
        <v>39</v>
      </c>
      <c r="D433" s="10" t="s">
        <v>692</v>
      </c>
      <c r="E433" s="91"/>
      <c r="F433" s="20">
        <v>553.95000000000005</v>
      </c>
      <c r="G433" s="10" t="s">
        <v>693</v>
      </c>
      <c r="H433" s="54">
        <v>1.5E-3</v>
      </c>
      <c r="I433" s="54">
        <v>2.4860000000000004E-3</v>
      </c>
      <c r="J433" s="55">
        <v>-9.8600000000000011E-4</v>
      </c>
      <c r="K433" s="127"/>
      <c r="L433" s="127"/>
      <c r="M433" s="127"/>
      <c r="N433" s="127"/>
      <c r="O433" s="127"/>
      <c r="P433" s="127"/>
      <c r="Q433" s="127"/>
      <c r="R433" s="127"/>
    </row>
    <row r="434" spans="1:18" ht="30" x14ac:dyDescent="0.25">
      <c r="A434" s="8"/>
      <c r="B434" s="9" t="s">
        <v>39</v>
      </c>
      <c r="C434" s="9" t="s">
        <v>39</v>
      </c>
      <c r="D434" s="10" t="s">
        <v>1858</v>
      </c>
      <c r="E434" s="79"/>
      <c r="F434" s="20">
        <v>553.95000000000005</v>
      </c>
      <c r="G434" s="10" t="s">
        <v>1859</v>
      </c>
      <c r="H434" s="54">
        <v>1.6000000000000001E-3</v>
      </c>
      <c r="I434" s="54">
        <v>1.6000000000000001E-3</v>
      </c>
      <c r="J434" s="55">
        <v>0</v>
      </c>
    </row>
    <row r="435" spans="1:18" ht="45" x14ac:dyDescent="0.25">
      <c r="A435" s="8"/>
      <c r="B435" s="9" t="s">
        <v>39</v>
      </c>
      <c r="C435" s="9" t="s">
        <v>39</v>
      </c>
      <c r="D435" s="10" t="s">
        <v>2486</v>
      </c>
      <c r="E435" s="79"/>
      <c r="F435" s="20">
        <v>460.47</v>
      </c>
      <c r="G435" s="10" t="s">
        <v>694</v>
      </c>
      <c r="H435" s="54">
        <v>0.14000000000000001</v>
      </c>
      <c r="I435" s="54">
        <v>0.14105699999999999</v>
      </c>
      <c r="J435" s="55">
        <v>-1.0569999999999879E-3</v>
      </c>
    </row>
    <row r="436" spans="1:18" s="63" customFormat="1" ht="30" x14ac:dyDescent="0.25">
      <c r="A436" s="100"/>
      <c r="B436" s="9" t="s">
        <v>39</v>
      </c>
      <c r="C436" s="9" t="s">
        <v>39</v>
      </c>
      <c r="D436" s="10" t="s">
        <v>2487</v>
      </c>
      <c r="E436" s="108"/>
      <c r="F436" s="20">
        <v>460.47</v>
      </c>
      <c r="G436" s="10" t="s">
        <v>695</v>
      </c>
      <c r="H436" s="54">
        <v>0.151</v>
      </c>
      <c r="I436" s="54">
        <v>0.13138399999999997</v>
      </c>
      <c r="J436" s="55">
        <v>1.9616000000000015E-2</v>
      </c>
      <c r="K436" s="65"/>
      <c r="L436" s="65"/>
      <c r="M436" s="65"/>
      <c r="N436" s="65"/>
      <c r="O436" s="65"/>
      <c r="P436" s="65"/>
      <c r="Q436" s="65"/>
      <c r="R436" s="65"/>
    </row>
    <row r="437" spans="1:18" s="62" customFormat="1" ht="30" x14ac:dyDescent="0.25">
      <c r="A437" s="61"/>
      <c r="B437" s="9" t="s">
        <v>39</v>
      </c>
      <c r="C437" s="9" t="s">
        <v>39</v>
      </c>
      <c r="D437" s="10" t="s">
        <v>1959</v>
      </c>
      <c r="E437" s="91"/>
      <c r="F437" s="20">
        <v>460.47</v>
      </c>
      <c r="G437" s="10" t="s">
        <v>696</v>
      </c>
      <c r="H437" s="54">
        <v>0.13</v>
      </c>
      <c r="I437" s="54">
        <v>0.14993000000000001</v>
      </c>
      <c r="J437" s="54">
        <v>-1.9930000000000007E-2</v>
      </c>
      <c r="K437" s="127"/>
      <c r="L437" s="127"/>
      <c r="M437" s="127"/>
      <c r="N437" s="127"/>
      <c r="O437" s="127"/>
      <c r="P437" s="127"/>
      <c r="Q437" s="127"/>
      <c r="R437" s="127"/>
    </row>
    <row r="438" spans="1:18" s="11" customFormat="1" ht="30" x14ac:dyDescent="0.25">
      <c r="A438" s="8"/>
      <c r="B438" s="9" t="s">
        <v>39</v>
      </c>
      <c r="C438" s="9" t="s">
        <v>39</v>
      </c>
      <c r="D438" s="10" t="s">
        <v>618</v>
      </c>
      <c r="E438" s="91"/>
      <c r="F438" s="20">
        <v>460.47</v>
      </c>
      <c r="G438" s="10" t="s">
        <v>697</v>
      </c>
      <c r="H438" s="54">
        <v>0.04</v>
      </c>
      <c r="I438" s="54">
        <v>4.6799999999999994E-2</v>
      </c>
      <c r="J438" s="55">
        <v>-6.799999999999997E-3</v>
      </c>
      <c r="K438" s="127"/>
      <c r="L438" s="127"/>
      <c r="M438" s="127"/>
      <c r="N438" s="127"/>
      <c r="O438" s="127"/>
      <c r="P438" s="127"/>
      <c r="Q438" s="127"/>
      <c r="R438" s="127"/>
    </row>
    <row r="439" spans="1:18" s="63" customFormat="1" ht="30" x14ac:dyDescent="0.25">
      <c r="A439" s="100"/>
      <c r="B439" s="9" t="s">
        <v>39</v>
      </c>
      <c r="C439" s="9" t="s">
        <v>39</v>
      </c>
      <c r="D439" s="10" t="s">
        <v>2488</v>
      </c>
      <c r="E439" s="108"/>
      <c r="F439" s="20">
        <v>500.99</v>
      </c>
      <c r="G439" s="10" t="s">
        <v>2127</v>
      </c>
      <c r="H439" s="54">
        <v>5.0000000000000001E-3</v>
      </c>
      <c r="I439" s="54">
        <v>3.5999999999999999E-3</v>
      </c>
      <c r="J439" s="55">
        <v>1.4E-3</v>
      </c>
      <c r="K439" s="65"/>
      <c r="L439" s="65"/>
      <c r="M439" s="65"/>
      <c r="N439" s="65"/>
      <c r="O439" s="65"/>
      <c r="P439" s="65"/>
      <c r="Q439" s="65"/>
      <c r="R439" s="65"/>
    </row>
    <row r="440" spans="1:18" s="81" customFormat="1" ht="30" x14ac:dyDescent="0.25">
      <c r="A440" s="78"/>
      <c r="B440" s="9" t="s">
        <v>39</v>
      </c>
      <c r="C440" s="9" t="s">
        <v>39</v>
      </c>
      <c r="D440" s="10" t="s">
        <v>1652</v>
      </c>
      <c r="E440" s="79"/>
      <c r="F440" s="20">
        <v>460.47</v>
      </c>
      <c r="G440" s="10" t="s">
        <v>698</v>
      </c>
      <c r="H440" s="54">
        <v>5.5E-2</v>
      </c>
      <c r="I440" s="54">
        <v>4.5217E-2</v>
      </c>
      <c r="J440" s="54">
        <v>9.7830000000000018E-3</v>
      </c>
      <c r="K440" s="127"/>
      <c r="L440" s="127"/>
      <c r="M440" s="127"/>
      <c r="N440" s="127"/>
      <c r="O440" s="127"/>
      <c r="P440" s="127"/>
      <c r="Q440" s="127"/>
      <c r="R440" s="127"/>
    </row>
    <row r="441" spans="1:18" s="81" customFormat="1" ht="45" x14ac:dyDescent="0.25">
      <c r="A441" s="78"/>
      <c r="B441" s="9" t="s">
        <v>39</v>
      </c>
      <c r="C441" s="9" t="s">
        <v>39</v>
      </c>
      <c r="D441" s="10" t="s">
        <v>2489</v>
      </c>
      <c r="E441" s="79"/>
      <c r="F441" s="20">
        <v>500.99</v>
      </c>
      <c r="G441" s="10" t="s">
        <v>2128</v>
      </c>
      <c r="H441" s="54">
        <v>2E-3</v>
      </c>
      <c r="I441" s="54">
        <v>8.1699999999999991E-4</v>
      </c>
      <c r="J441" s="55">
        <v>1.183E-3</v>
      </c>
      <c r="K441" s="127"/>
      <c r="L441" s="127"/>
      <c r="M441" s="127"/>
      <c r="N441" s="127"/>
      <c r="O441" s="127"/>
      <c r="P441" s="127"/>
      <c r="Q441" s="127"/>
      <c r="R441" s="127"/>
    </row>
    <row r="442" spans="1:18" ht="30" x14ac:dyDescent="0.25">
      <c r="A442" s="8"/>
      <c r="B442" s="9" t="s">
        <v>39</v>
      </c>
      <c r="C442" s="9" t="s">
        <v>39</v>
      </c>
      <c r="D442" s="10" t="s">
        <v>42</v>
      </c>
      <c r="E442" s="79"/>
      <c r="F442" s="20">
        <v>500.99</v>
      </c>
      <c r="G442" s="10" t="s">
        <v>699</v>
      </c>
      <c r="H442" s="54">
        <v>2.1999999999999999E-2</v>
      </c>
      <c r="I442" s="54">
        <v>8.0169999999999998E-3</v>
      </c>
      <c r="J442" s="55">
        <v>1.3983000000000001E-2</v>
      </c>
    </row>
    <row r="443" spans="1:18" s="127" customFormat="1" ht="30" x14ac:dyDescent="0.25">
      <c r="A443" s="126"/>
      <c r="B443" s="9" t="s">
        <v>39</v>
      </c>
      <c r="C443" s="9" t="s">
        <v>39</v>
      </c>
      <c r="D443" s="10" t="s">
        <v>41</v>
      </c>
      <c r="E443" s="79"/>
      <c r="F443" s="20">
        <v>574.19000000000005</v>
      </c>
      <c r="G443" s="10" t="s">
        <v>700</v>
      </c>
      <c r="H443" s="54">
        <v>2.0000000000000001E-4</v>
      </c>
      <c r="I443" s="54">
        <v>7.9100000000000004E-4</v>
      </c>
      <c r="J443" s="54">
        <v>-5.9099999999999995E-4</v>
      </c>
    </row>
    <row r="444" spans="1:18" ht="30" x14ac:dyDescent="0.25">
      <c r="A444" s="8"/>
      <c r="B444" s="9" t="s">
        <v>39</v>
      </c>
      <c r="C444" s="9" t="s">
        <v>39</v>
      </c>
      <c r="D444" s="10" t="s">
        <v>1213</v>
      </c>
      <c r="E444" s="79"/>
      <c r="F444" s="20">
        <v>553.95000000000005</v>
      </c>
      <c r="G444" s="10" t="s">
        <v>1860</v>
      </c>
      <c r="H444" s="54">
        <v>2E-3</v>
      </c>
      <c r="I444" s="54">
        <v>2E-3</v>
      </c>
      <c r="J444" s="55">
        <v>0</v>
      </c>
    </row>
    <row r="445" spans="1:18" s="81" customFormat="1" ht="30" x14ac:dyDescent="0.25">
      <c r="A445" s="78"/>
      <c r="B445" s="9" t="s">
        <v>39</v>
      </c>
      <c r="C445" s="9" t="s">
        <v>39</v>
      </c>
      <c r="D445" s="10" t="s">
        <v>701</v>
      </c>
      <c r="E445" s="79"/>
      <c r="F445" s="20">
        <v>500.99</v>
      </c>
      <c r="G445" s="10" t="s">
        <v>702</v>
      </c>
      <c r="H445" s="54">
        <v>0.02</v>
      </c>
      <c r="I445" s="54">
        <v>1.4494999999999999E-2</v>
      </c>
      <c r="J445" s="55">
        <v>5.5050000000000012E-3</v>
      </c>
      <c r="K445" s="127"/>
      <c r="L445" s="127"/>
      <c r="M445" s="127"/>
      <c r="N445" s="127"/>
      <c r="O445" s="127"/>
      <c r="P445" s="127"/>
      <c r="Q445" s="127"/>
      <c r="R445" s="127"/>
    </row>
    <row r="446" spans="1:18" s="81" customFormat="1" ht="30" x14ac:dyDescent="0.25">
      <c r="A446" s="78"/>
      <c r="B446" s="9" t="s">
        <v>39</v>
      </c>
      <c r="C446" s="9" t="s">
        <v>39</v>
      </c>
      <c r="D446" s="10" t="s">
        <v>703</v>
      </c>
      <c r="E446" s="79"/>
      <c r="F446" s="20">
        <v>553.95000000000005</v>
      </c>
      <c r="G446" s="10" t="s">
        <v>704</v>
      </c>
      <c r="H446" s="54">
        <v>2.9999999999999997E-4</v>
      </c>
      <c r="I446" s="54">
        <v>9.8099999999999988E-4</v>
      </c>
      <c r="J446" s="54">
        <v>-6.8100000000000007E-4</v>
      </c>
      <c r="K446" s="127"/>
      <c r="L446" s="127"/>
      <c r="M446" s="127"/>
      <c r="N446" s="127"/>
      <c r="O446" s="127"/>
      <c r="P446" s="127"/>
      <c r="Q446" s="127"/>
      <c r="R446" s="127"/>
    </row>
    <row r="447" spans="1:18" s="81" customFormat="1" ht="30" x14ac:dyDescent="0.25">
      <c r="A447" s="78"/>
      <c r="B447" s="9" t="s">
        <v>39</v>
      </c>
      <c r="C447" s="9" t="s">
        <v>39</v>
      </c>
      <c r="D447" s="10" t="s">
        <v>705</v>
      </c>
      <c r="E447" s="79"/>
      <c r="F447" s="20">
        <v>333.99</v>
      </c>
      <c r="G447" s="10" t="s">
        <v>706</v>
      </c>
      <c r="H447" s="54">
        <v>0.68500000000000005</v>
      </c>
      <c r="I447" s="54">
        <v>0.48799999999999999</v>
      </c>
      <c r="J447" s="55">
        <v>0.19700000000000001</v>
      </c>
      <c r="K447" s="127"/>
      <c r="L447" s="127"/>
      <c r="M447" s="127"/>
      <c r="N447" s="127"/>
      <c r="O447" s="127"/>
      <c r="P447" s="127"/>
      <c r="Q447" s="127"/>
      <c r="R447" s="127"/>
    </row>
    <row r="448" spans="1:18" s="81" customFormat="1" ht="30" x14ac:dyDescent="0.25">
      <c r="A448" s="78"/>
      <c r="B448" s="9" t="s">
        <v>39</v>
      </c>
      <c r="C448" s="9" t="s">
        <v>39</v>
      </c>
      <c r="D448" s="10" t="s">
        <v>2129</v>
      </c>
      <c r="E448" s="91"/>
      <c r="F448" s="115">
        <v>553.95000000000005</v>
      </c>
      <c r="G448" s="19" t="s">
        <v>2130</v>
      </c>
      <c r="H448" s="54">
        <v>5.0000000000000001E-4</v>
      </c>
      <c r="I448" s="54">
        <v>3.6600000000000001E-4</v>
      </c>
      <c r="J448" s="55">
        <v>1.34E-4</v>
      </c>
      <c r="K448" s="127"/>
      <c r="L448" s="127"/>
      <c r="M448" s="127"/>
      <c r="N448" s="127"/>
      <c r="O448" s="127"/>
      <c r="P448" s="127"/>
      <c r="Q448" s="127"/>
      <c r="R448" s="127"/>
    </row>
    <row r="449" spans="1:18" s="63" customFormat="1" ht="30" x14ac:dyDescent="0.25">
      <c r="A449" s="100"/>
      <c r="B449" s="9" t="s">
        <v>39</v>
      </c>
      <c r="C449" s="9" t="s">
        <v>39</v>
      </c>
      <c r="D449" s="10" t="s">
        <v>2131</v>
      </c>
      <c r="E449" s="108"/>
      <c r="F449" s="20">
        <v>574.19000000000005</v>
      </c>
      <c r="G449" s="10" t="s">
        <v>2132</v>
      </c>
      <c r="H449" s="54">
        <v>5.0000000000000001E-4</v>
      </c>
      <c r="I449" s="54">
        <v>5.0000000000000001E-4</v>
      </c>
      <c r="J449" s="55">
        <v>0</v>
      </c>
      <c r="K449" s="65"/>
      <c r="L449" s="65"/>
      <c r="M449" s="65"/>
      <c r="N449" s="65"/>
      <c r="O449" s="65"/>
      <c r="P449" s="65"/>
      <c r="Q449" s="65"/>
      <c r="R449" s="65"/>
    </row>
    <row r="450" spans="1:18" s="63" customFormat="1" ht="30" x14ac:dyDescent="0.25">
      <c r="A450" s="100"/>
      <c r="B450" s="9" t="s">
        <v>39</v>
      </c>
      <c r="C450" s="9" t="s">
        <v>39</v>
      </c>
      <c r="D450" s="10" t="s">
        <v>645</v>
      </c>
      <c r="E450" s="108"/>
      <c r="F450" s="20">
        <v>460.47</v>
      </c>
      <c r="G450" s="10" t="s">
        <v>707</v>
      </c>
      <c r="H450" s="54">
        <v>4.4999999999999998E-2</v>
      </c>
      <c r="I450" s="54">
        <v>1.4898E-2</v>
      </c>
      <c r="J450" s="55">
        <v>3.0102E-2</v>
      </c>
      <c r="K450" s="65"/>
      <c r="L450" s="65"/>
      <c r="M450" s="65"/>
      <c r="N450" s="65"/>
      <c r="O450" s="65"/>
      <c r="P450" s="65"/>
      <c r="Q450" s="65"/>
      <c r="R450" s="65"/>
    </row>
    <row r="451" spans="1:18" s="75" customFormat="1" x14ac:dyDescent="0.25">
      <c r="A451" s="78"/>
      <c r="B451" s="9" t="s">
        <v>39</v>
      </c>
      <c r="C451" s="9" t="s">
        <v>39</v>
      </c>
      <c r="D451" s="10" t="s">
        <v>680</v>
      </c>
      <c r="E451" s="161"/>
      <c r="F451" s="20">
        <v>460.47</v>
      </c>
      <c r="G451" s="10" t="s">
        <v>681</v>
      </c>
      <c r="H451" s="54">
        <v>2.1999999999999999E-2</v>
      </c>
      <c r="I451" s="54">
        <v>9.1000000000000004E-3</v>
      </c>
      <c r="J451" s="55">
        <v>1.29E-2</v>
      </c>
      <c r="K451" s="148"/>
      <c r="L451" s="148"/>
      <c r="M451" s="148"/>
      <c r="N451" s="148"/>
      <c r="O451" s="148"/>
      <c r="P451" s="148"/>
      <c r="Q451" s="148"/>
      <c r="R451" s="148"/>
    </row>
    <row r="452" spans="1:18" s="75" customFormat="1" ht="45" x14ac:dyDescent="0.25">
      <c r="A452" s="78"/>
      <c r="B452" s="9" t="s">
        <v>39</v>
      </c>
      <c r="C452" s="9" t="s">
        <v>39</v>
      </c>
      <c r="D452" s="10" t="s">
        <v>2133</v>
      </c>
      <c r="E452" s="161"/>
      <c r="F452" s="20">
        <v>500.99</v>
      </c>
      <c r="G452" s="10" t="s">
        <v>2134</v>
      </c>
      <c r="H452" s="54">
        <v>8.5000000000000006E-2</v>
      </c>
      <c r="I452" s="54">
        <v>3.9597E-2</v>
      </c>
      <c r="J452" s="55">
        <v>4.5402999999999999E-2</v>
      </c>
      <c r="K452" s="148"/>
      <c r="L452" s="148"/>
      <c r="M452" s="148"/>
      <c r="N452" s="148"/>
      <c r="O452" s="148"/>
      <c r="P452" s="148"/>
      <c r="Q452" s="148"/>
      <c r="R452" s="148"/>
    </row>
    <row r="453" spans="1:18" s="75" customFormat="1" x14ac:dyDescent="0.25">
      <c r="A453" s="78"/>
      <c r="B453" s="9" t="s">
        <v>39</v>
      </c>
      <c r="C453" s="9" t="s">
        <v>39</v>
      </c>
      <c r="D453" s="10" t="s">
        <v>708</v>
      </c>
      <c r="E453" s="161"/>
      <c r="F453" s="20">
        <v>500.99</v>
      </c>
      <c r="G453" s="10" t="s">
        <v>681</v>
      </c>
      <c r="H453" s="54">
        <v>0.03</v>
      </c>
      <c r="I453" s="54">
        <v>2.9902000000000001E-2</v>
      </c>
      <c r="J453" s="55">
        <v>9.799999999999898E-5</v>
      </c>
      <c r="K453" s="148"/>
      <c r="L453" s="148"/>
      <c r="M453" s="148"/>
      <c r="N453" s="148"/>
      <c r="O453" s="148"/>
      <c r="P453" s="148"/>
      <c r="Q453" s="148"/>
      <c r="R453" s="148"/>
    </row>
    <row r="454" spans="1:18" s="75" customFormat="1" ht="30" x14ac:dyDescent="0.25">
      <c r="A454" s="78"/>
      <c r="B454" s="9" t="s">
        <v>39</v>
      </c>
      <c r="C454" s="9" t="s">
        <v>39</v>
      </c>
      <c r="D454" s="10" t="s">
        <v>43</v>
      </c>
      <c r="E454" s="161"/>
      <c r="F454" s="20">
        <v>460.47</v>
      </c>
      <c r="G454" s="10" t="s">
        <v>709</v>
      </c>
      <c r="H454" s="54">
        <v>0.22</v>
      </c>
      <c r="I454" s="54">
        <v>0.28022699999999995</v>
      </c>
      <c r="J454" s="55">
        <v>-6.0226999999999975E-2</v>
      </c>
      <c r="K454" s="148"/>
      <c r="L454" s="148"/>
      <c r="M454" s="148"/>
      <c r="N454" s="148"/>
      <c r="O454" s="148"/>
      <c r="P454" s="148"/>
      <c r="Q454" s="148"/>
      <c r="R454" s="148"/>
    </row>
    <row r="455" spans="1:18" s="75" customFormat="1" ht="30" x14ac:dyDescent="0.25">
      <c r="A455" s="111"/>
      <c r="B455" s="9" t="s">
        <v>39</v>
      </c>
      <c r="C455" s="9" t="s">
        <v>39</v>
      </c>
      <c r="D455" s="10" t="s">
        <v>710</v>
      </c>
      <c r="E455" s="161"/>
      <c r="F455" s="20">
        <v>574.19000000000005</v>
      </c>
      <c r="G455" s="10" t="s">
        <v>711</v>
      </c>
      <c r="H455" s="54">
        <v>2.0000000000000001E-4</v>
      </c>
      <c r="I455" s="54">
        <v>1.15E-4</v>
      </c>
      <c r="J455" s="55">
        <v>8.5000000000000006E-5</v>
      </c>
      <c r="K455" s="148"/>
      <c r="L455" s="148"/>
      <c r="M455" s="148"/>
      <c r="N455" s="148"/>
      <c r="O455" s="148"/>
      <c r="P455" s="148"/>
      <c r="Q455" s="148"/>
      <c r="R455" s="148"/>
    </row>
    <row r="456" spans="1:18" s="63" customFormat="1" ht="30" x14ac:dyDescent="0.25">
      <c r="A456" s="100"/>
      <c r="B456" s="9" t="s">
        <v>39</v>
      </c>
      <c r="C456" s="9" t="s">
        <v>39</v>
      </c>
      <c r="D456" s="10" t="s">
        <v>712</v>
      </c>
      <c r="E456" s="108"/>
      <c r="F456" s="20">
        <v>553.95000000000005</v>
      </c>
      <c r="G456" s="10" t="s">
        <v>713</v>
      </c>
      <c r="H456" s="54">
        <v>6.3E-3</v>
      </c>
      <c r="I456" s="54">
        <v>2.2000000000000001E-3</v>
      </c>
      <c r="J456" s="55">
        <v>4.0999999999999995E-3</v>
      </c>
      <c r="K456" s="65"/>
      <c r="L456" s="65"/>
      <c r="M456" s="65"/>
      <c r="N456" s="65"/>
      <c r="O456" s="65"/>
      <c r="P456" s="65"/>
      <c r="Q456" s="65"/>
      <c r="R456" s="65"/>
    </row>
    <row r="457" spans="1:18" s="81" customFormat="1" ht="30" x14ac:dyDescent="0.25">
      <c r="A457" s="78"/>
      <c r="B457" s="9" t="s">
        <v>39</v>
      </c>
      <c r="C457" s="9" t="s">
        <v>39</v>
      </c>
      <c r="D457" s="10" t="s">
        <v>714</v>
      </c>
      <c r="E457" s="79"/>
      <c r="F457" s="33">
        <v>553.95000000000005</v>
      </c>
      <c r="G457" s="21" t="s">
        <v>715</v>
      </c>
      <c r="H457" s="54">
        <v>5.0000000000000001E-4</v>
      </c>
      <c r="I457" s="54">
        <v>8.0000000000000004E-4</v>
      </c>
      <c r="J457" s="55">
        <v>-3.0000000000000003E-4</v>
      </c>
      <c r="K457" s="127"/>
      <c r="L457" s="127"/>
      <c r="M457" s="127"/>
      <c r="N457" s="127"/>
      <c r="O457" s="127"/>
      <c r="P457" s="127"/>
      <c r="Q457" s="127"/>
      <c r="R457" s="127"/>
    </row>
    <row r="458" spans="1:18" s="81" customFormat="1" ht="30" x14ac:dyDescent="0.25">
      <c r="A458" s="78"/>
      <c r="B458" s="9" t="s">
        <v>39</v>
      </c>
      <c r="C458" s="9" t="s">
        <v>39</v>
      </c>
      <c r="D458" s="21" t="s">
        <v>2135</v>
      </c>
      <c r="E458" s="79"/>
      <c r="F458" s="33">
        <v>553.95000000000005</v>
      </c>
      <c r="G458" s="21" t="s">
        <v>2136</v>
      </c>
      <c r="H458" s="54">
        <v>2E-3</v>
      </c>
      <c r="I458" s="54">
        <v>1.9859999999999999E-3</v>
      </c>
      <c r="J458" s="55">
        <v>1.4000000000000012E-5</v>
      </c>
      <c r="K458" s="127"/>
      <c r="L458" s="127"/>
      <c r="M458" s="127"/>
      <c r="N458" s="127"/>
      <c r="O458" s="127"/>
      <c r="P458" s="127"/>
      <c r="Q458" s="127"/>
      <c r="R458" s="127"/>
    </row>
    <row r="459" spans="1:18" s="81" customFormat="1" ht="30" x14ac:dyDescent="0.25">
      <c r="A459" s="78"/>
      <c r="B459" s="9" t="s">
        <v>39</v>
      </c>
      <c r="C459" s="9" t="s">
        <v>39</v>
      </c>
      <c r="D459" s="21" t="s">
        <v>716</v>
      </c>
      <c r="E459" s="79"/>
      <c r="F459" s="33">
        <v>574.19000000000005</v>
      </c>
      <c r="G459" s="21" t="s">
        <v>717</v>
      </c>
      <c r="H459" s="54">
        <v>2.0000000000000001E-4</v>
      </c>
      <c r="I459" s="54">
        <v>2.1799999999999999E-4</v>
      </c>
      <c r="J459" s="55">
        <v>-1.7999999999999987E-5</v>
      </c>
      <c r="K459" s="127"/>
      <c r="L459" s="127"/>
      <c r="M459" s="127"/>
      <c r="N459" s="127"/>
      <c r="O459" s="127"/>
      <c r="P459" s="127"/>
      <c r="Q459" s="127"/>
      <c r="R459" s="127"/>
    </row>
    <row r="460" spans="1:18" s="81" customFormat="1" ht="30" x14ac:dyDescent="0.25">
      <c r="A460" s="78"/>
      <c r="B460" s="9" t="s">
        <v>39</v>
      </c>
      <c r="C460" s="9" t="s">
        <v>39</v>
      </c>
      <c r="D460" s="21" t="s">
        <v>2137</v>
      </c>
      <c r="E460" s="79"/>
      <c r="F460" s="33">
        <v>574.19000000000005</v>
      </c>
      <c r="G460" s="21" t="s">
        <v>2138</v>
      </c>
      <c r="H460" s="54">
        <v>5.0000000000000001E-4</v>
      </c>
      <c r="I460" s="54">
        <v>2.0000000000000001E-4</v>
      </c>
      <c r="J460" s="55">
        <v>2.9999999999999997E-4</v>
      </c>
      <c r="K460" s="127"/>
      <c r="L460" s="127"/>
      <c r="M460" s="127"/>
      <c r="N460" s="127"/>
      <c r="O460" s="127"/>
      <c r="P460" s="127"/>
      <c r="Q460" s="127"/>
      <c r="R460" s="127"/>
    </row>
    <row r="461" spans="1:18" s="81" customFormat="1" ht="30" x14ac:dyDescent="0.25">
      <c r="A461" s="78"/>
      <c r="B461" s="9" t="s">
        <v>39</v>
      </c>
      <c r="C461" s="9" t="s">
        <v>39</v>
      </c>
      <c r="D461" s="21" t="s">
        <v>2137</v>
      </c>
      <c r="E461" s="79"/>
      <c r="F461" s="33">
        <v>574.19000000000005</v>
      </c>
      <c r="G461" s="21" t="s">
        <v>2139</v>
      </c>
      <c r="H461" s="54">
        <v>5.0000000000000001E-4</v>
      </c>
      <c r="I461" s="54">
        <v>2.0000000000000001E-4</v>
      </c>
      <c r="J461" s="55">
        <v>2.9999999999999997E-4</v>
      </c>
      <c r="K461" s="127"/>
      <c r="L461" s="127"/>
      <c r="M461" s="127"/>
      <c r="N461" s="127"/>
      <c r="O461" s="127"/>
      <c r="P461" s="127"/>
      <c r="Q461" s="127"/>
      <c r="R461" s="127"/>
    </row>
    <row r="462" spans="1:18" s="63" customFormat="1" ht="30" x14ac:dyDescent="0.25">
      <c r="A462" s="100"/>
      <c r="B462" s="9" t="s">
        <v>39</v>
      </c>
      <c r="C462" s="9" t="s">
        <v>39</v>
      </c>
      <c r="D462" s="24" t="s">
        <v>2140</v>
      </c>
      <c r="E462" s="108"/>
      <c r="F462" s="116">
        <v>553.95000000000005</v>
      </c>
      <c r="G462" s="24" t="s">
        <v>2141</v>
      </c>
      <c r="H462" s="54">
        <v>1.1999999999999999E-3</v>
      </c>
      <c r="I462" s="54">
        <v>5.7699999999999993E-4</v>
      </c>
      <c r="J462" s="55">
        <v>6.2299999999999996E-4</v>
      </c>
      <c r="K462" s="65"/>
      <c r="L462" s="65"/>
      <c r="M462" s="65"/>
      <c r="N462" s="65"/>
      <c r="O462" s="65"/>
      <c r="P462" s="65"/>
      <c r="Q462" s="65"/>
      <c r="R462" s="65"/>
    </row>
    <row r="463" spans="1:18" s="81" customFormat="1" ht="30" x14ac:dyDescent="0.25">
      <c r="A463" s="78"/>
      <c r="B463" s="9" t="s">
        <v>39</v>
      </c>
      <c r="C463" s="9" t="s">
        <v>39</v>
      </c>
      <c r="D463" s="24" t="s">
        <v>2142</v>
      </c>
      <c r="E463" s="79"/>
      <c r="F463" s="116">
        <v>553.95000000000005</v>
      </c>
      <c r="G463" s="24" t="s">
        <v>2143</v>
      </c>
      <c r="H463" s="54">
        <v>8.9999999999999998E-4</v>
      </c>
      <c r="I463" s="54">
        <v>4.0000000000000002E-4</v>
      </c>
      <c r="J463" s="55">
        <v>5.0000000000000001E-4</v>
      </c>
      <c r="K463" s="127"/>
      <c r="L463" s="127"/>
      <c r="M463" s="127"/>
      <c r="N463" s="127"/>
      <c r="O463" s="127"/>
      <c r="P463" s="127"/>
      <c r="Q463" s="127"/>
      <c r="R463" s="127"/>
    </row>
    <row r="464" spans="1:18" s="62" customFormat="1" ht="30" x14ac:dyDescent="0.25">
      <c r="A464" s="61"/>
      <c r="B464" s="9" t="s">
        <v>39</v>
      </c>
      <c r="C464" s="9" t="s">
        <v>39</v>
      </c>
      <c r="D464" s="24" t="s">
        <v>2144</v>
      </c>
      <c r="E464" s="79"/>
      <c r="F464" s="116">
        <v>574.19000000000005</v>
      </c>
      <c r="G464" s="24" t="s">
        <v>2145</v>
      </c>
      <c r="H464" s="54">
        <v>4.0000000000000002E-4</v>
      </c>
      <c r="I464" s="54">
        <v>4.7399999999999997E-4</v>
      </c>
      <c r="J464" s="54">
        <v>-7.3999999999999956E-5</v>
      </c>
      <c r="K464" s="127"/>
      <c r="L464" s="127"/>
      <c r="M464" s="127"/>
      <c r="N464" s="127"/>
      <c r="O464" s="127"/>
      <c r="P464" s="127"/>
      <c r="Q464" s="127"/>
      <c r="R464" s="127"/>
    </row>
    <row r="465" spans="1:18" ht="30" x14ac:dyDescent="0.25">
      <c r="A465" s="8"/>
      <c r="B465" s="9" t="s">
        <v>39</v>
      </c>
      <c r="C465" s="9" t="s">
        <v>39</v>
      </c>
      <c r="D465" s="24" t="s">
        <v>718</v>
      </c>
      <c r="E465" s="79"/>
      <c r="F465" s="116">
        <v>553.95000000000005</v>
      </c>
      <c r="G465" s="24" t="s">
        <v>719</v>
      </c>
      <c r="H465" s="54">
        <v>2.715E-3</v>
      </c>
      <c r="I465" s="54">
        <v>2.3300000000000003E-4</v>
      </c>
      <c r="J465" s="55">
        <v>2.4819999999999998E-3</v>
      </c>
    </row>
    <row r="466" spans="1:18" ht="30" x14ac:dyDescent="0.25">
      <c r="A466" s="8"/>
      <c r="B466" s="9" t="s">
        <v>39</v>
      </c>
      <c r="C466" s="9" t="s">
        <v>39</v>
      </c>
      <c r="D466" s="24" t="s">
        <v>2146</v>
      </c>
      <c r="E466" s="79"/>
      <c r="F466" s="116">
        <v>553.95000000000005</v>
      </c>
      <c r="G466" s="24" t="s">
        <v>2147</v>
      </c>
      <c r="H466" s="54">
        <v>1.5E-3</v>
      </c>
      <c r="I466" s="54">
        <v>1E-4</v>
      </c>
      <c r="J466" s="55">
        <v>1.4E-3</v>
      </c>
    </row>
    <row r="467" spans="1:18" ht="30" x14ac:dyDescent="0.25">
      <c r="A467" s="8"/>
      <c r="B467" s="9" t="s">
        <v>39</v>
      </c>
      <c r="C467" s="9" t="s">
        <v>39</v>
      </c>
      <c r="D467" s="25" t="s">
        <v>2148</v>
      </c>
      <c r="E467" s="79"/>
      <c r="F467" s="118">
        <v>574.19000000000005</v>
      </c>
      <c r="G467" s="25" t="s">
        <v>2149</v>
      </c>
      <c r="H467" s="54">
        <v>1.15E-3</v>
      </c>
      <c r="I467" s="54">
        <v>2.0000000000000001E-4</v>
      </c>
      <c r="J467" s="55">
        <v>9.5E-4</v>
      </c>
    </row>
    <row r="468" spans="1:18" ht="30" x14ac:dyDescent="0.25">
      <c r="A468" s="8"/>
      <c r="B468" s="9" t="s">
        <v>39</v>
      </c>
      <c r="C468" s="9" t="s">
        <v>39</v>
      </c>
      <c r="D468" s="25" t="s">
        <v>184</v>
      </c>
      <c r="E468" s="79"/>
      <c r="F468" s="118">
        <v>553.95000000000005</v>
      </c>
      <c r="G468" s="25" t="s">
        <v>720</v>
      </c>
      <c r="H468" s="54">
        <v>1E-3</v>
      </c>
      <c r="I468" s="54">
        <v>4.8899999999999996E-4</v>
      </c>
      <c r="J468" s="55">
        <v>5.1100000000000006E-4</v>
      </c>
    </row>
    <row r="469" spans="1:18" ht="30" x14ac:dyDescent="0.25">
      <c r="A469" s="8"/>
      <c r="B469" s="9" t="s">
        <v>39</v>
      </c>
      <c r="C469" s="9" t="s">
        <v>39</v>
      </c>
      <c r="D469" s="25" t="s">
        <v>721</v>
      </c>
      <c r="E469" s="79"/>
      <c r="F469" s="118">
        <v>500.99</v>
      </c>
      <c r="G469" s="25" t="s">
        <v>722</v>
      </c>
      <c r="H469" s="54">
        <v>1.2E-2</v>
      </c>
      <c r="I469" s="54">
        <v>6.4537999999999998E-2</v>
      </c>
      <c r="J469" s="55">
        <v>-5.2537999999999994E-2</v>
      </c>
    </row>
    <row r="470" spans="1:18" ht="30" x14ac:dyDescent="0.25">
      <c r="A470" s="8"/>
      <c r="B470" s="9" t="s">
        <v>39</v>
      </c>
      <c r="C470" s="9" t="s">
        <v>39</v>
      </c>
      <c r="D470" s="25" t="s">
        <v>2150</v>
      </c>
      <c r="E470" s="79"/>
      <c r="F470" s="118">
        <v>574.19000000000005</v>
      </c>
      <c r="G470" s="25" t="s">
        <v>2151</v>
      </c>
      <c r="H470" s="54">
        <v>1E-3</v>
      </c>
      <c r="I470" s="54">
        <v>1.6000000000000001E-3</v>
      </c>
      <c r="J470" s="55">
        <v>-6.0000000000000006E-4</v>
      </c>
    </row>
    <row r="471" spans="1:18" s="62" customFormat="1" ht="30" x14ac:dyDescent="0.25">
      <c r="A471" s="61"/>
      <c r="B471" s="9" t="s">
        <v>39</v>
      </c>
      <c r="C471" s="9" t="s">
        <v>39</v>
      </c>
      <c r="D471" s="25" t="s">
        <v>2152</v>
      </c>
      <c r="E471" s="79"/>
      <c r="F471" s="118">
        <v>553.95000000000005</v>
      </c>
      <c r="G471" s="25" t="s">
        <v>2153</v>
      </c>
      <c r="H471" s="54">
        <v>1.5E-3</v>
      </c>
      <c r="I471" s="54">
        <v>2.8E-3</v>
      </c>
      <c r="J471" s="54">
        <v>-1.2999999999999997E-3</v>
      </c>
      <c r="K471" s="127"/>
      <c r="L471" s="127"/>
      <c r="M471" s="127"/>
      <c r="N471" s="127"/>
      <c r="O471" s="127"/>
      <c r="P471" s="127"/>
      <c r="Q471" s="127"/>
      <c r="R471" s="127"/>
    </row>
    <row r="472" spans="1:18" ht="30" x14ac:dyDescent="0.25">
      <c r="A472" s="8"/>
      <c r="B472" s="9" t="s">
        <v>39</v>
      </c>
      <c r="C472" s="9" t="s">
        <v>39</v>
      </c>
      <c r="D472" s="24" t="s">
        <v>723</v>
      </c>
      <c r="E472" s="79"/>
      <c r="F472" s="116">
        <v>553.95000000000005</v>
      </c>
      <c r="G472" s="24" t="s">
        <v>724</v>
      </c>
      <c r="H472" s="54">
        <v>1.5E-3</v>
      </c>
      <c r="I472" s="54">
        <v>8.0200000000000009E-4</v>
      </c>
      <c r="J472" s="55">
        <v>6.9799999999999994E-4</v>
      </c>
    </row>
    <row r="473" spans="1:18" ht="30" x14ac:dyDescent="0.25">
      <c r="A473" s="8"/>
      <c r="B473" s="9" t="s">
        <v>39</v>
      </c>
      <c r="C473" s="9" t="s">
        <v>39</v>
      </c>
      <c r="D473" s="24" t="s">
        <v>725</v>
      </c>
      <c r="E473" s="79"/>
      <c r="F473" s="116">
        <v>500.99</v>
      </c>
      <c r="G473" s="24" t="s">
        <v>726</v>
      </c>
      <c r="H473" s="54">
        <v>0.03</v>
      </c>
      <c r="I473" s="54">
        <v>2.9916000000000002E-2</v>
      </c>
      <c r="J473" s="55">
        <v>8.3999999999999629E-5</v>
      </c>
    </row>
    <row r="474" spans="1:18" ht="30" x14ac:dyDescent="0.25">
      <c r="A474" s="8"/>
      <c r="B474" s="9" t="s">
        <v>39</v>
      </c>
      <c r="C474" s="9" t="s">
        <v>39</v>
      </c>
      <c r="D474" s="24" t="s">
        <v>2154</v>
      </c>
      <c r="E474" s="79"/>
      <c r="F474" s="116">
        <v>553.95000000000005</v>
      </c>
      <c r="G474" s="24" t="s">
        <v>2155</v>
      </c>
      <c r="H474" s="54">
        <v>3.0000000000000001E-3</v>
      </c>
      <c r="I474" s="54">
        <v>3.1E-4</v>
      </c>
      <c r="J474" s="55">
        <v>2.6900000000000001E-3</v>
      </c>
    </row>
    <row r="475" spans="1:18" ht="30" x14ac:dyDescent="0.25">
      <c r="A475" s="8"/>
      <c r="B475" s="9" t="s">
        <v>39</v>
      </c>
      <c r="C475" s="9" t="s">
        <v>39</v>
      </c>
      <c r="D475" s="24" t="s">
        <v>1861</v>
      </c>
      <c r="E475" s="79"/>
      <c r="F475" s="116">
        <v>500.99</v>
      </c>
      <c r="G475" s="24" t="s">
        <v>1862</v>
      </c>
      <c r="H475" s="54">
        <v>2.8E-3</v>
      </c>
      <c r="I475" s="54">
        <v>3.3400000000000004E-4</v>
      </c>
      <c r="J475" s="55">
        <v>2.4659999999999999E-3</v>
      </c>
    </row>
    <row r="476" spans="1:18" s="127" customFormat="1" ht="30" x14ac:dyDescent="0.25">
      <c r="A476" s="126"/>
      <c r="B476" s="9" t="s">
        <v>39</v>
      </c>
      <c r="C476" s="9" t="s">
        <v>39</v>
      </c>
      <c r="D476" s="24"/>
      <c r="E476" s="79"/>
      <c r="F476" s="116">
        <v>500.99</v>
      </c>
      <c r="G476" s="24" t="s">
        <v>1863</v>
      </c>
      <c r="H476" s="54">
        <v>2.5999999999999999E-3</v>
      </c>
      <c r="I476" s="54">
        <v>3.7399999999999998E-4</v>
      </c>
      <c r="J476" s="54">
        <v>2.2260000000000001E-3</v>
      </c>
    </row>
    <row r="477" spans="1:18" s="13" customFormat="1" x14ac:dyDescent="0.25">
      <c r="A477" s="102"/>
      <c r="B477" s="10"/>
      <c r="C477" s="69" t="s">
        <v>2156</v>
      </c>
      <c r="D477" s="86"/>
      <c r="E477" s="106"/>
      <c r="F477" s="117"/>
      <c r="G477" s="86"/>
      <c r="H477" s="71">
        <f>SUM(H399:H476)</f>
        <v>4.834829</v>
      </c>
      <c r="I477" s="71">
        <f t="shared" ref="I477:J477" si="22">SUM(I399:I476)</f>
        <v>5.4332249999999975</v>
      </c>
      <c r="J477" s="71">
        <f t="shared" si="22"/>
        <v>-0.59839600000000015</v>
      </c>
      <c r="K477" s="65"/>
      <c r="L477" s="65"/>
      <c r="M477" s="65"/>
      <c r="N477" s="65"/>
      <c r="O477" s="65"/>
      <c r="P477" s="65"/>
      <c r="Q477" s="65"/>
      <c r="R477" s="65"/>
    </row>
    <row r="478" spans="1:18" ht="45" x14ac:dyDescent="0.25">
      <c r="A478" s="8"/>
      <c r="B478" s="10" t="s">
        <v>44</v>
      </c>
      <c r="C478" s="10" t="s">
        <v>44</v>
      </c>
      <c r="D478" s="24" t="s">
        <v>618</v>
      </c>
      <c r="E478" s="79"/>
      <c r="F478" s="116">
        <v>460.47</v>
      </c>
      <c r="G478" s="24" t="s">
        <v>727</v>
      </c>
      <c r="H478" s="54">
        <v>0.06</v>
      </c>
      <c r="I478" s="54">
        <v>4.6060999999999998E-2</v>
      </c>
      <c r="J478" s="55">
        <v>1.3939E-2</v>
      </c>
    </row>
    <row r="479" spans="1:18" ht="30" x14ac:dyDescent="0.25">
      <c r="A479" s="8"/>
      <c r="B479" s="10" t="s">
        <v>44</v>
      </c>
      <c r="C479" s="10" t="s">
        <v>44</v>
      </c>
      <c r="D479" s="24" t="s">
        <v>701</v>
      </c>
      <c r="E479" s="79"/>
      <c r="F479" s="116">
        <v>500.99</v>
      </c>
      <c r="G479" s="24" t="s">
        <v>728</v>
      </c>
      <c r="H479" s="54">
        <v>8.0000000000000002E-3</v>
      </c>
      <c r="I479" s="54">
        <v>2.4120000000000003E-2</v>
      </c>
      <c r="J479" s="55">
        <v>-1.6120000000000002E-2</v>
      </c>
    </row>
    <row r="480" spans="1:18" ht="30" x14ac:dyDescent="0.25">
      <c r="A480" s="8"/>
      <c r="B480" s="10" t="s">
        <v>44</v>
      </c>
      <c r="C480" s="10" t="s">
        <v>44</v>
      </c>
      <c r="D480" s="24" t="s">
        <v>729</v>
      </c>
      <c r="E480" s="79"/>
      <c r="F480" s="116">
        <v>553.95000000000005</v>
      </c>
      <c r="G480" s="24" t="s">
        <v>730</v>
      </c>
      <c r="H480" s="54">
        <v>8.9999999999999998E-4</v>
      </c>
      <c r="I480" s="54">
        <v>7.0799999999999997E-4</v>
      </c>
      <c r="J480" s="55">
        <v>1.9200000000000006E-4</v>
      </c>
    </row>
    <row r="481" spans="1:10" ht="30" x14ac:dyDescent="0.25">
      <c r="A481" s="8"/>
      <c r="B481" s="10" t="s">
        <v>44</v>
      </c>
      <c r="C481" s="10" t="s">
        <v>44</v>
      </c>
      <c r="D481" s="24" t="s">
        <v>731</v>
      </c>
      <c r="E481" s="79"/>
      <c r="F481" s="116">
        <v>500.99</v>
      </c>
      <c r="G481" s="24" t="s">
        <v>732</v>
      </c>
      <c r="H481" s="54">
        <v>5.5999999999999999E-3</v>
      </c>
      <c r="I481" s="54">
        <v>7.7149999999999996E-3</v>
      </c>
      <c r="J481" s="55">
        <v>-2.1150000000000001E-3</v>
      </c>
    </row>
    <row r="482" spans="1:10" x14ac:dyDescent="0.25">
      <c r="A482" s="8"/>
      <c r="B482" s="10"/>
      <c r="C482" s="69" t="s">
        <v>2157</v>
      </c>
      <c r="D482" s="86"/>
      <c r="E482" s="70"/>
      <c r="F482" s="117"/>
      <c r="G482" s="86"/>
      <c r="H482" s="71">
        <f>SUM(H478:H481)</f>
        <v>7.4499999999999997E-2</v>
      </c>
      <c r="I482" s="71">
        <f t="shared" ref="I482:J482" si="23">SUM(I478:I481)</f>
        <v>7.8603999999999993E-2</v>
      </c>
      <c r="J482" s="71">
        <f t="shared" si="23"/>
        <v>-4.1040000000000026E-3</v>
      </c>
    </row>
    <row r="483" spans="1:10" ht="30" x14ac:dyDescent="0.25">
      <c r="A483" s="8"/>
      <c r="B483" s="10" t="s">
        <v>1673</v>
      </c>
      <c r="C483" s="10" t="s">
        <v>1673</v>
      </c>
      <c r="D483" s="24" t="s">
        <v>2158</v>
      </c>
      <c r="E483" s="79"/>
      <c r="F483" s="116">
        <v>500.99</v>
      </c>
      <c r="G483" s="24" t="s">
        <v>2159</v>
      </c>
      <c r="H483" s="54">
        <v>0.01</v>
      </c>
      <c r="I483" s="54">
        <v>3.79E-3</v>
      </c>
      <c r="J483" s="55">
        <v>6.2100000000000002E-3</v>
      </c>
    </row>
    <row r="484" spans="1:10" ht="30" x14ac:dyDescent="0.25">
      <c r="A484" s="8"/>
      <c r="B484" s="10" t="s">
        <v>1673</v>
      </c>
      <c r="C484" s="10" t="s">
        <v>1673</v>
      </c>
      <c r="D484" s="24" t="s">
        <v>733</v>
      </c>
      <c r="E484" s="79"/>
      <c r="F484" s="116">
        <v>553.95000000000005</v>
      </c>
      <c r="G484" s="24" t="s">
        <v>734</v>
      </c>
      <c r="H484" s="54">
        <v>4.0000000000000003E-5</v>
      </c>
      <c r="I484" s="54">
        <v>2.1900000000000001E-3</v>
      </c>
      <c r="J484" s="55">
        <v>-2.15E-3</v>
      </c>
    </row>
    <row r="485" spans="1:10" ht="30" x14ac:dyDescent="0.25">
      <c r="A485" s="8"/>
      <c r="B485" s="10" t="s">
        <v>1673</v>
      </c>
      <c r="C485" s="10" t="s">
        <v>1673</v>
      </c>
      <c r="D485" s="24" t="s">
        <v>2160</v>
      </c>
      <c r="E485" s="79"/>
      <c r="F485" s="116">
        <v>574.19000000000005</v>
      </c>
      <c r="G485" s="24" t="s">
        <v>2161</v>
      </c>
      <c r="H485" s="54">
        <v>4.0000000000000002E-4</v>
      </c>
      <c r="I485" s="54">
        <v>1.2400000000000001E-4</v>
      </c>
      <c r="J485" s="55">
        <v>2.7600000000000004E-4</v>
      </c>
    </row>
    <row r="486" spans="1:10" x14ac:dyDescent="0.25">
      <c r="A486" s="8"/>
      <c r="B486" s="10"/>
      <c r="C486" s="10" t="s">
        <v>1865</v>
      </c>
      <c r="D486" s="24"/>
      <c r="E486" s="79"/>
      <c r="F486" s="116"/>
      <c r="G486" s="24"/>
      <c r="H486" s="54">
        <v>0</v>
      </c>
      <c r="I486" s="54">
        <v>0</v>
      </c>
      <c r="J486" s="55">
        <v>0</v>
      </c>
    </row>
    <row r="487" spans="1:10" ht="30" x14ac:dyDescent="0.25">
      <c r="A487" s="8"/>
      <c r="B487" s="10" t="s">
        <v>1675</v>
      </c>
      <c r="C487" s="10" t="s">
        <v>1675</v>
      </c>
      <c r="D487" s="24" t="s">
        <v>735</v>
      </c>
      <c r="E487" s="79"/>
      <c r="F487" s="116">
        <v>553.95000000000005</v>
      </c>
      <c r="G487" s="24" t="s">
        <v>736</v>
      </c>
      <c r="H487" s="54">
        <v>5.0000000000000001E-3</v>
      </c>
      <c r="I487" s="54">
        <v>7.7840000000000001E-3</v>
      </c>
      <c r="J487" s="55">
        <v>-2.784E-3</v>
      </c>
    </row>
    <row r="488" spans="1:10" x14ac:dyDescent="0.25">
      <c r="A488" s="8"/>
      <c r="B488" s="10" t="s">
        <v>1675</v>
      </c>
      <c r="C488" s="10" t="s">
        <v>1675</v>
      </c>
      <c r="D488" s="24"/>
      <c r="E488" s="79"/>
      <c r="F488" s="116"/>
      <c r="G488" s="24"/>
      <c r="H488" s="54">
        <v>0</v>
      </c>
      <c r="I488" s="54">
        <v>0</v>
      </c>
      <c r="J488" s="55">
        <v>0</v>
      </c>
    </row>
    <row r="489" spans="1:10" ht="30" x14ac:dyDescent="0.25">
      <c r="A489" s="8"/>
      <c r="B489" s="10" t="s">
        <v>1675</v>
      </c>
      <c r="C489" s="10" t="s">
        <v>1675</v>
      </c>
      <c r="D489" s="24" t="s">
        <v>618</v>
      </c>
      <c r="E489" s="79"/>
      <c r="F489" s="116">
        <v>460.47</v>
      </c>
      <c r="G489" s="24" t="s">
        <v>737</v>
      </c>
      <c r="H489" s="54">
        <v>0.27</v>
      </c>
      <c r="I489" s="54">
        <v>0.19476199999999999</v>
      </c>
      <c r="J489" s="55">
        <v>7.5237999999999999E-2</v>
      </c>
    </row>
    <row r="490" spans="1:10" ht="30" x14ac:dyDescent="0.25">
      <c r="A490" s="8"/>
      <c r="B490" s="10" t="s">
        <v>1675</v>
      </c>
      <c r="C490" s="10" t="s">
        <v>1675</v>
      </c>
      <c r="D490" s="24" t="s">
        <v>738</v>
      </c>
      <c r="E490" s="79"/>
      <c r="F490" s="116">
        <v>553.95000000000005</v>
      </c>
      <c r="G490" s="24" t="s">
        <v>739</v>
      </c>
      <c r="H490" s="54">
        <v>3.0000000000000001E-3</v>
      </c>
      <c r="I490" s="54">
        <v>3.032E-3</v>
      </c>
      <c r="J490" s="55">
        <v>-3.2000000000000026E-5</v>
      </c>
    </row>
    <row r="491" spans="1:10" ht="30" x14ac:dyDescent="0.25">
      <c r="A491" s="8"/>
      <c r="B491" s="10" t="s">
        <v>1675</v>
      </c>
      <c r="C491" s="10" t="s">
        <v>1675</v>
      </c>
      <c r="D491" s="24" t="s">
        <v>740</v>
      </c>
      <c r="E491" s="79"/>
      <c r="F491" s="116">
        <v>553.95000000000005</v>
      </c>
      <c r="G491" s="24" t="s">
        <v>741</v>
      </c>
      <c r="H491" s="54">
        <v>3.0000000000000001E-3</v>
      </c>
      <c r="I491" s="54">
        <v>2.1309999999999996E-3</v>
      </c>
      <c r="J491" s="55">
        <v>8.690000000000002E-4</v>
      </c>
    </row>
    <row r="492" spans="1:10" ht="30" x14ac:dyDescent="0.25">
      <c r="A492" s="8"/>
      <c r="B492" s="10" t="s">
        <v>1675</v>
      </c>
      <c r="C492" s="10" t="s">
        <v>1675</v>
      </c>
      <c r="D492" s="24" t="s">
        <v>742</v>
      </c>
      <c r="E492" s="79"/>
      <c r="F492" s="116">
        <v>500.99</v>
      </c>
      <c r="G492" s="24" t="s">
        <v>743</v>
      </c>
      <c r="H492" s="54">
        <v>4.0000000000000001E-3</v>
      </c>
      <c r="I492" s="54">
        <v>1.2163999999999999E-2</v>
      </c>
      <c r="J492" s="55">
        <v>-8.1639999999999994E-3</v>
      </c>
    </row>
    <row r="493" spans="1:10" s="127" customFormat="1" ht="45" x14ac:dyDescent="0.25">
      <c r="A493" s="126"/>
      <c r="B493" s="10" t="s">
        <v>1675</v>
      </c>
      <c r="C493" s="10" t="s">
        <v>1675</v>
      </c>
      <c r="D493" s="24" t="s">
        <v>744</v>
      </c>
      <c r="E493" s="79"/>
      <c r="F493" s="116">
        <v>460.47</v>
      </c>
      <c r="G493" s="24" t="s">
        <v>745</v>
      </c>
      <c r="H493" s="54">
        <v>0.08</v>
      </c>
      <c r="I493" s="54">
        <v>1.6534E-2</v>
      </c>
      <c r="J493" s="54">
        <v>6.3465999999999995E-2</v>
      </c>
    </row>
    <row r="494" spans="1:10" s="127" customFormat="1" x14ac:dyDescent="0.25">
      <c r="A494" s="126"/>
      <c r="B494" s="10"/>
      <c r="C494" s="69" t="s">
        <v>2162</v>
      </c>
      <c r="D494" s="86"/>
      <c r="E494" s="70"/>
      <c r="F494" s="117"/>
      <c r="G494" s="86"/>
      <c r="H494" s="71">
        <f>SUM(H483:H493)</f>
        <v>0.37544000000000005</v>
      </c>
      <c r="I494" s="71">
        <f t="shared" ref="I494:J494" si="24">SUM(I483:I493)</f>
        <v>0.242511</v>
      </c>
      <c r="J494" s="71">
        <f t="shared" si="24"/>
        <v>0.13292899999999996</v>
      </c>
    </row>
    <row r="495" spans="1:10" s="127" customFormat="1" ht="30" x14ac:dyDescent="0.25">
      <c r="A495" s="126"/>
      <c r="B495" s="10" t="s">
        <v>1676</v>
      </c>
      <c r="C495" s="10" t="s">
        <v>1676</v>
      </c>
      <c r="D495" s="24" t="s">
        <v>1869</v>
      </c>
      <c r="E495" s="79"/>
      <c r="F495" s="116">
        <v>553.95000000000005</v>
      </c>
      <c r="G495" s="24" t="s">
        <v>1870</v>
      </c>
      <c r="H495" s="54">
        <v>2.8E-3</v>
      </c>
      <c r="I495" s="54">
        <v>2.8E-3</v>
      </c>
      <c r="J495" s="55">
        <v>0</v>
      </c>
    </row>
    <row r="496" spans="1:10" s="127" customFormat="1" ht="30" x14ac:dyDescent="0.25">
      <c r="A496" s="126"/>
      <c r="B496" s="10" t="s">
        <v>1676</v>
      </c>
      <c r="C496" s="10" t="s">
        <v>1676</v>
      </c>
      <c r="D496" s="24" t="s">
        <v>746</v>
      </c>
      <c r="E496" s="79"/>
      <c r="F496" s="116">
        <v>553.95000000000005</v>
      </c>
      <c r="G496" s="24" t="s">
        <v>2163</v>
      </c>
      <c r="H496" s="54">
        <v>5.0000000000000001E-4</v>
      </c>
      <c r="I496" s="54">
        <v>4.5200000000000004E-4</v>
      </c>
      <c r="J496" s="55">
        <v>4.7999999999999988E-5</v>
      </c>
    </row>
    <row r="497" spans="1:18" s="127" customFormat="1" ht="30" x14ac:dyDescent="0.25">
      <c r="A497" s="126"/>
      <c r="B497" s="10" t="s">
        <v>1676</v>
      </c>
      <c r="C497" s="10" t="s">
        <v>1676</v>
      </c>
      <c r="D497" s="24" t="s">
        <v>747</v>
      </c>
      <c r="E497" s="79"/>
      <c r="F497" s="116">
        <v>500.99</v>
      </c>
      <c r="G497" s="24" t="s">
        <v>748</v>
      </c>
      <c r="H497" s="54">
        <v>0.02</v>
      </c>
      <c r="I497" s="54">
        <v>2.3372E-2</v>
      </c>
      <c r="J497" s="54">
        <v>-3.372E-3</v>
      </c>
    </row>
    <row r="498" spans="1:18" ht="30" x14ac:dyDescent="0.25">
      <c r="A498" s="8"/>
      <c r="B498" s="10" t="s">
        <v>1676</v>
      </c>
      <c r="C498" s="10" t="s">
        <v>1676</v>
      </c>
      <c r="D498" s="24" t="s">
        <v>2490</v>
      </c>
      <c r="E498" s="79"/>
      <c r="F498" s="116">
        <v>460.47</v>
      </c>
      <c r="G498" s="24" t="s">
        <v>749</v>
      </c>
      <c r="H498" s="54">
        <v>8.3000000000000004E-2</v>
      </c>
      <c r="I498" s="54">
        <v>9.7061999999999996E-2</v>
      </c>
      <c r="J498" s="55">
        <v>-1.4061999999999998E-2</v>
      </c>
    </row>
    <row r="499" spans="1:18" ht="30" x14ac:dyDescent="0.25">
      <c r="A499" s="8"/>
      <c r="B499" s="10" t="s">
        <v>1676</v>
      </c>
      <c r="C499" s="10" t="s">
        <v>1676</v>
      </c>
      <c r="D499" s="24" t="s">
        <v>2491</v>
      </c>
      <c r="E499" s="79"/>
      <c r="F499" s="116">
        <v>460.47</v>
      </c>
      <c r="G499" s="24" t="s">
        <v>2164</v>
      </c>
      <c r="H499" s="54">
        <v>2.7E-2</v>
      </c>
      <c r="I499" s="54">
        <v>1.2464000000000001E-2</v>
      </c>
      <c r="J499" s="54">
        <v>1.4536E-2</v>
      </c>
    </row>
    <row r="500" spans="1:18" ht="30" x14ac:dyDescent="0.25">
      <c r="A500" s="8"/>
      <c r="B500" s="10" t="s">
        <v>1676</v>
      </c>
      <c r="C500" s="10" t="s">
        <v>1676</v>
      </c>
      <c r="D500" s="24" t="s">
        <v>1654</v>
      </c>
      <c r="E500" s="79"/>
      <c r="F500" s="116">
        <v>460.47</v>
      </c>
      <c r="G500" s="24" t="s">
        <v>750</v>
      </c>
      <c r="H500" s="54">
        <v>6.2E-2</v>
      </c>
      <c r="I500" s="54">
        <v>3.8456999999999998E-2</v>
      </c>
      <c r="J500" s="55">
        <v>2.3542999999999998E-2</v>
      </c>
    </row>
    <row r="501" spans="1:18" ht="30" x14ac:dyDescent="0.25">
      <c r="A501" s="8"/>
      <c r="B501" s="10" t="s">
        <v>1676</v>
      </c>
      <c r="C501" s="10" t="s">
        <v>1676</v>
      </c>
      <c r="D501" s="24" t="s">
        <v>1961</v>
      </c>
      <c r="E501" s="79"/>
      <c r="F501" s="116">
        <v>460.47</v>
      </c>
      <c r="G501" s="24" t="s">
        <v>751</v>
      </c>
      <c r="H501" s="54">
        <v>0.02</v>
      </c>
      <c r="I501" s="54">
        <v>3.4068000000000001E-2</v>
      </c>
      <c r="J501" s="55">
        <v>-1.4067999999999997E-2</v>
      </c>
    </row>
    <row r="502" spans="1:18" ht="30" x14ac:dyDescent="0.25">
      <c r="A502" s="8"/>
      <c r="B502" s="10" t="s">
        <v>1676</v>
      </c>
      <c r="C502" s="10" t="s">
        <v>1676</v>
      </c>
      <c r="D502" s="24" t="s">
        <v>1656</v>
      </c>
      <c r="E502" s="79"/>
      <c r="F502" s="116">
        <v>460.47</v>
      </c>
      <c r="G502" s="24" t="s">
        <v>752</v>
      </c>
      <c r="H502" s="54">
        <v>0.308</v>
      </c>
      <c r="I502" s="54">
        <v>0.28118300000000002</v>
      </c>
      <c r="J502" s="55">
        <v>2.6817000000000007E-2</v>
      </c>
    </row>
    <row r="503" spans="1:18" s="62" customFormat="1" ht="30" x14ac:dyDescent="0.25">
      <c r="A503" s="61"/>
      <c r="B503" s="10" t="s">
        <v>1676</v>
      </c>
      <c r="C503" s="10" t="s">
        <v>1676</v>
      </c>
      <c r="D503" s="24" t="s">
        <v>2492</v>
      </c>
      <c r="E503" s="79"/>
      <c r="F503" s="116">
        <v>500.99</v>
      </c>
      <c r="G503" s="24" t="s">
        <v>753</v>
      </c>
      <c r="H503" s="54">
        <v>0.02</v>
      </c>
      <c r="I503" s="54">
        <v>1.6919E-2</v>
      </c>
      <c r="J503" s="54">
        <v>3.0809999999999995E-3</v>
      </c>
      <c r="K503" s="127"/>
      <c r="L503" s="127"/>
      <c r="M503" s="127"/>
      <c r="N503" s="127"/>
      <c r="O503" s="127"/>
      <c r="P503" s="127"/>
      <c r="Q503" s="127"/>
      <c r="R503" s="127"/>
    </row>
    <row r="504" spans="1:18" ht="30" x14ac:dyDescent="0.25">
      <c r="A504" s="8"/>
      <c r="B504" s="10" t="s">
        <v>1676</v>
      </c>
      <c r="C504" s="10" t="s">
        <v>1676</v>
      </c>
      <c r="D504" s="24" t="s">
        <v>2493</v>
      </c>
      <c r="E504" s="79"/>
      <c r="F504" s="116">
        <v>500.99</v>
      </c>
      <c r="G504" s="24" t="s">
        <v>754</v>
      </c>
      <c r="H504" s="54">
        <v>4.3999999999999997E-2</v>
      </c>
      <c r="I504" s="54">
        <v>3.7673999999999999E-2</v>
      </c>
      <c r="J504" s="55">
        <v>6.3260000000000009E-3</v>
      </c>
    </row>
    <row r="505" spans="1:18" s="17" customFormat="1" ht="30" x14ac:dyDescent="0.25">
      <c r="A505" s="132"/>
      <c r="B505" s="10" t="s">
        <v>1676</v>
      </c>
      <c r="C505" s="10" t="s">
        <v>1676</v>
      </c>
      <c r="D505" s="24" t="s">
        <v>2494</v>
      </c>
      <c r="E505" s="79"/>
      <c r="F505" s="116">
        <v>460.47</v>
      </c>
      <c r="G505" s="24" t="s">
        <v>755</v>
      </c>
      <c r="H505" s="54">
        <v>0.04</v>
      </c>
      <c r="I505" s="54">
        <v>3.5750999999999998E-2</v>
      </c>
      <c r="J505" s="54">
        <v>4.2490000000000019E-3</v>
      </c>
      <c r="K505" s="127"/>
      <c r="L505" s="127"/>
      <c r="M505" s="127"/>
      <c r="N505" s="127"/>
      <c r="O505" s="127"/>
      <c r="P505" s="127"/>
      <c r="Q505" s="127"/>
      <c r="R505" s="127"/>
    </row>
    <row r="506" spans="1:18" ht="30" x14ac:dyDescent="0.25">
      <c r="A506" s="8"/>
      <c r="B506" s="10" t="s">
        <v>1676</v>
      </c>
      <c r="C506" s="10" t="s">
        <v>1676</v>
      </c>
      <c r="D506" s="24" t="s">
        <v>2497</v>
      </c>
      <c r="E506" s="79"/>
      <c r="F506" s="116">
        <v>460.47</v>
      </c>
      <c r="G506" s="24" t="s">
        <v>756</v>
      </c>
      <c r="H506" s="54">
        <v>0.11</v>
      </c>
      <c r="I506" s="54">
        <v>0.12</v>
      </c>
      <c r="J506" s="55">
        <v>-0.01</v>
      </c>
    </row>
    <row r="507" spans="1:18" s="17" customFormat="1" ht="30" x14ac:dyDescent="0.25">
      <c r="A507" s="132"/>
      <c r="B507" s="10" t="s">
        <v>1676</v>
      </c>
      <c r="C507" s="10" t="s">
        <v>1676</v>
      </c>
      <c r="D507" s="24" t="s">
        <v>2496</v>
      </c>
      <c r="E507" s="79"/>
      <c r="F507" s="116">
        <v>500.99</v>
      </c>
      <c r="G507" s="24" t="s">
        <v>2165</v>
      </c>
      <c r="H507" s="54">
        <v>1.4E-2</v>
      </c>
      <c r="I507" s="54">
        <v>5.4999999999999997E-3</v>
      </c>
      <c r="J507" s="54">
        <v>8.5000000000000006E-3</v>
      </c>
      <c r="K507" s="127"/>
      <c r="L507" s="127"/>
      <c r="M507" s="127"/>
      <c r="N507" s="127"/>
      <c r="O507" s="127"/>
      <c r="P507" s="127"/>
      <c r="Q507" s="127"/>
      <c r="R507" s="127"/>
    </row>
    <row r="508" spans="1:18" ht="30" x14ac:dyDescent="0.25">
      <c r="A508" s="8"/>
      <c r="B508" s="10" t="s">
        <v>1676</v>
      </c>
      <c r="C508" s="10" t="s">
        <v>1676</v>
      </c>
      <c r="D508" s="24" t="s">
        <v>2495</v>
      </c>
      <c r="E508" s="79"/>
      <c r="F508" s="116">
        <v>460.47</v>
      </c>
      <c r="G508" s="24" t="s">
        <v>757</v>
      </c>
      <c r="H508" s="54">
        <v>5.6000000000000001E-2</v>
      </c>
      <c r="I508" s="54">
        <v>6.2092000000000001E-2</v>
      </c>
      <c r="J508" s="55">
        <v>-6.0919999999999985E-3</v>
      </c>
    </row>
    <row r="509" spans="1:18" ht="30" x14ac:dyDescent="0.25">
      <c r="A509" s="8"/>
      <c r="B509" s="10" t="s">
        <v>1676</v>
      </c>
      <c r="C509" s="10" t="s">
        <v>1676</v>
      </c>
      <c r="D509" s="24" t="s">
        <v>618</v>
      </c>
      <c r="E509" s="79"/>
      <c r="F509" s="116">
        <v>500.99</v>
      </c>
      <c r="G509" s="24" t="s">
        <v>2166</v>
      </c>
      <c r="H509" s="54">
        <v>4.0000000000000001E-3</v>
      </c>
      <c r="I509" s="54">
        <v>3.8839999999999999E-3</v>
      </c>
      <c r="J509" s="54">
        <v>1.1600000000000011E-4</v>
      </c>
    </row>
    <row r="510" spans="1:18" ht="30" x14ac:dyDescent="0.25">
      <c r="A510" s="8"/>
      <c r="B510" s="10" t="s">
        <v>1676</v>
      </c>
      <c r="C510" s="10" t="s">
        <v>1676</v>
      </c>
      <c r="D510" s="24" t="s">
        <v>618</v>
      </c>
      <c r="E510" s="79"/>
      <c r="F510" s="116">
        <v>500.99</v>
      </c>
      <c r="G510" s="24" t="s">
        <v>758</v>
      </c>
      <c r="H510" s="54">
        <v>2E-3</v>
      </c>
      <c r="I510" s="54">
        <v>2.2745999999999999E-2</v>
      </c>
      <c r="J510" s="55">
        <v>-2.0745999999999997E-2</v>
      </c>
    </row>
    <row r="511" spans="1:18" ht="30" x14ac:dyDescent="0.25">
      <c r="A511" s="8"/>
      <c r="B511" s="10" t="s">
        <v>1676</v>
      </c>
      <c r="C511" s="10" t="s">
        <v>1676</v>
      </c>
      <c r="D511" s="24" t="s">
        <v>759</v>
      </c>
      <c r="E511" s="79"/>
      <c r="F511" s="116">
        <v>460.47</v>
      </c>
      <c r="G511" s="24" t="s">
        <v>760</v>
      </c>
      <c r="H511" s="54">
        <v>0.05</v>
      </c>
      <c r="I511" s="54">
        <v>3.8810999999999998E-2</v>
      </c>
      <c r="J511" s="55">
        <v>1.1188999999999999E-2</v>
      </c>
    </row>
    <row r="512" spans="1:18" ht="30" x14ac:dyDescent="0.25">
      <c r="A512" s="8"/>
      <c r="B512" s="10" t="s">
        <v>1676</v>
      </c>
      <c r="C512" s="10" t="s">
        <v>1676</v>
      </c>
      <c r="D512" s="24" t="s">
        <v>761</v>
      </c>
      <c r="E512" s="79"/>
      <c r="F512" s="116">
        <v>553.95000000000005</v>
      </c>
      <c r="G512" s="24" t="s">
        <v>762</v>
      </c>
      <c r="H512" s="54">
        <v>3.0000000000000001E-3</v>
      </c>
      <c r="I512" s="54">
        <v>3.748E-3</v>
      </c>
      <c r="J512" s="54">
        <v>-7.4800000000000018E-4</v>
      </c>
    </row>
    <row r="513" spans="1:10" ht="30" x14ac:dyDescent="0.25">
      <c r="A513" s="8"/>
      <c r="B513" s="10" t="s">
        <v>1676</v>
      </c>
      <c r="C513" s="10" t="s">
        <v>1676</v>
      </c>
      <c r="D513" s="24" t="s">
        <v>2499</v>
      </c>
      <c r="E513" s="79"/>
      <c r="F513" s="116">
        <v>553.95000000000005</v>
      </c>
      <c r="G513" s="24" t="s">
        <v>2168</v>
      </c>
      <c r="H513" s="54">
        <v>2.9999999999999997E-4</v>
      </c>
      <c r="I513" s="54">
        <v>5.9499999999999993E-4</v>
      </c>
      <c r="J513" s="55">
        <v>-2.9499999999999996E-4</v>
      </c>
    </row>
    <row r="514" spans="1:10" ht="45" x14ac:dyDescent="0.25">
      <c r="A514" s="8"/>
      <c r="B514" s="10" t="s">
        <v>1676</v>
      </c>
      <c r="C514" s="10" t="s">
        <v>1676</v>
      </c>
      <c r="D514" s="24" t="s">
        <v>2498</v>
      </c>
      <c r="E514" s="79"/>
      <c r="F514" s="116">
        <v>553.95000000000005</v>
      </c>
      <c r="G514" s="24" t="s">
        <v>2169</v>
      </c>
      <c r="H514" s="54">
        <v>3.8000000000000002E-4</v>
      </c>
      <c r="I514" s="54">
        <v>5.3700000000000004E-4</v>
      </c>
      <c r="J514" s="54">
        <v>-1.5700000000000002E-4</v>
      </c>
    </row>
    <row r="515" spans="1:10" ht="30" x14ac:dyDescent="0.25">
      <c r="A515" s="8"/>
      <c r="B515" s="10" t="s">
        <v>1676</v>
      </c>
      <c r="C515" s="10" t="s">
        <v>1676</v>
      </c>
      <c r="D515" s="24" t="s">
        <v>2167</v>
      </c>
      <c r="E515" s="79"/>
      <c r="F515" s="116">
        <v>553.95000000000005</v>
      </c>
      <c r="G515" s="24" t="s">
        <v>2170</v>
      </c>
      <c r="H515" s="54">
        <v>3.5E-4</v>
      </c>
      <c r="I515" s="54">
        <v>1.95E-4</v>
      </c>
      <c r="J515" s="55">
        <v>1.5499999999999997E-4</v>
      </c>
    </row>
    <row r="516" spans="1:10" ht="30" x14ac:dyDescent="0.25">
      <c r="A516" s="8"/>
      <c r="B516" s="10" t="s">
        <v>1676</v>
      </c>
      <c r="C516" s="10" t="s">
        <v>1676</v>
      </c>
      <c r="D516" s="24" t="s">
        <v>1968</v>
      </c>
      <c r="E516" s="79"/>
      <c r="F516" s="116">
        <v>500.99</v>
      </c>
      <c r="G516" s="24" t="s">
        <v>763</v>
      </c>
      <c r="H516" s="54">
        <v>2E-3</v>
      </c>
      <c r="I516" s="54">
        <v>3.558E-3</v>
      </c>
      <c r="J516" s="55">
        <v>-1.5579999999999999E-3</v>
      </c>
    </row>
    <row r="517" spans="1:10" ht="30" x14ac:dyDescent="0.25">
      <c r="A517" s="8"/>
      <c r="B517" s="10" t="s">
        <v>1676</v>
      </c>
      <c r="C517" s="10" t="s">
        <v>1676</v>
      </c>
      <c r="D517" s="24" t="s">
        <v>1970</v>
      </c>
      <c r="E517" s="79"/>
      <c r="F517" s="116">
        <v>553.95000000000005</v>
      </c>
      <c r="G517" s="24" t="s">
        <v>764</v>
      </c>
      <c r="H517" s="54">
        <v>2E-3</v>
      </c>
      <c r="I517" s="54">
        <v>2.2629999999999998E-3</v>
      </c>
      <c r="J517" s="55">
        <v>-2.6299999999999989E-4</v>
      </c>
    </row>
    <row r="518" spans="1:10" ht="30" x14ac:dyDescent="0.25">
      <c r="A518" s="8"/>
      <c r="B518" s="10" t="s">
        <v>1676</v>
      </c>
      <c r="C518" s="10" t="s">
        <v>1676</v>
      </c>
      <c r="D518" s="24" t="s">
        <v>1663</v>
      </c>
      <c r="E518" s="79"/>
      <c r="F518" s="116">
        <v>500.99</v>
      </c>
      <c r="G518" s="24" t="s">
        <v>765</v>
      </c>
      <c r="H518" s="54">
        <v>3.5000000000000003E-2</v>
      </c>
      <c r="I518" s="54">
        <v>1.6472999999999998E-2</v>
      </c>
      <c r="J518" s="55">
        <v>1.8527000000000002E-2</v>
      </c>
    </row>
    <row r="519" spans="1:10" ht="30" x14ac:dyDescent="0.25">
      <c r="A519" s="8"/>
      <c r="B519" s="10" t="s">
        <v>1676</v>
      </c>
      <c r="C519" s="10" t="s">
        <v>1676</v>
      </c>
      <c r="D519" s="24" t="s">
        <v>1664</v>
      </c>
      <c r="E519" s="79"/>
      <c r="F519" s="116">
        <v>500.99</v>
      </c>
      <c r="G519" s="24" t="s">
        <v>766</v>
      </c>
      <c r="H519" s="54">
        <v>2.4E-2</v>
      </c>
      <c r="I519" s="54">
        <v>1.5713999999999999E-2</v>
      </c>
      <c r="J519" s="55">
        <v>8.286E-3</v>
      </c>
    </row>
    <row r="520" spans="1:10" ht="30" x14ac:dyDescent="0.25">
      <c r="A520" s="8"/>
      <c r="B520" s="10" t="s">
        <v>1676</v>
      </c>
      <c r="C520" s="10" t="s">
        <v>1676</v>
      </c>
      <c r="D520" s="24" t="s">
        <v>1665</v>
      </c>
      <c r="E520" s="79"/>
      <c r="F520" s="116">
        <v>500.99</v>
      </c>
      <c r="G520" s="24" t="s">
        <v>767</v>
      </c>
      <c r="H520" s="54">
        <v>2.1999999999999999E-2</v>
      </c>
      <c r="I520" s="54">
        <v>1.0756999999999999E-2</v>
      </c>
      <c r="J520" s="55">
        <v>1.1243E-2</v>
      </c>
    </row>
    <row r="521" spans="1:10" s="127" customFormat="1" ht="30" x14ac:dyDescent="0.25">
      <c r="A521" s="126"/>
      <c r="B521" s="10" t="s">
        <v>1676</v>
      </c>
      <c r="C521" s="10" t="s">
        <v>1676</v>
      </c>
      <c r="D521" s="24" t="s">
        <v>1871</v>
      </c>
      <c r="E521" s="79"/>
      <c r="F521" s="116">
        <v>553.95000000000005</v>
      </c>
      <c r="G521" s="24" t="s">
        <v>2171</v>
      </c>
      <c r="H521" s="54">
        <v>1.9E-3</v>
      </c>
      <c r="I521" s="54">
        <v>7.4100000000000001E-4</v>
      </c>
      <c r="J521" s="54">
        <v>1.1589999999999999E-3</v>
      </c>
    </row>
    <row r="522" spans="1:10" ht="30" x14ac:dyDescent="0.25">
      <c r="A522" s="8"/>
      <c r="B522" s="10" t="s">
        <v>1676</v>
      </c>
      <c r="C522" s="10" t="s">
        <v>1676</v>
      </c>
      <c r="D522" s="24" t="s">
        <v>1871</v>
      </c>
      <c r="E522" s="79"/>
      <c r="F522" s="116">
        <v>574.19000000000005</v>
      </c>
      <c r="G522" s="24" t="s">
        <v>768</v>
      </c>
      <c r="H522" s="54">
        <v>1.4999999999999999E-4</v>
      </c>
      <c r="I522" s="54">
        <v>2.9999999999999997E-5</v>
      </c>
      <c r="J522" s="55">
        <v>1.1999999999999999E-4</v>
      </c>
    </row>
    <row r="523" spans="1:10" ht="30" x14ac:dyDescent="0.25">
      <c r="A523" s="8"/>
      <c r="B523" s="10" t="s">
        <v>1676</v>
      </c>
      <c r="C523" s="10" t="s">
        <v>1676</v>
      </c>
      <c r="D523" s="24" t="s">
        <v>2172</v>
      </c>
      <c r="E523" s="79"/>
      <c r="F523" s="116">
        <v>553.95000000000005</v>
      </c>
      <c r="G523" s="24" t="s">
        <v>2173</v>
      </c>
      <c r="H523" s="54">
        <v>1.1999999999999999E-3</v>
      </c>
      <c r="I523" s="54">
        <v>6.6200000000000005E-4</v>
      </c>
      <c r="J523" s="55">
        <v>5.3799999999999996E-4</v>
      </c>
    </row>
    <row r="524" spans="1:10" ht="30" x14ac:dyDescent="0.25">
      <c r="A524" s="8"/>
      <c r="B524" s="10" t="s">
        <v>1676</v>
      </c>
      <c r="C524" s="10" t="s">
        <v>1676</v>
      </c>
      <c r="D524" s="24" t="s">
        <v>769</v>
      </c>
      <c r="E524" s="79"/>
      <c r="F524" s="116">
        <v>500.99</v>
      </c>
      <c r="G524" s="24" t="s">
        <v>770</v>
      </c>
      <c r="H524" s="54">
        <v>3.5000000000000003E-2</v>
      </c>
      <c r="I524" s="54">
        <v>5.2240000000000003E-3</v>
      </c>
      <c r="J524" s="55">
        <v>2.9776E-2</v>
      </c>
    </row>
    <row r="525" spans="1:10" ht="30" x14ac:dyDescent="0.25">
      <c r="A525" s="8"/>
      <c r="B525" s="10" t="s">
        <v>1676</v>
      </c>
      <c r="C525" s="10" t="s">
        <v>1676</v>
      </c>
      <c r="D525" s="24" t="s">
        <v>771</v>
      </c>
      <c r="E525" s="79"/>
      <c r="F525" s="116">
        <v>553.95000000000005</v>
      </c>
      <c r="G525" s="24" t="s">
        <v>772</v>
      </c>
      <c r="H525" s="54">
        <v>4.4999999999999997E-3</v>
      </c>
      <c r="I525" s="54">
        <v>4.9420000000000002E-3</v>
      </c>
      <c r="J525" s="55">
        <v>-4.4200000000000017E-4</v>
      </c>
    </row>
    <row r="526" spans="1:10" ht="30" x14ac:dyDescent="0.25">
      <c r="A526" s="8"/>
      <c r="B526" s="10" t="s">
        <v>1676</v>
      </c>
      <c r="C526" s="10" t="s">
        <v>1676</v>
      </c>
      <c r="D526" s="24" t="s">
        <v>773</v>
      </c>
      <c r="E526" s="79"/>
      <c r="F526" s="116">
        <v>553.95000000000005</v>
      </c>
      <c r="G526" s="24" t="s">
        <v>774</v>
      </c>
      <c r="H526" s="54">
        <v>2E-3</v>
      </c>
      <c r="I526" s="54">
        <v>1.7819999999999999E-3</v>
      </c>
      <c r="J526" s="55">
        <v>2.1799999999999996E-4</v>
      </c>
    </row>
    <row r="527" spans="1:10" ht="30" x14ac:dyDescent="0.25">
      <c r="A527" s="8"/>
      <c r="B527" s="10" t="s">
        <v>1676</v>
      </c>
      <c r="C527" s="10" t="s">
        <v>1676</v>
      </c>
      <c r="D527" s="24" t="s">
        <v>2174</v>
      </c>
      <c r="E527" s="79"/>
      <c r="F527" s="116">
        <v>553.95000000000005</v>
      </c>
      <c r="G527" s="24" t="s">
        <v>2175</v>
      </c>
      <c r="H527" s="54">
        <v>2.8000000000000003E-4</v>
      </c>
      <c r="I527" s="54">
        <v>2.2000000000000001E-4</v>
      </c>
      <c r="J527" s="54">
        <v>6.0000000000000029E-5</v>
      </c>
    </row>
    <row r="528" spans="1:10" ht="30" x14ac:dyDescent="0.25">
      <c r="A528" s="8"/>
      <c r="B528" s="10" t="s">
        <v>1676</v>
      </c>
      <c r="C528" s="10" t="s">
        <v>1676</v>
      </c>
      <c r="D528" s="24" t="s">
        <v>775</v>
      </c>
      <c r="E528" s="79"/>
      <c r="F528" s="116">
        <v>553.95000000000005</v>
      </c>
      <c r="G528" s="24" t="s">
        <v>2176</v>
      </c>
      <c r="H528" s="54">
        <v>6.9999999999999999E-4</v>
      </c>
      <c r="I528" s="54">
        <v>7.6000000000000004E-4</v>
      </c>
      <c r="J528" s="55">
        <v>-6.0000000000000056E-5</v>
      </c>
    </row>
    <row r="529" spans="1:18" ht="30" x14ac:dyDescent="0.25">
      <c r="A529" s="8"/>
      <c r="B529" s="10" t="s">
        <v>1676</v>
      </c>
      <c r="C529" s="10" t="s">
        <v>1676</v>
      </c>
      <c r="D529" s="24" t="s">
        <v>45</v>
      </c>
      <c r="E529" s="79"/>
      <c r="F529" s="116">
        <v>553.95000000000005</v>
      </c>
      <c r="G529" s="24" t="s">
        <v>776</v>
      </c>
      <c r="H529" s="54">
        <v>2.9999999999999997E-4</v>
      </c>
      <c r="I529" s="54">
        <v>3.1800000000000003E-4</v>
      </c>
      <c r="J529" s="55">
        <v>-1.8000000000000017E-5</v>
      </c>
    </row>
    <row r="530" spans="1:18" s="17" customFormat="1" ht="30" x14ac:dyDescent="0.25">
      <c r="A530" s="132"/>
      <c r="B530" s="10" t="s">
        <v>1676</v>
      </c>
      <c r="C530" s="10" t="s">
        <v>1676</v>
      </c>
      <c r="D530" s="24" t="s">
        <v>777</v>
      </c>
      <c r="E530" s="79"/>
      <c r="F530" s="116">
        <v>574.19000000000005</v>
      </c>
      <c r="G530" s="24" t="s">
        <v>778</v>
      </c>
      <c r="H530" s="54">
        <v>1E-4</v>
      </c>
      <c r="I530" s="54">
        <v>6.3E-5</v>
      </c>
      <c r="J530" s="54">
        <v>3.7000000000000005E-5</v>
      </c>
      <c r="K530" s="127"/>
      <c r="L530" s="127"/>
      <c r="M530" s="127"/>
      <c r="N530" s="127"/>
      <c r="O530" s="127"/>
      <c r="P530" s="127"/>
      <c r="Q530" s="127"/>
      <c r="R530" s="127"/>
    </row>
    <row r="531" spans="1:18" s="17" customFormat="1" ht="30" x14ac:dyDescent="0.25">
      <c r="A531" s="132"/>
      <c r="B531" s="10" t="s">
        <v>1676</v>
      </c>
      <c r="C531" s="10" t="s">
        <v>1676</v>
      </c>
      <c r="D531" s="24" t="s">
        <v>779</v>
      </c>
      <c r="E531" s="79"/>
      <c r="F531" s="116">
        <v>574.19000000000005</v>
      </c>
      <c r="G531" s="24" t="s">
        <v>2177</v>
      </c>
      <c r="H531" s="54">
        <v>2.0000000000000001E-4</v>
      </c>
      <c r="I531" s="54">
        <v>2.7100000000000003E-4</v>
      </c>
      <c r="J531" s="55">
        <v>-7.1000000000000005E-5</v>
      </c>
      <c r="K531" s="127"/>
      <c r="L531" s="127"/>
      <c r="M531" s="127"/>
      <c r="N531" s="127"/>
      <c r="O531" s="127"/>
      <c r="P531" s="127"/>
      <c r="Q531" s="127"/>
      <c r="R531" s="127"/>
    </row>
    <row r="532" spans="1:18" s="17" customFormat="1" ht="30" x14ac:dyDescent="0.25">
      <c r="A532" s="132"/>
      <c r="B532" s="10" t="s">
        <v>1676</v>
      </c>
      <c r="C532" s="10" t="s">
        <v>1676</v>
      </c>
      <c r="D532" s="24" t="s">
        <v>780</v>
      </c>
      <c r="E532" s="79"/>
      <c r="F532" s="116">
        <v>553.95000000000005</v>
      </c>
      <c r="G532" s="24" t="s">
        <v>2178</v>
      </c>
      <c r="H532" s="54">
        <v>1E-3</v>
      </c>
      <c r="I532" s="54">
        <v>2.9299999999999997E-4</v>
      </c>
      <c r="J532" s="55">
        <v>7.0700000000000005E-4</v>
      </c>
      <c r="K532" s="127"/>
      <c r="L532" s="127"/>
      <c r="M532" s="127"/>
      <c r="N532" s="127"/>
      <c r="O532" s="127"/>
      <c r="P532" s="127"/>
      <c r="Q532" s="127"/>
      <c r="R532" s="127"/>
    </row>
    <row r="533" spans="1:18" s="17" customFormat="1" ht="45" x14ac:dyDescent="0.25">
      <c r="A533" s="132"/>
      <c r="B533" s="10" t="s">
        <v>1676</v>
      </c>
      <c r="C533" s="10" t="s">
        <v>1676</v>
      </c>
      <c r="D533" s="24" t="s">
        <v>781</v>
      </c>
      <c r="E533" s="79"/>
      <c r="F533" s="116">
        <v>500.99</v>
      </c>
      <c r="G533" s="24" t="s">
        <v>782</v>
      </c>
      <c r="H533" s="54">
        <v>0.01</v>
      </c>
      <c r="I533" s="54">
        <v>2.408E-3</v>
      </c>
      <c r="J533" s="54">
        <v>7.5920000000000007E-3</v>
      </c>
      <c r="K533" s="127"/>
      <c r="L533" s="127"/>
      <c r="M533" s="127"/>
      <c r="N533" s="127"/>
      <c r="O533" s="127"/>
      <c r="P533" s="127"/>
      <c r="Q533" s="127"/>
      <c r="R533" s="127"/>
    </row>
    <row r="534" spans="1:18" s="17" customFormat="1" ht="30" x14ac:dyDescent="0.25">
      <c r="A534" s="132"/>
      <c r="B534" s="10" t="s">
        <v>1676</v>
      </c>
      <c r="C534" s="10" t="s">
        <v>1676</v>
      </c>
      <c r="D534" s="24" t="s">
        <v>783</v>
      </c>
      <c r="E534" s="79"/>
      <c r="F534" s="116">
        <v>553.95000000000005</v>
      </c>
      <c r="G534" s="24" t="s">
        <v>784</v>
      </c>
      <c r="H534" s="54">
        <v>6.3299999999999999E-4</v>
      </c>
      <c r="I534" s="54">
        <v>4.17E-4</v>
      </c>
      <c r="J534" s="55">
        <v>2.1600000000000002E-4</v>
      </c>
      <c r="K534" s="127"/>
      <c r="L534" s="127"/>
      <c r="M534" s="127"/>
      <c r="N534" s="127"/>
      <c r="O534" s="127"/>
      <c r="P534" s="127"/>
      <c r="Q534" s="127"/>
      <c r="R534" s="127"/>
    </row>
    <row r="535" spans="1:18" ht="30" x14ac:dyDescent="0.25">
      <c r="A535" s="8"/>
      <c r="B535" s="10" t="s">
        <v>1676</v>
      </c>
      <c r="C535" s="10" t="s">
        <v>1676</v>
      </c>
      <c r="D535" s="24" t="s">
        <v>785</v>
      </c>
      <c r="E535" s="79"/>
      <c r="F535" s="116">
        <v>553.95000000000005</v>
      </c>
      <c r="G535" s="24" t="s">
        <v>786</v>
      </c>
      <c r="H535" s="54">
        <v>4.2000000000000006E-3</v>
      </c>
      <c r="I535" s="54">
        <v>1.9039999999999999E-3</v>
      </c>
      <c r="J535" s="55">
        <v>2.2960000000000003E-3</v>
      </c>
    </row>
    <row r="536" spans="1:18" ht="30" x14ac:dyDescent="0.25">
      <c r="A536" s="8"/>
      <c r="B536" s="10" t="s">
        <v>1676</v>
      </c>
      <c r="C536" s="10" t="s">
        <v>1676</v>
      </c>
      <c r="D536" s="24" t="s">
        <v>787</v>
      </c>
      <c r="E536" s="79"/>
      <c r="F536" s="116">
        <v>500.99</v>
      </c>
      <c r="G536" s="24" t="s">
        <v>788</v>
      </c>
      <c r="H536" s="54">
        <v>3.95E-2</v>
      </c>
      <c r="I536" s="54">
        <v>9.5680000000000001E-3</v>
      </c>
      <c r="J536" s="54">
        <v>2.9932000000000004E-2</v>
      </c>
    </row>
    <row r="537" spans="1:18" ht="30" x14ac:dyDescent="0.25">
      <c r="A537" s="8"/>
      <c r="B537" s="10" t="s">
        <v>1676</v>
      </c>
      <c r="C537" s="10" t="s">
        <v>1676</v>
      </c>
      <c r="D537" s="24" t="s">
        <v>2179</v>
      </c>
      <c r="E537" s="79"/>
      <c r="F537" s="116">
        <v>553.95000000000005</v>
      </c>
      <c r="G537" s="24" t="s">
        <v>2180</v>
      </c>
      <c r="H537" s="54">
        <v>1.2999999999999999E-3</v>
      </c>
      <c r="I537" s="54">
        <v>7.4999999999999993E-5</v>
      </c>
      <c r="J537" s="55">
        <v>1.2250000000000002E-3</v>
      </c>
    </row>
    <row r="538" spans="1:18" ht="30" x14ac:dyDescent="0.25">
      <c r="A538" s="8"/>
      <c r="B538" s="10" t="s">
        <v>1676</v>
      </c>
      <c r="C538" s="10" t="s">
        <v>1676</v>
      </c>
      <c r="D538" s="24"/>
      <c r="E538" s="79"/>
      <c r="F538" s="116">
        <v>553.95000000000005</v>
      </c>
      <c r="G538" s="24" t="s">
        <v>2181</v>
      </c>
      <c r="H538" s="54">
        <v>8.0000000000000004E-4</v>
      </c>
      <c r="I538" s="54">
        <v>4.0000000000000003E-5</v>
      </c>
      <c r="J538" s="55">
        <v>7.6000000000000004E-4</v>
      </c>
    </row>
    <row r="539" spans="1:18" ht="30" x14ac:dyDescent="0.25">
      <c r="A539" s="8"/>
      <c r="B539" s="10" t="s">
        <v>1676</v>
      </c>
      <c r="C539" s="10" t="s">
        <v>1676</v>
      </c>
      <c r="D539" s="24" t="s">
        <v>2182</v>
      </c>
      <c r="E539" s="79"/>
      <c r="F539" s="116">
        <v>553.95000000000005</v>
      </c>
      <c r="G539" s="24" t="s">
        <v>2183</v>
      </c>
      <c r="H539" s="54">
        <v>1.6799999999999999E-3</v>
      </c>
      <c r="I539" s="54">
        <v>1.9000000000000001E-4</v>
      </c>
      <c r="J539" s="54">
        <v>1.49E-3</v>
      </c>
    </row>
    <row r="540" spans="1:18" s="3" customFormat="1" ht="30" x14ac:dyDescent="0.25">
      <c r="A540" s="132"/>
      <c r="B540" s="10" t="s">
        <v>1676</v>
      </c>
      <c r="C540" s="10" t="s">
        <v>1676</v>
      </c>
      <c r="D540" s="24" t="s">
        <v>789</v>
      </c>
      <c r="E540" s="79"/>
      <c r="F540" s="116">
        <v>460.47</v>
      </c>
      <c r="G540" s="24" t="s">
        <v>790</v>
      </c>
      <c r="H540" s="54">
        <v>0.14499999999999999</v>
      </c>
      <c r="I540" s="54">
        <v>0.15644</v>
      </c>
      <c r="J540" s="55">
        <v>-1.1439999999999997E-2</v>
      </c>
      <c r="K540" s="127"/>
      <c r="L540" s="127"/>
      <c r="M540" s="127"/>
      <c r="N540" s="127"/>
      <c r="O540" s="127"/>
      <c r="P540" s="127"/>
      <c r="Q540" s="127"/>
      <c r="R540" s="127"/>
    </row>
    <row r="541" spans="1:18" s="3" customFormat="1" x14ac:dyDescent="0.25">
      <c r="A541" s="132"/>
      <c r="B541" s="20"/>
      <c r="C541" s="85" t="s">
        <v>1872</v>
      </c>
      <c r="D541" s="86"/>
      <c r="E541" s="70"/>
      <c r="F541" s="117"/>
      <c r="G541" s="86"/>
      <c r="H541" s="71">
        <f>SUM(H495:H540)</f>
        <v>1.2027730000000001</v>
      </c>
      <c r="I541" s="71">
        <f t="shared" ref="I541:J541" si="25">SUM(I495:I540)</f>
        <v>1.073423</v>
      </c>
      <c r="J541" s="71">
        <f t="shared" si="25"/>
        <v>0.12934999999999999</v>
      </c>
      <c r="K541" s="127"/>
      <c r="L541" s="127"/>
      <c r="M541" s="127"/>
      <c r="N541" s="127"/>
      <c r="O541" s="127"/>
      <c r="P541" s="127"/>
      <c r="Q541" s="127"/>
      <c r="R541" s="127"/>
    </row>
    <row r="542" spans="1:18" s="3" customFormat="1" ht="30" x14ac:dyDescent="0.25">
      <c r="A542" s="132"/>
      <c r="B542" s="20" t="s">
        <v>46</v>
      </c>
      <c r="C542" s="20" t="s">
        <v>46</v>
      </c>
      <c r="D542" s="24" t="s">
        <v>268</v>
      </c>
      <c r="E542" s="79"/>
      <c r="F542" s="116">
        <v>460.47</v>
      </c>
      <c r="G542" s="24" t="s">
        <v>791</v>
      </c>
      <c r="H542" s="54">
        <v>0.11</v>
      </c>
      <c r="I542" s="54">
        <v>8.8085999999999998E-2</v>
      </c>
      <c r="J542" s="54">
        <v>2.1914000000000003E-2</v>
      </c>
      <c r="K542" s="127"/>
      <c r="L542" s="127"/>
      <c r="M542" s="127"/>
      <c r="N542" s="127"/>
      <c r="O542" s="127"/>
      <c r="P542" s="127"/>
      <c r="Q542" s="127"/>
      <c r="R542" s="127"/>
    </row>
    <row r="543" spans="1:18" s="3" customFormat="1" ht="30" x14ac:dyDescent="0.25">
      <c r="A543" s="132"/>
      <c r="B543" s="20" t="s">
        <v>46</v>
      </c>
      <c r="C543" s="20" t="s">
        <v>46</v>
      </c>
      <c r="D543" s="24" t="s">
        <v>792</v>
      </c>
      <c r="E543" s="79"/>
      <c r="F543" s="116">
        <v>500.99</v>
      </c>
      <c r="G543" s="24" t="s">
        <v>793</v>
      </c>
      <c r="H543" s="54">
        <v>3.2000000000000002E-3</v>
      </c>
      <c r="I543" s="54">
        <v>7.9900000000000001E-4</v>
      </c>
      <c r="J543" s="55">
        <v>2.4010000000000004E-3</v>
      </c>
      <c r="K543" s="127"/>
      <c r="L543" s="127"/>
      <c r="M543" s="127"/>
      <c r="N543" s="127"/>
      <c r="O543" s="127"/>
      <c r="P543" s="127"/>
      <c r="Q543" s="127"/>
      <c r="R543" s="127"/>
    </row>
    <row r="544" spans="1:18" s="3" customFormat="1" ht="30" x14ac:dyDescent="0.25">
      <c r="A544" s="132"/>
      <c r="B544" s="20" t="s">
        <v>46</v>
      </c>
      <c r="C544" s="20" t="s">
        <v>46</v>
      </c>
      <c r="D544" s="24" t="s">
        <v>794</v>
      </c>
      <c r="E544" s="79"/>
      <c r="F544" s="116">
        <v>460.47</v>
      </c>
      <c r="G544" s="24" t="s">
        <v>795</v>
      </c>
      <c r="H544" s="54">
        <v>0.1</v>
      </c>
      <c r="I544" s="54">
        <v>7.9000000000000001E-2</v>
      </c>
      <c r="J544" s="54">
        <v>2.1000000000000001E-2</v>
      </c>
      <c r="K544" s="127"/>
      <c r="L544" s="127"/>
      <c r="M544" s="127"/>
      <c r="N544" s="127"/>
      <c r="O544" s="127"/>
      <c r="P544" s="127"/>
      <c r="Q544" s="127"/>
      <c r="R544" s="127"/>
    </row>
    <row r="545" spans="1:18" s="3" customFormat="1" ht="30" x14ac:dyDescent="0.25">
      <c r="A545" s="132"/>
      <c r="B545" s="20" t="s">
        <v>46</v>
      </c>
      <c r="C545" s="20" t="s">
        <v>46</v>
      </c>
      <c r="D545" s="24" t="s">
        <v>48</v>
      </c>
      <c r="E545" s="79"/>
      <c r="F545" s="116">
        <v>553.95000000000005</v>
      </c>
      <c r="G545" s="24" t="s">
        <v>796</v>
      </c>
      <c r="H545" s="54">
        <v>1.8E-3</v>
      </c>
      <c r="I545" s="54">
        <v>1.4319999999999999E-3</v>
      </c>
      <c r="J545" s="55">
        <v>3.6800000000000011E-4</v>
      </c>
      <c r="K545" s="127"/>
      <c r="L545" s="127"/>
      <c r="M545" s="127"/>
      <c r="N545" s="127"/>
      <c r="O545" s="127"/>
      <c r="P545" s="127"/>
      <c r="Q545" s="127"/>
      <c r="R545" s="127"/>
    </row>
    <row r="546" spans="1:18" ht="30" x14ac:dyDescent="0.25">
      <c r="A546" s="8"/>
      <c r="B546" s="20" t="s">
        <v>46</v>
      </c>
      <c r="C546" s="20" t="s">
        <v>46</v>
      </c>
      <c r="D546" s="24" t="s">
        <v>2184</v>
      </c>
      <c r="E546" s="79"/>
      <c r="F546" s="116">
        <v>553.95000000000005</v>
      </c>
      <c r="G546" s="24" t="s">
        <v>2185</v>
      </c>
      <c r="H546" s="54">
        <v>1E-3</v>
      </c>
      <c r="I546" s="54">
        <v>4.3100000000000001E-4</v>
      </c>
      <c r="J546" s="55">
        <v>5.6899999999999995E-4</v>
      </c>
    </row>
    <row r="547" spans="1:18" ht="30" x14ac:dyDescent="0.25">
      <c r="A547" s="8"/>
      <c r="B547" s="20" t="s">
        <v>46</v>
      </c>
      <c r="C547" s="20" t="s">
        <v>46</v>
      </c>
      <c r="D547" s="24" t="s">
        <v>797</v>
      </c>
      <c r="E547" s="79"/>
      <c r="F547" s="116">
        <v>553.95000000000005</v>
      </c>
      <c r="G547" s="24" t="s">
        <v>798</v>
      </c>
      <c r="H547" s="54">
        <v>6.9999999999999999E-4</v>
      </c>
      <c r="I547" s="54">
        <v>6.9999999999999999E-4</v>
      </c>
      <c r="J547" s="55">
        <v>0</v>
      </c>
    </row>
    <row r="548" spans="1:18" x14ac:dyDescent="0.25">
      <c r="A548" s="8"/>
      <c r="B548" s="22"/>
      <c r="C548" s="85" t="s">
        <v>2186</v>
      </c>
      <c r="D548" s="86"/>
      <c r="E548" s="70"/>
      <c r="F548" s="117"/>
      <c r="G548" s="86"/>
      <c r="H548" s="71">
        <f>SUM(H542:H547)</f>
        <v>0.2167</v>
      </c>
      <c r="I548" s="71">
        <f t="shared" ref="I548:J548" si="26">SUM(I542:I547)</f>
        <v>0.17044799999999999</v>
      </c>
      <c r="J548" s="71">
        <f t="shared" si="26"/>
        <v>4.6252000000000008E-2</v>
      </c>
    </row>
    <row r="549" spans="1:18" s="127" customFormat="1" ht="30" x14ac:dyDescent="0.25">
      <c r="A549" s="126"/>
      <c r="B549" s="20" t="s">
        <v>59</v>
      </c>
      <c r="C549" s="20" t="s">
        <v>59</v>
      </c>
      <c r="D549" s="24" t="s">
        <v>799</v>
      </c>
      <c r="E549" s="79"/>
      <c r="F549" s="116">
        <v>500.99</v>
      </c>
      <c r="G549" s="24" t="s">
        <v>800</v>
      </c>
      <c r="H549" s="54">
        <v>1.9E-2</v>
      </c>
      <c r="I549" s="54">
        <v>1.3300000000000001E-2</v>
      </c>
      <c r="J549" s="55">
        <v>5.6999999999999993E-3</v>
      </c>
    </row>
    <row r="550" spans="1:18" s="127" customFormat="1" ht="45" x14ac:dyDescent="0.25">
      <c r="A550" s="126"/>
      <c r="B550" s="20" t="s">
        <v>59</v>
      </c>
      <c r="C550" s="20" t="s">
        <v>59</v>
      </c>
      <c r="D550" s="24" t="s">
        <v>801</v>
      </c>
      <c r="E550" s="79"/>
      <c r="F550" s="116">
        <v>460.47</v>
      </c>
      <c r="G550" s="24" t="s">
        <v>802</v>
      </c>
      <c r="H550" s="54">
        <v>0.16</v>
      </c>
      <c r="I550" s="54">
        <v>0.1421</v>
      </c>
      <c r="J550" s="55">
        <v>1.7900000000000006E-2</v>
      </c>
    </row>
    <row r="551" spans="1:18" s="127" customFormat="1" ht="30" x14ac:dyDescent="0.25">
      <c r="A551" s="126"/>
      <c r="B551" s="20" t="s">
        <v>59</v>
      </c>
      <c r="C551" s="20" t="s">
        <v>59</v>
      </c>
      <c r="D551" s="24" t="s">
        <v>2187</v>
      </c>
      <c r="E551" s="91"/>
      <c r="F551" s="116">
        <v>574.19000000000005</v>
      </c>
      <c r="G551" s="24" t="s">
        <v>2188</v>
      </c>
      <c r="H551" s="54">
        <v>5.0000000000000001E-4</v>
      </c>
      <c r="I551" s="54">
        <v>1.1999999999999999E-4</v>
      </c>
      <c r="J551" s="55">
        <v>3.8000000000000002E-4</v>
      </c>
    </row>
    <row r="552" spans="1:18" s="127" customFormat="1" ht="30" x14ac:dyDescent="0.25">
      <c r="A552" s="126"/>
      <c r="B552" s="20" t="s">
        <v>59</v>
      </c>
      <c r="C552" s="20" t="s">
        <v>59</v>
      </c>
      <c r="D552" s="24" t="s">
        <v>803</v>
      </c>
      <c r="E552" s="79"/>
      <c r="F552" s="116">
        <v>574.19000000000005</v>
      </c>
      <c r="G552" s="24" t="s">
        <v>2189</v>
      </c>
      <c r="H552" s="54">
        <v>1.1999999999999999E-4</v>
      </c>
      <c r="I552" s="54">
        <v>1E-4</v>
      </c>
      <c r="J552" s="55">
        <v>1.9999999999999991E-5</v>
      </c>
    </row>
    <row r="553" spans="1:18" s="127" customFormat="1" ht="30" x14ac:dyDescent="0.25">
      <c r="A553" s="126"/>
      <c r="B553" s="20" t="s">
        <v>59</v>
      </c>
      <c r="C553" s="20" t="s">
        <v>59</v>
      </c>
      <c r="D553" s="24" t="s">
        <v>804</v>
      </c>
      <c r="E553" s="79"/>
      <c r="F553" s="116">
        <v>553.95000000000005</v>
      </c>
      <c r="G553" s="24" t="s">
        <v>805</v>
      </c>
      <c r="H553" s="54">
        <v>1E-3</v>
      </c>
      <c r="I553" s="54">
        <v>4.6999999999999999E-4</v>
      </c>
      <c r="J553" s="54">
        <v>5.2999999999999998E-4</v>
      </c>
    </row>
    <row r="554" spans="1:18" s="127" customFormat="1" ht="30" x14ac:dyDescent="0.25">
      <c r="A554" s="126"/>
      <c r="B554" s="20" t="s">
        <v>59</v>
      </c>
      <c r="C554" s="20" t="s">
        <v>59</v>
      </c>
      <c r="D554" s="24" t="s">
        <v>2190</v>
      </c>
      <c r="E554" s="79"/>
      <c r="F554" s="116">
        <v>574.19000000000005</v>
      </c>
      <c r="G554" s="24" t="s">
        <v>2191</v>
      </c>
      <c r="H554" s="54">
        <v>5.0000000000000001E-4</v>
      </c>
      <c r="I554" s="54">
        <v>3.5E-4</v>
      </c>
      <c r="J554" s="55">
        <v>1.5000000000000001E-4</v>
      </c>
    </row>
    <row r="555" spans="1:18" s="127" customFormat="1" ht="30" x14ac:dyDescent="0.25">
      <c r="A555" s="126"/>
      <c r="B555" s="20" t="s">
        <v>59</v>
      </c>
      <c r="C555" s="20" t="s">
        <v>59</v>
      </c>
      <c r="D555" s="24" t="s">
        <v>2192</v>
      </c>
      <c r="E555" s="79"/>
      <c r="F555" s="116">
        <v>574.19000000000005</v>
      </c>
      <c r="G555" s="24" t="s">
        <v>2193</v>
      </c>
      <c r="H555" s="54">
        <v>2.2000000000000001E-4</v>
      </c>
      <c r="I555" s="54">
        <v>2.2000000000000001E-4</v>
      </c>
      <c r="J555" s="55">
        <v>0</v>
      </c>
    </row>
    <row r="556" spans="1:18" s="127" customFormat="1" ht="30" x14ac:dyDescent="0.25">
      <c r="A556" s="126"/>
      <c r="B556" s="20" t="s">
        <v>59</v>
      </c>
      <c r="C556" s="20" t="s">
        <v>59</v>
      </c>
      <c r="D556" s="24" t="s">
        <v>2194</v>
      </c>
      <c r="E556" s="79"/>
      <c r="F556" s="116">
        <v>553.95000000000005</v>
      </c>
      <c r="G556" s="24" t="s">
        <v>2195</v>
      </c>
      <c r="H556" s="54">
        <v>2.9999999999999997E-4</v>
      </c>
      <c r="I556" s="54">
        <v>2.6000000000000003E-4</v>
      </c>
      <c r="J556" s="55">
        <v>3.9999999999999983E-5</v>
      </c>
    </row>
    <row r="557" spans="1:18" s="127" customFormat="1" ht="30" x14ac:dyDescent="0.25">
      <c r="A557" s="126"/>
      <c r="B557" s="20" t="s">
        <v>59</v>
      </c>
      <c r="C557" s="20" t="s">
        <v>59</v>
      </c>
      <c r="D557" s="24" t="s">
        <v>1974</v>
      </c>
      <c r="E557" s="91"/>
      <c r="F557" s="116">
        <v>460.47</v>
      </c>
      <c r="G557" s="24" t="s">
        <v>807</v>
      </c>
      <c r="H557" s="54">
        <v>3.3000000000000002E-2</v>
      </c>
      <c r="I557" s="54">
        <v>1.72E-2</v>
      </c>
      <c r="J557" s="54">
        <v>1.5800000000000002E-2</v>
      </c>
    </row>
    <row r="558" spans="1:18" ht="30" x14ac:dyDescent="0.25">
      <c r="A558" s="8"/>
      <c r="B558" s="20" t="s">
        <v>59</v>
      </c>
      <c r="C558" s="20" t="s">
        <v>59</v>
      </c>
      <c r="D558" s="24" t="s">
        <v>1678</v>
      </c>
      <c r="E558" s="79"/>
      <c r="F558" s="116">
        <v>460.47</v>
      </c>
      <c r="G558" s="24" t="s">
        <v>808</v>
      </c>
      <c r="H558" s="54">
        <v>3.1E-2</v>
      </c>
      <c r="I558" s="54">
        <v>1.9399999999999997E-2</v>
      </c>
      <c r="J558" s="55">
        <v>1.1600000000000001E-2</v>
      </c>
    </row>
    <row r="559" spans="1:18" ht="30" x14ac:dyDescent="0.25">
      <c r="A559" s="8"/>
      <c r="B559" s="20" t="s">
        <v>59</v>
      </c>
      <c r="C559" s="20" t="s">
        <v>59</v>
      </c>
      <c r="D559" s="24" t="s">
        <v>2500</v>
      </c>
      <c r="E559" s="79"/>
      <c r="F559" s="116">
        <v>460.47</v>
      </c>
      <c r="G559" s="24" t="s">
        <v>809</v>
      </c>
      <c r="H559" s="54">
        <v>0.27</v>
      </c>
      <c r="I559" s="54">
        <v>0.32319999999999999</v>
      </c>
      <c r="J559" s="55">
        <v>-5.319999999999999E-2</v>
      </c>
    </row>
    <row r="560" spans="1:18" ht="30" x14ac:dyDescent="0.25">
      <c r="A560" s="8"/>
      <c r="B560" s="20" t="s">
        <v>59</v>
      </c>
      <c r="C560" s="20" t="s">
        <v>59</v>
      </c>
      <c r="D560" s="24" t="s">
        <v>2501</v>
      </c>
      <c r="E560" s="79"/>
      <c r="F560" s="116">
        <v>460.47</v>
      </c>
      <c r="G560" s="24" t="s">
        <v>810</v>
      </c>
      <c r="H560" s="54">
        <v>0.05</v>
      </c>
      <c r="I560" s="54">
        <v>3.5900000000000001E-2</v>
      </c>
      <c r="J560" s="55">
        <v>1.4100000000000001E-2</v>
      </c>
    </row>
    <row r="561" spans="1:18" s="17" customFormat="1" ht="30" x14ac:dyDescent="0.25">
      <c r="A561" s="8"/>
      <c r="B561" s="20" t="s">
        <v>59</v>
      </c>
      <c r="C561" s="20" t="s">
        <v>59</v>
      </c>
      <c r="D561" s="24" t="s">
        <v>2502</v>
      </c>
      <c r="E561" s="91"/>
      <c r="F561" s="116">
        <v>460.47</v>
      </c>
      <c r="G561" s="24" t="s">
        <v>811</v>
      </c>
      <c r="H561" s="54">
        <v>0.16</v>
      </c>
      <c r="I561" s="54">
        <v>3.1199999999999999E-2</v>
      </c>
      <c r="J561" s="55">
        <v>0.1288</v>
      </c>
      <c r="K561" s="127"/>
      <c r="L561" s="127"/>
      <c r="M561" s="127"/>
      <c r="N561" s="127"/>
      <c r="O561" s="127"/>
      <c r="P561" s="127"/>
      <c r="Q561" s="127"/>
      <c r="R561" s="127"/>
    </row>
    <row r="562" spans="1:18" s="17" customFormat="1" ht="30" x14ac:dyDescent="0.25">
      <c r="A562" s="8"/>
      <c r="B562" s="20" t="s">
        <v>59</v>
      </c>
      <c r="C562" s="20" t="s">
        <v>59</v>
      </c>
      <c r="D562" s="24" t="s">
        <v>1680</v>
      </c>
      <c r="E562" s="91"/>
      <c r="F562" s="116">
        <v>460.47</v>
      </c>
      <c r="G562" s="24" t="s">
        <v>812</v>
      </c>
      <c r="H562" s="54">
        <v>4.4999999999999998E-2</v>
      </c>
      <c r="I562" s="54">
        <v>4.3200000000000002E-2</v>
      </c>
      <c r="J562" s="55">
        <v>1.7999999999999971E-3</v>
      </c>
      <c r="K562" s="127"/>
      <c r="L562" s="127"/>
      <c r="M562" s="127"/>
      <c r="N562" s="127"/>
      <c r="O562" s="127"/>
      <c r="P562" s="127"/>
      <c r="Q562" s="127"/>
      <c r="R562" s="127"/>
    </row>
    <row r="563" spans="1:18" ht="30" x14ac:dyDescent="0.25">
      <c r="A563" s="8"/>
      <c r="B563" s="20" t="s">
        <v>59</v>
      </c>
      <c r="C563" s="20" t="s">
        <v>59</v>
      </c>
      <c r="D563" s="24" t="s">
        <v>1820</v>
      </c>
      <c r="E563" s="79"/>
      <c r="F563" s="116">
        <v>460.47</v>
      </c>
      <c r="G563" s="24" t="s">
        <v>813</v>
      </c>
      <c r="H563" s="54">
        <v>0.04</v>
      </c>
      <c r="I563" s="54">
        <v>2.8799999999999999E-2</v>
      </c>
      <c r="J563" s="55">
        <v>1.12E-2</v>
      </c>
    </row>
    <row r="564" spans="1:18" ht="30" x14ac:dyDescent="0.25">
      <c r="A564" s="8"/>
      <c r="B564" s="20" t="s">
        <v>59</v>
      </c>
      <c r="C564" s="20" t="s">
        <v>59</v>
      </c>
      <c r="D564" s="24" t="s">
        <v>1681</v>
      </c>
      <c r="E564" s="79"/>
      <c r="F564" s="116">
        <v>500.99</v>
      </c>
      <c r="G564" s="24" t="s">
        <v>814</v>
      </c>
      <c r="H564" s="54">
        <v>0.03</v>
      </c>
      <c r="I564" s="54">
        <v>2.6100000000000002E-2</v>
      </c>
      <c r="J564" s="54">
        <v>3.8999999999999985E-3</v>
      </c>
    </row>
    <row r="565" spans="1:18" ht="30" x14ac:dyDescent="0.25">
      <c r="A565" s="8"/>
      <c r="B565" s="20" t="s">
        <v>59</v>
      </c>
      <c r="C565" s="20" t="s">
        <v>59</v>
      </c>
      <c r="D565" s="24" t="s">
        <v>815</v>
      </c>
      <c r="E565" s="79"/>
      <c r="F565" s="116">
        <v>553.95000000000005</v>
      </c>
      <c r="G565" s="24" t="s">
        <v>2196</v>
      </c>
      <c r="H565" s="54">
        <v>4.0000000000000002E-4</v>
      </c>
      <c r="I565" s="54">
        <v>4.0000000000000002E-4</v>
      </c>
      <c r="J565" s="55">
        <v>0</v>
      </c>
    </row>
    <row r="566" spans="1:18" s="13" customFormat="1" ht="30" x14ac:dyDescent="0.25">
      <c r="A566" s="8"/>
      <c r="B566" s="20" t="s">
        <v>59</v>
      </c>
      <c r="C566" s="20" t="s">
        <v>59</v>
      </c>
      <c r="D566" s="24" t="s">
        <v>1683</v>
      </c>
      <c r="E566" s="108"/>
      <c r="F566" s="116">
        <v>460.47</v>
      </c>
      <c r="G566" s="24" t="s">
        <v>816</v>
      </c>
      <c r="H566" s="54">
        <v>5.2999999999999999E-2</v>
      </c>
      <c r="I566" s="54">
        <v>5.2499999999999998E-2</v>
      </c>
      <c r="J566" s="55">
        <v>5.0000000000000001E-4</v>
      </c>
      <c r="K566" s="65"/>
      <c r="L566" s="65"/>
      <c r="M566" s="65"/>
      <c r="N566" s="65"/>
      <c r="O566" s="65"/>
      <c r="P566" s="65"/>
      <c r="Q566" s="65"/>
      <c r="R566" s="65"/>
    </row>
    <row r="567" spans="1:18" ht="30" x14ac:dyDescent="0.25">
      <c r="A567" s="8"/>
      <c r="B567" s="20" t="s">
        <v>59</v>
      </c>
      <c r="C567" s="20" t="s">
        <v>59</v>
      </c>
      <c r="D567" s="24" t="s">
        <v>1682</v>
      </c>
      <c r="E567" s="79"/>
      <c r="F567" s="116">
        <v>460.47</v>
      </c>
      <c r="G567" s="24" t="s">
        <v>817</v>
      </c>
      <c r="H567" s="54">
        <v>3.5000000000000003E-2</v>
      </c>
      <c r="I567" s="54">
        <v>2.7199999999999998E-2</v>
      </c>
      <c r="J567" s="55">
        <v>7.8000000000000005E-3</v>
      </c>
    </row>
    <row r="568" spans="1:18" ht="30" x14ac:dyDescent="0.25">
      <c r="A568" s="8"/>
      <c r="B568" s="20" t="s">
        <v>59</v>
      </c>
      <c r="C568" s="20" t="s">
        <v>59</v>
      </c>
      <c r="D568" s="24" t="s">
        <v>818</v>
      </c>
      <c r="E568" s="79"/>
      <c r="F568" s="116">
        <v>500.99</v>
      </c>
      <c r="G568" s="24" t="s">
        <v>819</v>
      </c>
      <c r="H568" s="54">
        <v>0.13</v>
      </c>
      <c r="I568" s="54">
        <v>0.13444999999999999</v>
      </c>
      <c r="J568" s="55">
        <v>-4.4499999999999887E-3</v>
      </c>
    </row>
    <row r="569" spans="1:18" ht="30" x14ac:dyDescent="0.25">
      <c r="A569" s="8"/>
      <c r="B569" s="20" t="s">
        <v>59</v>
      </c>
      <c r="C569" s="20" t="s">
        <v>59</v>
      </c>
      <c r="D569" s="24" t="s">
        <v>820</v>
      </c>
      <c r="E569" s="79"/>
      <c r="F569" s="116">
        <v>460.47</v>
      </c>
      <c r="G569" s="24" t="s">
        <v>821</v>
      </c>
      <c r="H569" s="54">
        <v>0.4</v>
      </c>
      <c r="I569" s="54">
        <v>0.27029999999999998</v>
      </c>
      <c r="J569" s="55">
        <v>0.12969999999999998</v>
      </c>
    </row>
    <row r="570" spans="1:18" s="127" customFormat="1" ht="30" x14ac:dyDescent="0.25">
      <c r="A570" s="126"/>
      <c r="B570" s="20" t="s">
        <v>59</v>
      </c>
      <c r="C570" s="20" t="s">
        <v>59</v>
      </c>
      <c r="D570" s="24" t="s">
        <v>822</v>
      </c>
      <c r="E570" s="79"/>
      <c r="F570" s="116">
        <v>574.19000000000005</v>
      </c>
      <c r="G570" s="24" t="s">
        <v>2197</v>
      </c>
      <c r="H570" s="54">
        <v>4.0000000000000002E-4</v>
      </c>
      <c r="I570" s="54">
        <v>8.9999999999999992E-5</v>
      </c>
      <c r="J570" s="54">
        <v>3.1000000000000005E-4</v>
      </c>
    </row>
    <row r="571" spans="1:18" s="127" customFormat="1" ht="30" x14ac:dyDescent="0.25">
      <c r="A571" s="126"/>
      <c r="B571" s="20" t="s">
        <v>59</v>
      </c>
      <c r="C571" s="20" t="s">
        <v>59</v>
      </c>
      <c r="D571" s="24" t="s">
        <v>823</v>
      </c>
      <c r="E571" s="79"/>
      <c r="F571" s="116">
        <v>500.99</v>
      </c>
      <c r="G571" s="24" t="s">
        <v>824</v>
      </c>
      <c r="H571" s="54">
        <v>1.4E-2</v>
      </c>
      <c r="I571" s="54">
        <v>8.6E-3</v>
      </c>
      <c r="J571" s="55">
        <v>5.4000000000000003E-3</v>
      </c>
    </row>
    <row r="572" spans="1:18" s="127" customFormat="1" ht="30" x14ac:dyDescent="0.25">
      <c r="A572" s="126"/>
      <c r="B572" s="20" t="s">
        <v>59</v>
      </c>
      <c r="C572" s="20" t="s">
        <v>59</v>
      </c>
      <c r="D572" s="24" t="s">
        <v>2198</v>
      </c>
      <c r="E572" s="79"/>
      <c r="F572" s="116">
        <v>553.95000000000005</v>
      </c>
      <c r="G572" s="24" t="s">
        <v>2199</v>
      </c>
      <c r="H572" s="54">
        <v>5.0000000000000001E-4</v>
      </c>
      <c r="I572" s="54">
        <v>5.2999999999999998E-4</v>
      </c>
      <c r="J572" s="55">
        <v>-3.0000000000000028E-5</v>
      </c>
    </row>
    <row r="573" spans="1:18" s="127" customFormat="1" ht="30" x14ac:dyDescent="0.25">
      <c r="A573" s="126"/>
      <c r="B573" s="20" t="s">
        <v>59</v>
      </c>
      <c r="C573" s="20" t="s">
        <v>59</v>
      </c>
      <c r="D573" s="24" t="s">
        <v>2200</v>
      </c>
      <c r="E573" s="79"/>
      <c r="F573" s="116">
        <v>574.19000000000005</v>
      </c>
      <c r="G573" s="24" t="s">
        <v>2201</v>
      </c>
      <c r="H573" s="54">
        <v>2.9999999999999997E-4</v>
      </c>
      <c r="I573" s="54">
        <v>1.6000000000000001E-4</v>
      </c>
      <c r="J573" s="54">
        <v>1.3999999999999999E-4</v>
      </c>
    </row>
    <row r="574" spans="1:18" s="127" customFormat="1" ht="30" x14ac:dyDescent="0.25">
      <c r="A574" s="126"/>
      <c r="B574" s="20" t="s">
        <v>59</v>
      </c>
      <c r="C574" s="20" t="s">
        <v>59</v>
      </c>
      <c r="D574" s="24" t="s">
        <v>2202</v>
      </c>
      <c r="E574" s="79"/>
      <c r="F574" s="116">
        <v>553.95000000000005</v>
      </c>
      <c r="G574" s="24" t="s">
        <v>2203</v>
      </c>
      <c r="H574" s="54">
        <v>1E-3</v>
      </c>
      <c r="I574" s="54">
        <v>8.5999999999999998E-4</v>
      </c>
      <c r="J574" s="55">
        <v>1.4000000000000001E-4</v>
      </c>
    </row>
    <row r="575" spans="1:18" s="127" customFormat="1" ht="30" x14ac:dyDescent="0.25">
      <c r="A575" s="126"/>
      <c r="B575" s="20" t="s">
        <v>59</v>
      </c>
      <c r="C575" s="20" t="s">
        <v>59</v>
      </c>
      <c r="D575" s="24" t="s">
        <v>60</v>
      </c>
      <c r="E575" s="79"/>
      <c r="F575" s="116">
        <v>553.95000000000005</v>
      </c>
      <c r="G575" s="24" t="s">
        <v>2204</v>
      </c>
      <c r="H575" s="54">
        <v>1E-3</v>
      </c>
      <c r="I575" s="54">
        <v>3.5999999999999997E-4</v>
      </c>
      <c r="J575" s="55">
        <v>6.4000000000000005E-4</v>
      </c>
    </row>
    <row r="576" spans="1:18" ht="30" x14ac:dyDescent="0.25">
      <c r="A576" s="8"/>
      <c r="B576" s="20" t="s">
        <v>59</v>
      </c>
      <c r="C576" s="20" t="s">
        <v>59</v>
      </c>
      <c r="D576" s="24" t="s">
        <v>825</v>
      </c>
      <c r="E576" s="79"/>
      <c r="F576" s="116">
        <v>500.99</v>
      </c>
      <c r="G576" s="24" t="s">
        <v>821</v>
      </c>
      <c r="H576" s="54">
        <v>0.03</v>
      </c>
      <c r="I576" s="54">
        <v>2.6699999999999998E-2</v>
      </c>
      <c r="J576" s="54">
        <v>3.3000000000000008E-3</v>
      </c>
    </row>
    <row r="577" spans="1:18" ht="30" x14ac:dyDescent="0.25">
      <c r="A577" s="8"/>
      <c r="B577" s="20" t="s">
        <v>59</v>
      </c>
      <c r="C577" s="20" t="s">
        <v>59</v>
      </c>
      <c r="D577" s="24" t="s">
        <v>826</v>
      </c>
      <c r="E577" s="79"/>
      <c r="F577" s="116">
        <v>553.95000000000005</v>
      </c>
      <c r="G577" s="24" t="s">
        <v>827</v>
      </c>
      <c r="H577" s="54">
        <v>1.9E-3</v>
      </c>
      <c r="I577" s="54">
        <v>1.15E-3</v>
      </c>
      <c r="J577" s="55">
        <v>7.5000000000000002E-4</v>
      </c>
    </row>
    <row r="578" spans="1:18" ht="30" x14ac:dyDescent="0.25">
      <c r="A578" s="8"/>
      <c r="B578" s="20" t="s">
        <v>59</v>
      </c>
      <c r="C578" s="20" t="s">
        <v>59</v>
      </c>
      <c r="D578" s="24" t="s">
        <v>828</v>
      </c>
      <c r="E578" s="79"/>
      <c r="F578" s="116">
        <v>553.95000000000005</v>
      </c>
      <c r="G578" s="24" t="s">
        <v>829</v>
      </c>
      <c r="H578" s="54">
        <v>5.0000000000000001E-4</v>
      </c>
      <c r="I578" s="54">
        <v>1.0460000000000001E-3</v>
      </c>
      <c r="J578" s="55">
        <v>-5.4600000000000004E-4</v>
      </c>
    </row>
    <row r="579" spans="1:18" ht="30" x14ac:dyDescent="0.25">
      <c r="A579" s="8"/>
      <c r="B579" s="20" t="s">
        <v>59</v>
      </c>
      <c r="C579" s="20" t="s">
        <v>59</v>
      </c>
      <c r="D579" s="24" t="s">
        <v>830</v>
      </c>
      <c r="E579" s="79"/>
      <c r="F579" s="116">
        <v>553.95000000000005</v>
      </c>
      <c r="G579" s="24" t="s">
        <v>831</v>
      </c>
      <c r="H579" s="54">
        <v>5.5000000000000003E-4</v>
      </c>
      <c r="I579" s="54">
        <v>1.737E-3</v>
      </c>
      <c r="J579" s="54">
        <v>-1.1870000000000001E-3</v>
      </c>
    </row>
    <row r="580" spans="1:18" ht="30" x14ac:dyDescent="0.25">
      <c r="A580" s="8"/>
      <c r="B580" s="20" t="s">
        <v>59</v>
      </c>
      <c r="C580" s="20" t="s">
        <v>59</v>
      </c>
      <c r="D580" s="24" t="s">
        <v>1873</v>
      </c>
      <c r="E580" s="79"/>
      <c r="F580" s="116">
        <v>500.99</v>
      </c>
      <c r="G580" s="24" t="s">
        <v>1874</v>
      </c>
      <c r="H580" s="54">
        <v>1.4E-2</v>
      </c>
      <c r="I580" s="54">
        <v>6.2969999999999998E-2</v>
      </c>
      <c r="J580" s="55">
        <v>-4.897E-2</v>
      </c>
    </row>
    <row r="581" spans="1:18" ht="30" x14ac:dyDescent="0.25">
      <c r="A581" s="8"/>
      <c r="B581" s="20" t="s">
        <v>59</v>
      </c>
      <c r="C581" s="20" t="s">
        <v>59</v>
      </c>
      <c r="D581" s="24" t="s">
        <v>832</v>
      </c>
      <c r="E581" s="79"/>
      <c r="F581" s="116">
        <v>553.95000000000005</v>
      </c>
      <c r="G581" s="24" t="s">
        <v>833</v>
      </c>
      <c r="H581" s="54">
        <v>5.6000000000000006E-4</v>
      </c>
      <c r="I581" s="54">
        <v>5.6000000000000006E-4</v>
      </c>
      <c r="J581" s="55">
        <v>0</v>
      </c>
    </row>
    <row r="582" spans="1:18" ht="30" x14ac:dyDescent="0.25">
      <c r="A582" s="8"/>
      <c r="B582" s="20" t="s">
        <v>59</v>
      </c>
      <c r="C582" s="20" t="s">
        <v>59</v>
      </c>
      <c r="D582" s="24" t="s">
        <v>834</v>
      </c>
      <c r="E582" s="79"/>
      <c r="F582" s="116">
        <v>553.95000000000005</v>
      </c>
      <c r="G582" s="24" t="s">
        <v>835</v>
      </c>
      <c r="H582" s="54">
        <v>5.0000000000000001E-4</v>
      </c>
      <c r="I582" s="54">
        <v>1.1999999999999999E-4</v>
      </c>
      <c r="J582" s="55">
        <v>3.8000000000000002E-4</v>
      </c>
    </row>
    <row r="583" spans="1:18" x14ac:dyDescent="0.25">
      <c r="A583" s="8"/>
      <c r="B583" s="20"/>
      <c r="C583" s="85" t="s">
        <v>836</v>
      </c>
      <c r="D583" s="86"/>
      <c r="E583" s="70"/>
      <c r="F583" s="117"/>
      <c r="G583" s="174"/>
      <c r="H583" s="175">
        <f>SUM(H549:H582)</f>
        <v>1.5242499999999999</v>
      </c>
      <c r="I583" s="175">
        <f t="shared" ref="I583:J583" si="27">SUM(I549:I582)</f>
        <v>1.2716529999999997</v>
      </c>
      <c r="J583" s="175">
        <f t="shared" si="27"/>
        <v>0.2525969999999999</v>
      </c>
    </row>
    <row r="584" spans="1:18" ht="30" x14ac:dyDescent="0.25">
      <c r="A584" s="8"/>
      <c r="B584" s="20" t="s">
        <v>2503</v>
      </c>
      <c r="C584" s="20" t="s">
        <v>2503</v>
      </c>
      <c r="D584" s="24" t="s">
        <v>837</v>
      </c>
      <c r="E584" s="79"/>
      <c r="F584" s="116">
        <v>333.99</v>
      </c>
      <c r="G584" s="26" t="s">
        <v>838</v>
      </c>
      <c r="H584" s="57">
        <v>0.55000000000000004</v>
      </c>
      <c r="I584" s="57">
        <v>0.76776099999999992</v>
      </c>
      <c r="J584" s="55">
        <v>-0.21776099999999995</v>
      </c>
    </row>
    <row r="585" spans="1:18" ht="30" x14ac:dyDescent="0.25">
      <c r="A585" s="8"/>
      <c r="B585" s="20" t="s">
        <v>2503</v>
      </c>
      <c r="C585" s="20" t="s">
        <v>2503</v>
      </c>
      <c r="D585" s="24" t="s">
        <v>481</v>
      </c>
      <c r="E585" s="79"/>
      <c r="F585" s="116">
        <v>553.95000000000005</v>
      </c>
      <c r="G585" s="26" t="s">
        <v>839</v>
      </c>
      <c r="H585" s="57">
        <v>1.4999999999999999E-4</v>
      </c>
      <c r="I585" s="57">
        <v>1.5300000000000001E-4</v>
      </c>
      <c r="J585" s="55">
        <v>-3.0000000000000026E-6</v>
      </c>
    </row>
    <row r="586" spans="1:18" ht="30" x14ac:dyDescent="0.25">
      <c r="A586" s="8"/>
      <c r="B586" s="20" t="s">
        <v>2503</v>
      </c>
      <c r="C586" s="20" t="s">
        <v>2503</v>
      </c>
      <c r="D586" s="19" t="s">
        <v>840</v>
      </c>
      <c r="E586" s="79"/>
      <c r="F586" s="115">
        <v>460.47</v>
      </c>
      <c r="G586" s="19" t="s">
        <v>838</v>
      </c>
      <c r="H586" s="54">
        <v>0.33</v>
      </c>
      <c r="I586" s="54">
        <v>0.25464300000000001</v>
      </c>
      <c r="J586" s="55">
        <v>7.5356999999999993E-2</v>
      </c>
    </row>
    <row r="587" spans="1:18" s="13" customFormat="1" ht="30" x14ac:dyDescent="0.25">
      <c r="A587" s="8"/>
      <c r="B587" s="20" t="s">
        <v>2503</v>
      </c>
      <c r="C587" s="20" t="s">
        <v>2503</v>
      </c>
      <c r="D587" s="19"/>
      <c r="E587" s="108"/>
      <c r="F587" s="115">
        <v>460.47</v>
      </c>
      <c r="G587" s="19" t="s">
        <v>841</v>
      </c>
      <c r="H587" s="54">
        <v>0.13</v>
      </c>
      <c r="I587" s="54">
        <v>0.15945699999999999</v>
      </c>
      <c r="J587" s="55">
        <v>-2.9456999999999994E-2</v>
      </c>
      <c r="K587" s="65"/>
      <c r="L587" s="65"/>
      <c r="M587" s="65"/>
      <c r="N587" s="65"/>
      <c r="O587" s="65"/>
      <c r="P587" s="65"/>
      <c r="Q587" s="65"/>
      <c r="R587" s="65"/>
    </row>
    <row r="588" spans="1:18" ht="30" x14ac:dyDescent="0.25">
      <c r="A588" s="8"/>
      <c r="B588" s="20" t="s">
        <v>2503</v>
      </c>
      <c r="C588" s="20" t="s">
        <v>2503</v>
      </c>
      <c r="D588" s="24" t="s">
        <v>837</v>
      </c>
      <c r="E588" s="79"/>
      <c r="F588" s="116">
        <v>333.99</v>
      </c>
      <c r="G588" s="24" t="s">
        <v>838</v>
      </c>
      <c r="H588" s="54">
        <v>0.25</v>
      </c>
      <c r="I588" s="54">
        <v>0.25</v>
      </c>
      <c r="J588" s="55">
        <v>0</v>
      </c>
    </row>
    <row r="589" spans="1:18" ht="30" x14ac:dyDescent="0.25">
      <c r="A589" s="8"/>
      <c r="B589" s="20" t="s">
        <v>2503</v>
      </c>
      <c r="C589" s="20" t="s">
        <v>2503</v>
      </c>
      <c r="D589" s="24" t="s">
        <v>842</v>
      </c>
      <c r="E589" s="79"/>
      <c r="F589" s="116">
        <v>460.47</v>
      </c>
      <c r="G589" s="24" t="s">
        <v>843</v>
      </c>
      <c r="H589" s="54">
        <v>0.08</v>
      </c>
      <c r="I589" s="54">
        <v>4.1324E-2</v>
      </c>
      <c r="J589" s="55">
        <v>3.8676000000000002E-2</v>
      </c>
    </row>
    <row r="590" spans="1:18" ht="30" x14ac:dyDescent="0.25">
      <c r="A590" s="8"/>
      <c r="B590" s="20" t="s">
        <v>2503</v>
      </c>
      <c r="C590" s="20" t="s">
        <v>2503</v>
      </c>
      <c r="D590" s="24" t="s">
        <v>844</v>
      </c>
      <c r="E590" s="79"/>
      <c r="F590" s="116">
        <v>500.99</v>
      </c>
      <c r="G590" s="24" t="s">
        <v>845</v>
      </c>
      <c r="H590" s="54">
        <v>0.01</v>
      </c>
      <c r="I590" s="54">
        <v>1.3000000000000002E-4</v>
      </c>
      <c r="J590" s="55">
        <v>9.8699999999999986E-3</v>
      </c>
    </row>
    <row r="591" spans="1:18" s="127" customFormat="1" ht="30" x14ac:dyDescent="0.25">
      <c r="A591" s="126"/>
      <c r="B591" s="20" t="s">
        <v>2503</v>
      </c>
      <c r="C591" s="20" t="s">
        <v>2503</v>
      </c>
      <c r="D591" s="24" t="s">
        <v>846</v>
      </c>
      <c r="E591" s="79"/>
      <c r="F591" s="116">
        <v>553.95000000000005</v>
      </c>
      <c r="G591" s="24" t="s">
        <v>847</v>
      </c>
      <c r="H591" s="54">
        <v>2.5000000000000001E-3</v>
      </c>
      <c r="I591" s="54">
        <v>1.588E-3</v>
      </c>
      <c r="J591" s="54">
        <v>9.1199999999999994E-4</v>
      </c>
    </row>
    <row r="592" spans="1:18" s="11" customFormat="1" ht="30" x14ac:dyDescent="0.25">
      <c r="A592" s="8"/>
      <c r="B592" s="20" t="s">
        <v>2503</v>
      </c>
      <c r="C592" s="20" t="s">
        <v>2503</v>
      </c>
      <c r="D592" s="24" t="s">
        <v>848</v>
      </c>
      <c r="E592" s="91"/>
      <c r="F592" s="116">
        <v>553.95000000000005</v>
      </c>
      <c r="G592" s="24" t="s">
        <v>849</v>
      </c>
      <c r="H592" s="54">
        <v>6.9999999999999999E-4</v>
      </c>
      <c r="I592" s="54">
        <v>7.8800000000000007E-4</v>
      </c>
      <c r="J592" s="55">
        <v>-8.8000000000000079E-5</v>
      </c>
      <c r="K592" s="127"/>
      <c r="L592" s="127"/>
      <c r="M592" s="127"/>
      <c r="N592" s="127"/>
      <c r="O592" s="127"/>
      <c r="P592" s="127"/>
      <c r="Q592" s="127"/>
      <c r="R592" s="127"/>
    </row>
    <row r="593" spans="1:18" s="13" customFormat="1" ht="30" x14ac:dyDescent="0.25">
      <c r="A593" s="102"/>
      <c r="B593" s="20" t="s">
        <v>2503</v>
      </c>
      <c r="C593" s="20" t="s">
        <v>2503</v>
      </c>
      <c r="D593" s="24" t="s">
        <v>850</v>
      </c>
      <c r="E593" s="108"/>
      <c r="F593" s="116">
        <v>553.95000000000005</v>
      </c>
      <c r="G593" s="24" t="s">
        <v>851</v>
      </c>
      <c r="H593" s="54">
        <v>1E-3</v>
      </c>
      <c r="I593" s="54">
        <v>2.6600000000000001E-4</v>
      </c>
      <c r="J593" s="55">
        <v>7.3399999999999995E-4</v>
      </c>
      <c r="K593" s="65"/>
      <c r="L593" s="65"/>
      <c r="M593" s="65"/>
      <c r="N593" s="65"/>
      <c r="O593" s="65"/>
      <c r="P593" s="65"/>
      <c r="Q593" s="65"/>
      <c r="R593" s="65"/>
    </row>
    <row r="594" spans="1:18" ht="30" x14ac:dyDescent="0.25">
      <c r="A594" s="8"/>
      <c r="B594" s="20" t="s">
        <v>2503</v>
      </c>
      <c r="C594" s="20" t="s">
        <v>2503</v>
      </c>
      <c r="D594" s="24" t="s">
        <v>852</v>
      </c>
      <c r="E594" s="79"/>
      <c r="F594" s="116">
        <v>553.95000000000005</v>
      </c>
      <c r="G594" s="24" t="s">
        <v>853</v>
      </c>
      <c r="H594" s="54">
        <v>5.9999999999999995E-4</v>
      </c>
      <c r="I594" s="54">
        <v>4.1999999999999996E-4</v>
      </c>
      <c r="J594" s="55">
        <v>1.7999999999999998E-4</v>
      </c>
    </row>
    <row r="595" spans="1:18" s="81" customFormat="1" ht="30" x14ac:dyDescent="0.25">
      <c r="A595" s="78"/>
      <c r="B595" s="20" t="s">
        <v>2503</v>
      </c>
      <c r="C595" s="20" t="s">
        <v>2503</v>
      </c>
      <c r="D595" s="24" t="s">
        <v>2504</v>
      </c>
      <c r="E595" s="79"/>
      <c r="F595" s="116">
        <v>553.95000000000005</v>
      </c>
      <c r="G595" s="24" t="s">
        <v>2205</v>
      </c>
      <c r="H595" s="54">
        <v>1E-3</v>
      </c>
      <c r="I595" s="54">
        <v>1.5999999999999999E-5</v>
      </c>
      <c r="J595" s="54">
        <v>9.8400000000000007E-4</v>
      </c>
      <c r="K595" s="127"/>
      <c r="L595" s="127"/>
      <c r="M595" s="127"/>
      <c r="N595" s="127"/>
      <c r="O595" s="127"/>
      <c r="P595" s="127"/>
      <c r="Q595" s="127"/>
      <c r="R595" s="127"/>
    </row>
    <row r="596" spans="1:18" s="81" customFormat="1" ht="30" x14ac:dyDescent="0.25">
      <c r="A596" s="78"/>
      <c r="B596" s="20" t="s">
        <v>2503</v>
      </c>
      <c r="C596" s="20" t="s">
        <v>2503</v>
      </c>
      <c r="D596" s="24" t="s">
        <v>2505</v>
      </c>
      <c r="E596" s="79"/>
      <c r="F596" s="116">
        <v>553.95000000000005</v>
      </c>
      <c r="G596" s="24" t="s">
        <v>2206</v>
      </c>
      <c r="H596" s="54">
        <v>1.76E-4</v>
      </c>
      <c r="I596" s="54">
        <v>1.76E-4</v>
      </c>
      <c r="J596" s="55">
        <v>0</v>
      </c>
      <c r="K596" s="127"/>
      <c r="L596" s="127"/>
      <c r="M596" s="127"/>
      <c r="N596" s="127"/>
      <c r="O596" s="127"/>
      <c r="P596" s="127"/>
      <c r="Q596" s="127"/>
      <c r="R596" s="127"/>
    </row>
    <row r="597" spans="1:18" s="127" customFormat="1" x14ac:dyDescent="0.25">
      <c r="A597" s="126"/>
      <c r="B597" s="20"/>
      <c r="C597" s="85" t="s">
        <v>2207</v>
      </c>
      <c r="D597" s="86"/>
      <c r="E597" s="70"/>
      <c r="F597" s="117"/>
      <c r="G597" s="86"/>
      <c r="H597" s="71">
        <f>SUM(H584:H596)</f>
        <v>1.3561259999999995</v>
      </c>
      <c r="I597" s="71">
        <f t="shared" ref="I597:J597" si="28">SUM(I584:I596)</f>
        <v>1.4767219999999999</v>
      </c>
      <c r="J597" s="71">
        <f t="shared" si="28"/>
        <v>-0.12059599999999993</v>
      </c>
    </row>
    <row r="598" spans="1:18" s="127" customFormat="1" ht="30" x14ac:dyDescent="0.25">
      <c r="A598" s="126"/>
      <c r="B598" s="20" t="s">
        <v>2506</v>
      </c>
      <c r="C598" s="20" t="s">
        <v>2506</v>
      </c>
      <c r="D598" s="24" t="s">
        <v>840</v>
      </c>
      <c r="E598" s="79"/>
      <c r="F598" s="116">
        <v>460.47</v>
      </c>
      <c r="G598" s="24" t="s">
        <v>854</v>
      </c>
      <c r="H598" s="54">
        <v>0.15</v>
      </c>
      <c r="I598" s="54">
        <v>0.15799700000000003</v>
      </c>
      <c r="J598" s="55">
        <v>-7.9970000000000145E-3</v>
      </c>
    </row>
    <row r="599" spans="1:18" s="127" customFormat="1" ht="30" x14ac:dyDescent="0.25">
      <c r="A599" s="126"/>
      <c r="B599" s="20" t="s">
        <v>2506</v>
      </c>
      <c r="C599" s="20" t="s">
        <v>2506</v>
      </c>
      <c r="D599" s="24" t="s">
        <v>50</v>
      </c>
      <c r="E599" s="79"/>
      <c r="F599" s="116">
        <v>553.95000000000005</v>
      </c>
      <c r="G599" s="24" t="s">
        <v>2208</v>
      </c>
      <c r="H599" s="54">
        <v>1.1999999999999999E-3</v>
      </c>
      <c r="I599" s="54">
        <v>5.0699999999999996E-4</v>
      </c>
      <c r="J599" s="54">
        <v>6.9299999999999993E-4</v>
      </c>
    </row>
    <row r="600" spans="1:18" s="127" customFormat="1" ht="30" x14ac:dyDescent="0.25">
      <c r="A600" s="126"/>
      <c r="B600" s="20" t="s">
        <v>2506</v>
      </c>
      <c r="C600" s="20" t="s">
        <v>2506</v>
      </c>
      <c r="D600" s="24" t="s">
        <v>2507</v>
      </c>
      <c r="E600" s="79"/>
      <c r="F600" s="116">
        <v>553.95000000000005</v>
      </c>
      <c r="G600" s="24" t="s">
        <v>2209</v>
      </c>
      <c r="H600" s="54">
        <v>1E-3</v>
      </c>
      <c r="I600" s="54">
        <v>1.1259999999999998E-3</v>
      </c>
      <c r="J600" s="55">
        <v>-1.2599999999999989E-4</v>
      </c>
    </row>
    <row r="601" spans="1:18" s="65" customFormat="1" ht="30" x14ac:dyDescent="0.25">
      <c r="A601" s="107"/>
      <c r="B601" s="20" t="s">
        <v>2506</v>
      </c>
      <c r="C601" s="20" t="s">
        <v>2506</v>
      </c>
      <c r="D601" s="24" t="s">
        <v>2511</v>
      </c>
      <c r="E601" s="108"/>
      <c r="F601" s="116">
        <v>553.95000000000005</v>
      </c>
      <c r="G601" s="24" t="s">
        <v>2210</v>
      </c>
      <c r="H601" s="54">
        <v>1.8E-3</v>
      </c>
      <c r="I601" s="54">
        <v>6.87E-4</v>
      </c>
      <c r="J601" s="55">
        <v>1.1130000000000001E-3</v>
      </c>
    </row>
    <row r="602" spans="1:18" s="127" customFormat="1" ht="30" x14ac:dyDescent="0.25">
      <c r="A602" s="126"/>
      <c r="B602" s="20" t="s">
        <v>2506</v>
      </c>
      <c r="C602" s="20" t="s">
        <v>2506</v>
      </c>
      <c r="D602" s="24" t="s">
        <v>2508</v>
      </c>
      <c r="E602" s="79"/>
      <c r="F602" s="116">
        <v>553.95000000000005</v>
      </c>
      <c r="G602" s="24" t="s">
        <v>2211</v>
      </c>
      <c r="H602" s="54">
        <v>5.0000000000000001E-4</v>
      </c>
      <c r="I602" s="54">
        <v>6.1600000000000001E-4</v>
      </c>
      <c r="J602" s="55">
        <v>-1.1599999999999999E-4</v>
      </c>
    </row>
    <row r="603" spans="1:18" s="127" customFormat="1" ht="30" x14ac:dyDescent="0.25">
      <c r="A603" s="126"/>
      <c r="B603" s="20" t="s">
        <v>2506</v>
      </c>
      <c r="C603" s="20" t="s">
        <v>2506</v>
      </c>
      <c r="D603" s="24" t="s">
        <v>2509</v>
      </c>
      <c r="E603" s="79"/>
      <c r="F603" s="116">
        <v>553.95000000000005</v>
      </c>
      <c r="G603" s="24" t="s">
        <v>856</v>
      </c>
      <c r="H603" s="54">
        <v>1.6000000000000001E-3</v>
      </c>
      <c r="I603" s="54">
        <v>1.5449999999999999E-3</v>
      </c>
      <c r="J603" s="54">
        <v>5.5000000000000158E-5</v>
      </c>
    </row>
    <row r="604" spans="1:18" s="127" customFormat="1" ht="30" x14ac:dyDescent="0.25">
      <c r="A604" s="126"/>
      <c r="B604" s="20" t="s">
        <v>2506</v>
      </c>
      <c r="C604" s="20" t="s">
        <v>2506</v>
      </c>
      <c r="D604" s="24" t="s">
        <v>2510</v>
      </c>
      <c r="E604" s="79"/>
      <c r="F604" s="116">
        <v>553.95000000000005</v>
      </c>
      <c r="G604" s="24" t="s">
        <v>2212</v>
      </c>
      <c r="H604" s="54">
        <v>4.0999999999999999E-4</v>
      </c>
      <c r="I604" s="54">
        <v>3.1100000000000002E-4</v>
      </c>
      <c r="J604" s="55">
        <v>9.899999999999998E-5</v>
      </c>
    </row>
    <row r="605" spans="1:18" s="81" customFormat="1" ht="30" x14ac:dyDescent="0.25">
      <c r="A605" s="78"/>
      <c r="B605" s="20" t="s">
        <v>2506</v>
      </c>
      <c r="C605" s="20" t="s">
        <v>2506</v>
      </c>
      <c r="D605" s="24" t="s">
        <v>52</v>
      </c>
      <c r="E605" s="79"/>
      <c r="F605" s="116">
        <v>553.95000000000005</v>
      </c>
      <c r="G605" s="24" t="s">
        <v>857</v>
      </c>
      <c r="H605" s="54">
        <v>1.1000000000000001E-3</v>
      </c>
      <c r="I605" s="54">
        <v>1.09E-3</v>
      </c>
      <c r="J605" s="55">
        <v>1.0000000000000009E-5</v>
      </c>
      <c r="K605" s="127"/>
      <c r="L605" s="127"/>
      <c r="M605" s="127"/>
      <c r="N605" s="127"/>
      <c r="O605" s="127"/>
      <c r="P605" s="127"/>
      <c r="Q605" s="127"/>
      <c r="R605" s="127"/>
    </row>
    <row r="606" spans="1:18" ht="30" x14ac:dyDescent="0.25">
      <c r="A606" s="8"/>
      <c r="B606" s="20" t="s">
        <v>2506</v>
      </c>
      <c r="C606" s="20" t="s">
        <v>2506</v>
      </c>
      <c r="D606" s="25" t="s">
        <v>2512</v>
      </c>
      <c r="E606" s="79"/>
      <c r="F606" s="118">
        <v>553.95000000000005</v>
      </c>
      <c r="G606" s="25" t="s">
        <v>858</v>
      </c>
      <c r="H606" s="54">
        <v>6.9999999999999999E-4</v>
      </c>
      <c r="I606" s="54">
        <v>7.8800000000000007E-4</v>
      </c>
      <c r="J606" s="55">
        <v>-8.8000000000000079E-5</v>
      </c>
    </row>
    <row r="607" spans="1:18" ht="30" x14ac:dyDescent="0.25">
      <c r="A607" s="8"/>
      <c r="B607" s="20" t="s">
        <v>2506</v>
      </c>
      <c r="C607" s="20" t="s">
        <v>2506</v>
      </c>
      <c r="D607" s="25" t="s">
        <v>2513</v>
      </c>
      <c r="E607" s="79"/>
      <c r="F607" s="118">
        <v>553.95000000000005</v>
      </c>
      <c r="G607" s="25" t="s">
        <v>859</v>
      </c>
      <c r="H607" s="54">
        <v>6.9999999999999999E-4</v>
      </c>
      <c r="I607" s="54">
        <v>7.8700000000000005E-4</v>
      </c>
      <c r="J607" s="55">
        <v>-8.7000000000000082E-5</v>
      </c>
    </row>
    <row r="608" spans="1:18" ht="30" x14ac:dyDescent="0.25">
      <c r="A608" s="8"/>
      <c r="B608" s="20" t="s">
        <v>2506</v>
      </c>
      <c r="C608" s="20" t="s">
        <v>2506</v>
      </c>
      <c r="D608" s="25" t="s">
        <v>51</v>
      </c>
      <c r="E608" s="79"/>
      <c r="F608" s="118">
        <v>553.95000000000005</v>
      </c>
      <c r="G608" s="25" t="s">
        <v>860</v>
      </c>
      <c r="H608" s="54">
        <v>2E-3</v>
      </c>
      <c r="I608" s="54">
        <v>2.5000000000000001E-5</v>
      </c>
      <c r="J608" s="55">
        <v>1.9750000000000002E-3</v>
      </c>
    </row>
    <row r="609" spans="1:18" ht="30" x14ac:dyDescent="0.25">
      <c r="A609" s="8"/>
      <c r="B609" s="20" t="s">
        <v>2506</v>
      </c>
      <c r="C609" s="20" t="s">
        <v>2506</v>
      </c>
      <c r="D609" s="25" t="s">
        <v>863</v>
      </c>
      <c r="E609" s="79"/>
      <c r="F609" s="118">
        <v>500.99</v>
      </c>
      <c r="G609" s="25" t="s">
        <v>864</v>
      </c>
      <c r="H609" s="54">
        <v>0.02</v>
      </c>
      <c r="I609" s="54">
        <v>1.7507000000000002E-2</v>
      </c>
      <c r="J609" s="55">
        <v>2.4929999999999987E-3</v>
      </c>
    </row>
    <row r="610" spans="1:18" ht="30" x14ac:dyDescent="0.25">
      <c r="A610" s="8"/>
      <c r="B610" s="20" t="s">
        <v>2506</v>
      </c>
      <c r="C610" s="20" t="s">
        <v>2506</v>
      </c>
      <c r="D610" s="25" t="s">
        <v>865</v>
      </c>
      <c r="E610" s="79"/>
      <c r="F610" s="118">
        <v>500.99</v>
      </c>
      <c r="G610" s="25" t="s">
        <v>866</v>
      </c>
      <c r="H610" s="54">
        <v>0.02</v>
      </c>
      <c r="I610" s="54">
        <v>3.3011000000000006E-2</v>
      </c>
      <c r="J610" s="55">
        <v>-1.3011000000000003E-2</v>
      </c>
    </row>
    <row r="611" spans="1:18" ht="30" x14ac:dyDescent="0.25">
      <c r="A611" s="8"/>
      <c r="B611" s="20" t="s">
        <v>2506</v>
      </c>
      <c r="C611" s="20" t="s">
        <v>2506</v>
      </c>
      <c r="D611" s="25" t="s">
        <v>2213</v>
      </c>
      <c r="E611" s="79"/>
      <c r="F611" s="118">
        <v>553.95000000000005</v>
      </c>
      <c r="G611" s="25" t="s">
        <v>2214</v>
      </c>
      <c r="H611" s="54">
        <v>2.5000000000000001E-3</v>
      </c>
      <c r="I611" s="54">
        <v>7.8600000000000002E-4</v>
      </c>
      <c r="J611" s="55">
        <v>1.714E-3</v>
      </c>
    </row>
    <row r="612" spans="1:18" ht="30" x14ac:dyDescent="0.25">
      <c r="A612" s="8"/>
      <c r="B612" s="20" t="s">
        <v>2506</v>
      </c>
      <c r="C612" s="20" t="s">
        <v>2506</v>
      </c>
      <c r="D612" s="25" t="s">
        <v>867</v>
      </c>
      <c r="E612" s="79"/>
      <c r="F612" s="118">
        <v>553.95000000000005</v>
      </c>
      <c r="G612" s="25" t="s">
        <v>868</v>
      </c>
      <c r="H612" s="54">
        <v>1.5E-3</v>
      </c>
      <c r="I612" s="54">
        <v>3.39E-4</v>
      </c>
      <c r="J612" s="55">
        <v>1.1610000000000001E-3</v>
      </c>
    </row>
    <row r="613" spans="1:18" ht="30" x14ac:dyDescent="0.25">
      <c r="A613" s="8"/>
      <c r="B613" s="20" t="s">
        <v>2506</v>
      </c>
      <c r="C613" s="20" t="s">
        <v>2506</v>
      </c>
      <c r="D613" s="25" t="s">
        <v>869</v>
      </c>
      <c r="E613" s="79"/>
      <c r="F613" s="118">
        <v>553.95000000000005</v>
      </c>
      <c r="G613" s="25" t="s">
        <v>2215</v>
      </c>
      <c r="H613" s="54">
        <v>8.4999999999999995E-4</v>
      </c>
      <c r="I613" s="54">
        <v>2.5999999999999998E-5</v>
      </c>
      <c r="J613" s="55">
        <v>8.2399999999999997E-4</v>
      </c>
    </row>
    <row r="614" spans="1:18" ht="30" x14ac:dyDescent="0.25">
      <c r="A614" s="8"/>
      <c r="B614" s="20" t="s">
        <v>2506</v>
      </c>
      <c r="C614" s="20" t="s">
        <v>2506</v>
      </c>
      <c r="D614" s="25" t="s">
        <v>870</v>
      </c>
      <c r="E614" s="79"/>
      <c r="F614" s="116">
        <v>500.99</v>
      </c>
      <c r="G614" s="24" t="s">
        <v>871</v>
      </c>
      <c r="H614" s="54">
        <v>0.05</v>
      </c>
      <c r="I614" s="54">
        <v>9.6826999999999996E-2</v>
      </c>
      <c r="J614" s="55">
        <v>-4.6827000000000001E-2</v>
      </c>
    </row>
    <row r="615" spans="1:18" ht="30" x14ac:dyDescent="0.25">
      <c r="A615" s="8"/>
      <c r="B615" s="20" t="s">
        <v>2506</v>
      </c>
      <c r="C615" s="20" t="s">
        <v>2506</v>
      </c>
      <c r="D615" s="24" t="s">
        <v>872</v>
      </c>
      <c r="E615" s="79"/>
      <c r="F615" s="116">
        <v>553.95000000000005</v>
      </c>
      <c r="G615" s="24" t="s">
        <v>873</v>
      </c>
      <c r="H615" s="54">
        <v>1.395E-3</v>
      </c>
      <c r="I615" s="54">
        <v>1.395E-3</v>
      </c>
      <c r="J615" s="55">
        <v>0</v>
      </c>
    </row>
    <row r="616" spans="1:18" ht="30" x14ac:dyDescent="0.25">
      <c r="A616" s="8"/>
      <c r="B616" s="20" t="s">
        <v>2506</v>
      </c>
      <c r="C616" s="20" t="s">
        <v>2506</v>
      </c>
      <c r="D616" s="24" t="s">
        <v>874</v>
      </c>
      <c r="E616" s="79"/>
      <c r="F616" s="116">
        <v>553.95000000000005</v>
      </c>
      <c r="G616" s="24" t="s">
        <v>875</v>
      </c>
      <c r="H616" s="54">
        <v>1.4999999999999999E-4</v>
      </c>
      <c r="I616" s="54">
        <v>3.8200000000000002E-4</v>
      </c>
      <c r="J616" s="55">
        <v>-2.32E-4</v>
      </c>
    </row>
    <row r="617" spans="1:18" ht="30" x14ac:dyDescent="0.25">
      <c r="A617" s="8"/>
      <c r="B617" s="20" t="s">
        <v>2506</v>
      </c>
      <c r="C617" s="20" t="s">
        <v>2506</v>
      </c>
      <c r="D617" s="24" t="s">
        <v>876</v>
      </c>
      <c r="E617" s="79"/>
      <c r="F617" s="116">
        <v>553.95000000000005</v>
      </c>
      <c r="G617" s="24" t="s">
        <v>877</v>
      </c>
      <c r="H617" s="54">
        <v>6.4999999999999997E-3</v>
      </c>
      <c r="I617" s="54">
        <v>1.163E-3</v>
      </c>
      <c r="J617" s="55">
        <v>5.3369999999999997E-3</v>
      </c>
    </row>
    <row r="618" spans="1:18" x14ac:dyDescent="0.25">
      <c r="A618" s="8"/>
      <c r="B618" s="20"/>
      <c r="C618" s="85" t="s">
        <v>2216</v>
      </c>
      <c r="D618" s="86"/>
      <c r="E618" s="70"/>
      <c r="F618" s="119"/>
      <c r="G618" s="88"/>
      <c r="H618" s="71">
        <f>SUM(H598:H617)</f>
        <v>0.26390499999999995</v>
      </c>
      <c r="I618" s="71">
        <f t="shared" ref="I618:J618" si="29">SUM(I598:I617)</f>
        <v>0.31691500000000006</v>
      </c>
      <c r="J618" s="71">
        <f t="shared" si="29"/>
        <v>-5.3010000000000022E-2</v>
      </c>
    </row>
    <row r="619" spans="1:18" ht="30" x14ac:dyDescent="0.25">
      <c r="A619" s="8"/>
      <c r="B619" s="20" t="s">
        <v>61</v>
      </c>
      <c r="C619" s="20" t="s">
        <v>61</v>
      </c>
      <c r="D619" s="24" t="s">
        <v>2514</v>
      </c>
      <c r="E619" s="79"/>
      <c r="F619" s="116">
        <v>553.95000000000005</v>
      </c>
      <c r="G619" s="24" t="s">
        <v>2217</v>
      </c>
      <c r="H619" s="54">
        <v>8.0000000000000004E-4</v>
      </c>
      <c r="I619" s="54">
        <v>9.8999999999999999E-4</v>
      </c>
      <c r="J619" s="55">
        <v>-1.8999999999999996E-4</v>
      </c>
    </row>
    <row r="620" spans="1:18" s="3" customFormat="1" ht="30" x14ac:dyDescent="0.25">
      <c r="A620" s="132"/>
      <c r="B620" s="20" t="s">
        <v>61</v>
      </c>
      <c r="C620" s="20" t="s">
        <v>61</v>
      </c>
      <c r="D620" s="24" t="s">
        <v>2515</v>
      </c>
      <c r="E620" s="79"/>
      <c r="F620" s="116">
        <v>553.95000000000005</v>
      </c>
      <c r="G620" s="24" t="s">
        <v>2218</v>
      </c>
      <c r="H620" s="54">
        <v>2.3999999999999998E-3</v>
      </c>
      <c r="I620" s="54">
        <v>8.3999999999999993E-4</v>
      </c>
      <c r="J620" s="55">
        <v>1.56E-3</v>
      </c>
      <c r="K620" s="127"/>
      <c r="L620" s="127"/>
      <c r="M620" s="127"/>
      <c r="N620" s="127"/>
      <c r="O620" s="127"/>
      <c r="P620" s="127"/>
      <c r="Q620" s="127"/>
      <c r="R620" s="127"/>
    </row>
    <row r="621" spans="1:18" s="3" customFormat="1" ht="30" x14ac:dyDescent="0.25">
      <c r="A621" s="132"/>
      <c r="B621" s="20" t="s">
        <v>61</v>
      </c>
      <c r="C621" s="20" t="s">
        <v>61</v>
      </c>
      <c r="D621" s="24" t="s">
        <v>2516</v>
      </c>
      <c r="E621" s="79"/>
      <c r="F621" s="116">
        <v>553.95000000000005</v>
      </c>
      <c r="G621" s="24" t="s">
        <v>2219</v>
      </c>
      <c r="H621" s="54">
        <v>2.7000000000000001E-3</v>
      </c>
      <c r="I621" s="54">
        <v>1.5300000000000001E-3</v>
      </c>
      <c r="J621" s="54">
        <v>1.1700000000000002E-3</v>
      </c>
      <c r="K621" s="127"/>
      <c r="L621" s="127"/>
      <c r="M621" s="127"/>
      <c r="N621" s="127"/>
      <c r="O621" s="127"/>
      <c r="P621" s="127"/>
      <c r="Q621" s="127"/>
      <c r="R621" s="127"/>
    </row>
    <row r="622" spans="1:18" s="3" customFormat="1" ht="30" x14ac:dyDescent="0.25">
      <c r="A622" s="132"/>
      <c r="B622" s="20" t="s">
        <v>61</v>
      </c>
      <c r="C622" s="20" t="s">
        <v>61</v>
      </c>
      <c r="D622" s="24" t="s">
        <v>878</v>
      </c>
      <c r="E622" s="79"/>
      <c r="F622" s="116">
        <v>500.99</v>
      </c>
      <c r="G622" s="24" t="s">
        <v>879</v>
      </c>
      <c r="H622" s="54">
        <v>1.2999999999999999E-2</v>
      </c>
      <c r="I622" s="54">
        <v>1.218E-2</v>
      </c>
      <c r="J622" s="55">
        <v>8.2000000000000031E-4</v>
      </c>
      <c r="K622" s="127"/>
      <c r="L622" s="127"/>
      <c r="M622" s="127"/>
      <c r="N622" s="127"/>
      <c r="O622" s="127"/>
      <c r="P622" s="127"/>
      <c r="Q622" s="127"/>
      <c r="R622" s="127"/>
    </row>
    <row r="623" spans="1:18" s="3" customFormat="1" ht="30" x14ac:dyDescent="0.25">
      <c r="A623" s="132"/>
      <c r="B623" s="20" t="s">
        <v>61</v>
      </c>
      <c r="C623" s="20" t="s">
        <v>61</v>
      </c>
      <c r="D623" s="25" t="s">
        <v>2517</v>
      </c>
      <c r="E623" s="79"/>
      <c r="F623" s="118">
        <v>460.47</v>
      </c>
      <c r="G623" s="25" t="s">
        <v>880</v>
      </c>
      <c r="H623" s="54">
        <v>8.2000000000000003E-2</v>
      </c>
      <c r="I623" s="54">
        <v>7.5600000000000001E-2</v>
      </c>
      <c r="J623" s="54">
        <v>6.4000000000000055E-3</v>
      </c>
      <c r="K623" s="127"/>
      <c r="L623" s="127"/>
      <c r="M623" s="127"/>
      <c r="N623" s="127"/>
      <c r="O623" s="127"/>
      <c r="P623" s="127"/>
      <c r="Q623" s="127"/>
      <c r="R623" s="127"/>
    </row>
    <row r="624" spans="1:18" s="3" customFormat="1" ht="30" x14ac:dyDescent="0.25">
      <c r="A624" s="132"/>
      <c r="B624" s="20" t="s">
        <v>61</v>
      </c>
      <c r="C624" s="20" t="s">
        <v>61</v>
      </c>
      <c r="D624" s="24" t="s">
        <v>2202</v>
      </c>
      <c r="E624" s="91"/>
      <c r="F624" s="116">
        <v>553.95000000000005</v>
      </c>
      <c r="G624" s="24" t="s">
        <v>2220</v>
      </c>
      <c r="H624" s="54">
        <v>1E-3</v>
      </c>
      <c r="I624" s="54">
        <v>4.4000000000000002E-4</v>
      </c>
      <c r="J624" s="55">
        <v>5.6000000000000006E-4</v>
      </c>
      <c r="K624" s="127"/>
      <c r="L624" s="127"/>
      <c r="M624" s="127"/>
      <c r="N624" s="127"/>
      <c r="O624" s="127"/>
      <c r="P624" s="127"/>
      <c r="Q624" s="127"/>
      <c r="R624" s="127"/>
    </row>
    <row r="625" spans="1:18" s="3" customFormat="1" x14ac:dyDescent="0.25">
      <c r="A625" s="132"/>
      <c r="B625" s="20"/>
      <c r="C625" s="85" t="s">
        <v>2221</v>
      </c>
      <c r="D625" s="86"/>
      <c r="E625" s="70"/>
      <c r="F625" s="117"/>
      <c r="G625" s="86"/>
      <c r="H625" s="71">
        <f>SUM(H619:H624)</f>
        <v>0.1019</v>
      </c>
      <c r="I625" s="71">
        <f t="shared" ref="I625:J625" si="30">SUM(I619:I624)</f>
        <v>9.1579999999999995E-2</v>
      </c>
      <c r="J625" s="71">
        <f t="shared" si="30"/>
        <v>1.0320000000000006E-2</v>
      </c>
      <c r="K625" s="127"/>
      <c r="L625" s="127"/>
      <c r="M625" s="127"/>
      <c r="N625" s="127"/>
      <c r="O625" s="127"/>
      <c r="P625" s="127"/>
      <c r="Q625" s="127"/>
      <c r="R625" s="127"/>
    </row>
    <row r="626" spans="1:18" ht="30" x14ac:dyDescent="0.25">
      <c r="A626" s="8"/>
      <c r="B626" s="20"/>
      <c r="C626" s="20" t="s">
        <v>2518</v>
      </c>
      <c r="D626" s="24" t="s">
        <v>2520</v>
      </c>
      <c r="E626" s="79"/>
      <c r="F626" s="116">
        <v>460.47</v>
      </c>
      <c r="G626" s="24" t="s">
        <v>881</v>
      </c>
      <c r="H626" s="54">
        <v>0.12</v>
      </c>
      <c r="I626" s="54">
        <v>0.12701300000000001</v>
      </c>
      <c r="J626" s="54">
        <v>-7.0130000000000053E-3</v>
      </c>
    </row>
    <row r="627" spans="1:18" ht="30" x14ac:dyDescent="0.25">
      <c r="A627" s="8"/>
      <c r="B627" s="20"/>
      <c r="C627" s="20" t="s">
        <v>2518</v>
      </c>
      <c r="D627" s="24" t="s">
        <v>2521</v>
      </c>
      <c r="E627" s="79"/>
      <c r="F627" s="116">
        <v>460.47</v>
      </c>
      <c r="G627" s="24" t="s">
        <v>882</v>
      </c>
      <c r="H627" s="54">
        <v>0.06</v>
      </c>
      <c r="I627" s="54">
        <v>5.0130000000000001E-2</v>
      </c>
      <c r="J627" s="55">
        <v>9.8699999999999968E-3</v>
      </c>
    </row>
    <row r="628" spans="1:18" ht="30" x14ac:dyDescent="0.25">
      <c r="A628" s="8"/>
      <c r="B628" s="20"/>
      <c r="C628" s="20" t="s">
        <v>2518</v>
      </c>
      <c r="D628" s="24" t="s">
        <v>2522</v>
      </c>
      <c r="E628" s="79"/>
      <c r="F628" s="116">
        <v>500.99</v>
      </c>
      <c r="G628" s="24" t="s">
        <v>883</v>
      </c>
      <c r="H628" s="54">
        <v>7.0000000000000001E-3</v>
      </c>
      <c r="I628" s="54">
        <v>9.8139999999999998E-3</v>
      </c>
      <c r="J628" s="54">
        <v>-2.8140000000000001E-3</v>
      </c>
    </row>
    <row r="629" spans="1:18" ht="30" x14ac:dyDescent="0.25">
      <c r="A629" s="8"/>
      <c r="B629" s="20"/>
      <c r="C629" s="20" t="s">
        <v>2518</v>
      </c>
      <c r="D629" s="24" t="s">
        <v>884</v>
      </c>
      <c r="E629" s="79"/>
      <c r="F629" s="116">
        <v>500.99</v>
      </c>
      <c r="G629" s="24" t="s">
        <v>885</v>
      </c>
      <c r="H629" s="54">
        <v>8.9999999999999993E-3</v>
      </c>
      <c r="I629" s="54">
        <v>6.3689999999999997E-3</v>
      </c>
      <c r="J629" s="55">
        <v>2.6310000000000001E-3</v>
      </c>
    </row>
    <row r="630" spans="1:18" ht="45" x14ac:dyDescent="0.25">
      <c r="A630" s="8"/>
      <c r="B630" s="20"/>
      <c r="C630" s="20" t="s">
        <v>2518</v>
      </c>
      <c r="D630" s="24" t="s">
        <v>2222</v>
      </c>
      <c r="E630" s="79"/>
      <c r="F630" s="116">
        <v>553.95000000000005</v>
      </c>
      <c r="G630" s="24" t="s">
        <v>2223</v>
      </c>
      <c r="H630" s="54">
        <v>8.2199999999999992E-4</v>
      </c>
      <c r="I630" s="54">
        <v>8.2199999999999992E-4</v>
      </c>
      <c r="J630" s="55">
        <v>0</v>
      </c>
    </row>
    <row r="631" spans="1:18" ht="30" x14ac:dyDescent="0.25">
      <c r="A631" s="8"/>
      <c r="B631" s="20"/>
      <c r="C631" s="20" t="s">
        <v>2518</v>
      </c>
      <c r="D631" s="24" t="s">
        <v>886</v>
      </c>
      <c r="E631" s="79"/>
      <c r="F631" s="116">
        <v>553.95000000000005</v>
      </c>
      <c r="G631" s="24" t="s">
        <v>2224</v>
      </c>
      <c r="H631" s="54">
        <v>2E-3</v>
      </c>
      <c r="I631" s="54">
        <v>2.0699999999999999E-4</v>
      </c>
      <c r="J631" s="55">
        <v>1.7929999999999999E-3</v>
      </c>
    </row>
    <row r="632" spans="1:18" ht="30" x14ac:dyDescent="0.25">
      <c r="A632" s="8"/>
      <c r="B632" s="20"/>
      <c r="C632" s="20" t="s">
        <v>2518</v>
      </c>
      <c r="D632" s="24" t="s">
        <v>1877</v>
      </c>
      <c r="E632" s="79"/>
      <c r="F632" s="116">
        <v>553.95000000000005</v>
      </c>
      <c r="G632" s="24" t="s">
        <v>1878</v>
      </c>
      <c r="H632" s="54">
        <v>1.5E-3</v>
      </c>
      <c r="I632" s="54">
        <v>1.76E-4</v>
      </c>
      <c r="J632" s="55">
        <v>1.3240000000000001E-3</v>
      </c>
    </row>
    <row r="633" spans="1:18" x14ac:dyDescent="0.25">
      <c r="A633" s="8"/>
      <c r="B633" s="20"/>
      <c r="C633" s="20" t="s">
        <v>2519</v>
      </c>
      <c r="D633" s="24"/>
      <c r="E633" s="79"/>
      <c r="F633" s="116"/>
      <c r="G633" s="24"/>
      <c r="H633" s="54">
        <v>0</v>
      </c>
      <c r="I633" s="54">
        <v>0</v>
      </c>
      <c r="J633" s="55">
        <v>0</v>
      </c>
    </row>
    <row r="634" spans="1:18" ht="30" x14ac:dyDescent="0.25">
      <c r="A634" s="8"/>
      <c r="B634" s="20"/>
      <c r="C634" s="20" t="s">
        <v>2225</v>
      </c>
      <c r="D634" s="24" t="s">
        <v>840</v>
      </c>
      <c r="E634" s="79"/>
      <c r="F634" s="116">
        <v>460.47</v>
      </c>
      <c r="G634" s="24" t="s">
        <v>887</v>
      </c>
      <c r="H634" s="54">
        <v>0.05</v>
      </c>
      <c r="I634" s="54">
        <v>3.6899999999999995E-2</v>
      </c>
      <c r="J634" s="55">
        <v>1.3100000000000002E-2</v>
      </c>
    </row>
    <row r="635" spans="1:18" ht="30" x14ac:dyDescent="0.25">
      <c r="A635" s="8"/>
      <c r="B635" s="20"/>
      <c r="C635" s="20"/>
      <c r="D635" s="24"/>
      <c r="E635" s="79"/>
      <c r="F635" s="116">
        <v>500.99</v>
      </c>
      <c r="G635" s="24" t="s">
        <v>1879</v>
      </c>
      <c r="H635" s="54">
        <v>0.03</v>
      </c>
      <c r="I635" s="54">
        <v>2.3600000000000003E-2</v>
      </c>
      <c r="J635" s="55">
        <v>6.3999999999999986E-3</v>
      </c>
    </row>
    <row r="636" spans="1:18" x14ac:dyDescent="0.25">
      <c r="A636" s="8"/>
      <c r="B636" s="20"/>
      <c r="C636" s="85" t="s">
        <v>2226</v>
      </c>
      <c r="D636" s="86"/>
      <c r="E636" s="70"/>
      <c r="F636" s="117"/>
      <c r="G636" s="86"/>
      <c r="H636" s="71">
        <f>SUM(H626:H635)</f>
        <v>0.28032199999999996</v>
      </c>
      <c r="I636" s="71">
        <f t="shared" ref="I636:J636" si="31">SUM(I626:I635)</f>
        <v>0.25503100000000001</v>
      </c>
      <c r="J636" s="71">
        <f t="shared" si="31"/>
        <v>2.5290999999999994E-2</v>
      </c>
    </row>
    <row r="637" spans="1:18" ht="45" x14ac:dyDescent="0.25">
      <c r="A637" s="8"/>
      <c r="B637" s="20" t="s">
        <v>54</v>
      </c>
      <c r="C637" s="20" t="s">
        <v>54</v>
      </c>
      <c r="D637" s="24" t="s">
        <v>888</v>
      </c>
      <c r="E637" s="79"/>
      <c r="F637" s="116">
        <v>460.47</v>
      </c>
      <c r="G637" s="24" t="s">
        <v>889</v>
      </c>
      <c r="H637" s="54">
        <v>0.1</v>
      </c>
      <c r="I637" s="54">
        <v>9.9793000000000007E-2</v>
      </c>
      <c r="J637" s="55">
        <v>2.0699999999999362E-4</v>
      </c>
    </row>
    <row r="638" spans="1:18" x14ac:dyDescent="0.25">
      <c r="A638" s="8"/>
      <c r="B638" s="20"/>
      <c r="C638" s="85" t="s">
        <v>2227</v>
      </c>
      <c r="D638" s="86"/>
      <c r="E638" s="70"/>
      <c r="F638" s="117"/>
      <c r="G638" s="86"/>
      <c r="H638" s="71">
        <f>SUM(H637)</f>
        <v>0.1</v>
      </c>
      <c r="I638" s="71">
        <f t="shared" ref="I638:J638" si="32">SUM(I637)</f>
        <v>9.9793000000000007E-2</v>
      </c>
      <c r="J638" s="71">
        <f t="shared" si="32"/>
        <v>2.0699999999999362E-4</v>
      </c>
    </row>
    <row r="639" spans="1:18" ht="30" x14ac:dyDescent="0.25">
      <c r="A639" s="8"/>
      <c r="B639" s="20" t="s">
        <v>1692</v>
      </c>
      <c r="C639" s="20" t="s">
        <v>1692</v>
      </c>
      <c r="D639" s="24" t="s">
        <v>890</v>
      </c>
      <c r="E639" s="79"/>
      <c r="F639" s="116">
        <v>574.19000000000005</v>
      </c>
      <c r="G639" s="24" t="s">
        <v>891</v>
      </c>
      <c r="H639" s="54">
        <v>2.5000000000000001E-5</v>
      </c>
      <c r="I639" s="54">
        <v>6.0000000000000002E-6</v>
      </c>
      <c r="J639" s="54">
        <v>1.9000000000000004E-5</v>
      </c>
    </row>
    <row r="640" spans="1:18" ht="30" x14ac:dyDescent="0.25">
      <c r="A640" s="8"/>
      <c r="B640" s="20" t="s">
        <v>1692</v>
      </c>
      <c r="C640" s="20" t="s">
        <v>1692</v>
      </c>
      <c r="D640" s="24" t="s">
        <v>481</v>
      </c>
      <c r="E640" s="79"/>
      <c r="F640" s="116">
        <v>553.95000000000005</v>
      </c>
      <c r="G640" s="24" t="s">
        <v>892</v>
      </c>
      <c r="H640" s="54">
        <v>7.0000000000000007E-5</v>
      </c>
      <c r="I640" s="54">
        <v>1.4999999999999999E-5</v>
      </c>
      <c r="J640" s="55">
        <v>5.5000000000000009E-5</v>
      </c>
    </row>
    <row r="641" spans="1:10" s="127" customFormat="1" ht="30" x14ac:dyDescent="0.25">
      <c r="A641" s="126"/>
      <c r="B641" s="20" t="s">
        <v>1692</v>
      </c>
      <c r="C641" s="20" t="s">
        <v>1692</v>
      </c>
      <c r="D641" s="24" t="s">
        <v>840</v>
      </c>
      <c r="E641" s="79"/>
      <c r="F641" s="116">
        <v>460.47</v>
      </c>
      <c r="G641" s="24" t="s">
        <v>893</v>
      </c>
      <c r="H641" s="54">
        <v>0.18</v>
      </c>
      <c r="I641" s="54">
        <v>7.2309999999999999E-2</v>
      </c>
      <c r="J641" s="55">
        <v>0.10768999999999999</v>
      </c>
    </row>
    <row r="642" spans="1:10" s="127" customFormat="1" ht="30" x14ac:dyDescent="0.25">
      <c r="A642" s="126"/>
      <c r="B642" s="20" t="s">
        <v>1692</v>
      </c>
      <c r="C642" s="20" t="s">
        <v>1692</v>
      </c>
      <c r="D642" s="24"/>
      <c r="E642" s="91"/>
      <c r="F642" s="116">
        <v>460.47</v>
      </c>
      <c r="G642" s="24" t="s">
        <v>894</v>
      </c>
      <c r="H642" s="54">
        <v>7.4999999999999997E-2</v>
      </c>
      <c r="I642" s="54">
        <v>5.7563999999999997E-2</v>
      </c>
      <c r="J642" s="55">
        <v>1.7436E-2</v>
      </c>
    </row>
    <row r="643" spans="1:10" s="127" customFormat="1" ht="30" x14ac:dyDescent="0.25">
      <c r="A643" s="126"/>
      <c r="B643" s="20" t="s">
        <v>1692</v>
      </c>
      <c r="C643" s="20" t="s">
        <v>1692</v>
      </c>
      <c r="D643" s="24" t="s">
        <v>840</v>
      </c>
      <c r="E643" s="91"/>
      <c r="F643" s="116">
        <v>333.99</v>
      </c>
      <c r="G643" s="24" t="s">
        <v>895</v>
      </c>
      <c r="H643" s="54">
        <v>0.24796600000000002</v>
      </c>
      <c r="I643" s="54">
        <v>0.24796600000000002</v>
      </c>
      <c r="J643" s="54">
        <v>0</v>
      </c>
    </row>
    <row r="644" spans="1:10" s="127" customFormat="1" ht="30" x14ac:dyDescent="0.25">
      <c r="A644" s="126"/>
      <c r="B644" s="20" t="s">
        <v>1692</v>
      </c>
      <c r="C644" s="20" t="s">
        <v>1692</v>
      </c>
      <c r="D644" s="24" t="s">
        <v>896</v>
      </c>
      <c r="E644" s="79"/>
      <c r="F644" s="116">
        <v>500.99</v>
      </c>
      <c r="G644" s="24" t="s">
        <v>897</v>
      </c>
      <c r="H644" s="54">
        <v>0.03</v>
      </c>
      <c r="I644" s="54">
        <v>1.7242999999999998E-2</v>
      </c>
      <c r="J644" s="55">
        <v>1.2757000000000001E-2</v>
      </c>
    </row>
    <row r="645" spans="1:10" ht="30" x14ac:dyDescent="0.25">
      <c r="A645" s="8"/>
      <c r="B645" s="20" t="s">
        <v>1692</v>
      </c>
      <c r="C645" s="20" t="s">
        <v>1692</v>
      </c>
      <c r="D645" s="24" t="s">
        <v>898</v>
      </c>
      <c r="E645" s="79"/>
      <c r="F645" s="116">
        <v>553.95000000000005</v>
      </c>
      <c r="G645" s="24" t="s">
        <v>899</v>
      </c>
      <c r="H645" s="54">
        <v>2.5000000000000001E-4</v>
      </c>
      <c r="I645" s="54">
        <v>1.5200000000000001E-4</v>
      </c>
      <c r="J645" s="54">
        <v>9.800000000000001E-5</v>
      </c>
    </row>
    <row r="646" spans="1:10" ht="30" x14ac:dyDescent="0.25">
      <c r="A646" s="8"/>
      <c r="B646" s="20" t="s">
        <v>1692</v>
      </c>
      <c r="C646" s="20" t="s">
        <v>1692</v>
      </c>
      <c r="D646" s="24" t="s">
        <v>900</v>
      </c>
      <c r="E646" s="79"/>
      <c r="F646" s="116">
        <v>553.95000000000005</v>
      </c>
      <c r="G646" s="24" t="s">
        <v>901</v>
      </c>
      <c r="H646" s="54">
        <v>8.9999999999999998E-4</v>
      </c>
      <c r="I646" s="54">
        <v>6.1399999999999996E-4</v>
      </c>
      <c r="J646" s="55">
        <v>2.8600000000000001E-4</v>
      </c>
    </row>
    <row r="647" spans="1:10" ht="30" x14ac:dyDescent="0.25">
      <c r="A647" s="8"/>
      <c r="B647" s="20" t="s">
        <v>1692</v>
      </c>
      <c r="C647" s="20" t="s">
        <v>1692</v>
      </c>
      <c r="D647" s="24" t="s">
        <v>902</v>
      </c>
      <c r="E647" s="79"/>
      <c r="F647" s="116">
        <v>553.95000000000005</v>
      </c>
      <c r="G647" s="24" t="s">
        <v>903</v>
      </c>
      <c r="H647" s="54">
        <v>4.0000000000000002E-4</v>
      </c>
      <c r="I647" s="54">
        <v>1.75E-4</v>
      </c>
      <c r="J647" s="54">
        <v>2.2500000000000002E-4</v>
      </c>
    </row>
    <row r="648" spans="1:10" ht="30" x14ac:dyDescent="0.25">
      <c r="A648" s="8"/>
      <c r="B648" s="20" t="s">
        <v>1692</v>
      </c>
      <c r="C648" s="20" t="s">
        <v>1692</v>
      </c>
      <c r="D648" s="24" t="s">
        <v>904</v>
      </c>
      <c r="E648" s="79"/>
      <c r="F648" s="116">
        <v>553.95000000000005</v>
      </c>
      <c r="G648" s="24" t="s">
        <v>905</v>
      </c>
      <c r="H648" s="54">
        <v>2.9999999999999997E-4</v>
      </c>
      <c r="I648" s="54">
        <v>1E-4</v>
      </c>
      <c r="J648" s="55">
        <v>1.9999999999999998E-4</v>
      </c>
    </row>
    <row r="649" spans="1:10" ht="30" x14ac:dyDescent="0.25">
      <c r="A649" s="8"/>
      <c r="B649" s="20" t="s">
        <v>1692</v>
      </c>
      <c r="C649" s="20" t="s">
        <v>1692</v>
      </c>
      <c r="D649" s="24" t="s">
        <v>906</v>
      </c>
      <c r="E649" s="79"/>
      <c r="F649" s="116">
        <v>553.95000000000005</v>
      </c>
      <c r="G649" s="24" t="s">
        <v>907</v>
      </c>
      <c r="H649" s="54">
        <v>2.5000000000000001E-3</v>
      </c>
      <c r="I649" s="54">
        <v>2.6610000000000002E-3</v>
      </c>
      <c r="J649" s="55">
        <v>-1.6100000000000004E-4</v>
      </c>
    </row>
    <row r="650" spans="1:10" ht="30" x14ac:dyDescent="0.25">
      <c r="A650" s="8"/>
      <c r="B650" s="20" t="s">
        <v>1692</v>
      </c>
      <c r="C650" s="20" t="s">
        <v>1692</v>
      </c>
      <c r="D650" s="24" t="s">
        <v>55</v>
      </c>
      <c r="E650" s="79"/>
      <c r="F650" s="116">
        <v>553.95000000000005</v>
      </c>
      <c r="G650" s="24" t="s">
        <v>908</v>
      </c>
      <c r="H650" s="54">
        <v>1E-3</v>
      </c>
      <c r="I650" s="54">
        <v>1.186E-3</v>
      </c>
      <c r="J650" s="55">
        <v>-1.8599999999999994E-4</v>
      </c>
    </row>
    <row r="651" spans="1:10" x14ac:dyDescent="0.25">
      <c r="A651" s="8"/>
      <c r="B651" s="20"/>
      <c r="C651" s="85" t="s">
        <v>2228</v>
      </c>
      <c r="D651" s="86"/>
      <c r="E651" s="70"/>
      <c r="F651" s="117"/>
      <c r="G651" s="86"/>
      <c r="H651" s="71">
        <f>SUM(H639:H650)</f>
        <v>0.53841099999999986</v>
      </c>
      <c r="I651" s="71">
        <f t="shared" ref="I651:J651" si="33">SUM(I639:I650)</f>
        <v>0.39999200000000001</v>
      </c>
      <c r="J651" s="71">
        <f t="shared" si="33"/>
        <v>0.13841900000000001</v>
      </c>
    </row>
    <row r="652" spans="1:10" ht="30" x14ac:dyDescent="0.25">
      <c r="A652" s="8"/>
      <c r="B652" s="20" t="s">
        <v>56</v>
      </c>
      <c r="C652" s="20" t="s">
        <v>56</v>
      </c>
      <c r="D652" s="24" t="s">
        <v>823</v>
      </c>
      <c r="E652" s="79"/>
      <c r="F652" s="116">
        <v>460.47</v>
      </c>
      <c r="G652" s="24" t="s">
        <v>910</v>
      </c>
      <c r="H652" s="54">
        <v>0.01</v>
      </c>
      <c r="I652" s="54">
        <v>1.1063E-2</v>
      </c>
      <c r="J652" s="55">
        <v>-1.0630000000000006E-3</v>
      </c>
    </row>
    <row r="653" spans="1:10" ht="30" x14ac:dyDescent="0.25">
      <c r="A653" s="8"/>
      <c r="B653" s="20" t="s">
        <v>56</v>
      </c>
      <c r="C653" s="20" t="s">
        <v>56</v>
      </c>
      <c r="D653" s="24" t="s">
        <v>1700</v>
      </c>
      <c r="E653" s="79"/>
      <c r="F653" s="116">
        <v>460.47</v>
      </c>
      <c r="G653" s="24" t="s">
        <v>911</v>
      </c>
      <c r="H653" s="54">
        <v>0.14499999999999999</v>
      </c>
      <c r="I653" s="54">
        <v>0.14417099999999999</v>
      </c>
      <c r="J653" s="55">
        <v>8.2900000000000768E-4</v>
      </c>
    </row>
    <row r="654" spans="1:10" ht="30" x14ac:dyDescent="0.25">
      <c r="A654" s="8"/>
      <c r="B654" s="20" t="s">
        <v>56</v>
      </c>
      <c r="C654" s="20" t="s">
        <v>56</v>
      </c>
      <c r="D654" s="24" t="s">
        <v>1701</v>
      </c>
      <c r="E654" s="79"/>
      <c r="F654" s="116">
        <v>460.47</v>
      </c>
      <c r="G654" s="24" t="s">
        <v>912</v>
      </c>
      <c r="H654" s="54">
        <v>0.14000000000000001</v>
      </c>
      <c r="I654" s="54">
        <v>0.101675</v>
      </c>
      <c r="J654" s="54">
        <v>3.8325000000000005E-2</v>
      </c>
    </row>
    <row r="655" spans="1:10" ht="30" x14ac:dyDescent="0.25">
      <c r="A655" s="8"/>
      <c r="B655" s="20" t="s">
        <v>56</v>
      </c>
      <c r="C655" s="20" t="s">
        <v>56</v>
      </c>
      <c r="D655" s="24" t="s">
        <v>2523</v>
      </c>
      <c r="E655" s="79"/>
      <c r="F655" s="116">
        <v>460.47</v>
      </c>
      <c r="G655" s="24" t="s">
        <v>913</v>
      </c>
      <c r="H655" s="54">
        <v>0.06</v>
      </c>
      <c r="I655" s="54">
        <v>2.8500000000000001E-2</v>
      </c>
      <c r="J655" s="55">
        <v>3.15E-2</v>
      </c>
    </row>
    <row r="656" spans="1:10" ht="30" x14ac:dyDescent="0.25">
      <c r="A656" s="8"/>
      <c r="B656" s="20" t="s">
        <v>56</v>
      </c>
      <c r="C656" s="20" t="s">
        <v>56</v>
      </c>
      <c r="D656" s="24" t="s">
        <v>2524</v>
      </c>
      <c r="E656" s="79"/>
      <c r="F656" s="116">
        <v>500.99</v>
      </c>
      <c r="G656" s="24" t="s">
        <v>914</v>
      </c>
      <c r="H656" s="54">
        <v>5.0000000000000001E-3</v>
      </c>
      <c r="I656" s="54">
        <v>3.7029999999999997E-3</v>
      </c>
      <c r="J656" s="55">
        <v>1.2970000000000002E-3</v>
      </c>
    </row>
    <row r="657" spans="1:10" ht="30" x14ac:dyDescent="0.25">
      <c r="A657" s="8"/>
      <c r="B657" s="20" t="s">
        <v>56</v>
      </c>
      <c r="C657" s="20" t="s">
        <v>56</v>
      </c>
      <c r="D657" s="24" t="s">
        <v>915</v>
      </c>
      <c r="E657" s="79"/>
      <c r="F657" s="116">
        <v>500.99</v>
      </c>
      <c r="G657" s="24" t="s">
        <v>916</v>
      </c>
      <c r="H657" s="54">
        <v>0.03</v>
      </c>
      <c r="I657" s="54">
        <v>8.797000000000001E-3</v>
      </c>
      <c r="J657" s="55">
        <v>2.1203E-2</v>
      </c>
    </row>
    <row r="658" spans="1:10" ht="30" x14ac:dyDescent="0.25">
      <c r="A658" s="8"/>
      <c r="B658" s="20" t="s">
        <v>56</v>
      </c>
      <c r="C658" s="20" t="s">
        <v>56</v>
      </c>
      <c r="D658" s="24" t="s">
        <v>917</v>
      </c>
      <c r="E658" s="79"/>
      <c r="F658" s="116">
        <v>553.95000000000005</v>
      </c>
      <c r="G658" s="24" t="s">
        <v>918</v>
      </c>
      <c r="H658" s="54">
        <v>1.1000000000000001E-3</v>
      </c>
      <c r="I658" s="54">
        <v>8.9999999999999998E-4</v>
      </c>
      <c r="J658" s="55">
        <v>2.0000000000000006E-4</v>
      </c>
    </row>
    <row r="659" spans="1:10" ht="30" x14ac:dyDescent="0.25">
      <c r="A659" s="8"/>
      <c r="B659" s="20" t="s">
        <v>56</v>
      </c>
      <c r="C659" s="20" t="s">
        <v>56</v>
      </c>
      <c r="D659" s="24" t="s">
        <v>919</v>
      </c>
      <c r="E659" s="79"/>
      <c r="F659" s="116">
        <v>553.95000000000005</v>
      </c>
      <c r="G659" s="24" t="s">
        <v>920</v>
      </c>
      <c r="H659" s="54">
        <v>5.0000000000000001E-4</v>
      </c>
      <c r="I659" s="54">
        <v>1E-4</v>
      </c>
      <c r="J659" s="55">
        <v>4.0000000000000002E-4</v>
      </c>
    </row>
    <row r="660" spans="1:10" x14ac:dyDescent="0.25">
      <c r="A660" s="8"/>
      <c r="B660" s="20"/>
      <c r="C660" s="85" t="s">
        <v>1694</v>
      </c>
      <c r="D660" s="86"/>
      <c r="E660" s="70"/>
      <c r="F660" s="117"/>
      <c r="G660" s="86"/>
      <c r="H660" s="71">
        <f>SUM(H652:H659)</f>
        <v>0.3916</v>
      </c>
      <c r="I660" s="71">
        <f t="shared" ref="I660:J660" si="34">SUM(I652:I659)</f>
        <v>0.29890900000000004</v>
      </c>
      <c r="J660" s="71">
        <f t="shared" si="34"/>
        <v>9.2691000000000023E-2</v>
      </c>
    </row>
    <row r="661" spans="1:10" ht="30" x14ac:dyDescent="0.25">
      <c r="A661" s="8"/>
      <c r="B661" s="20" t="s">
        <v>62</v>
      </c>
      <c r="C661" s="20" t="s">
        <v>62</v>
      </c>
      <c r="D661" s="24" t="s">
        <v>806</v>
      </c>
      <c r="E661" s="79"/>
      <c r="F661" s="116">
        <v>500.99</v>
      </c>
      <c r="G661" s="24" t="s">
        <v>921</v>
      </c>
      <c r="H661" s="54">
        <v>2.5000000000000001E-2</v>
      </c>
      <c r="I661" s="54">
        <v>1.8600000000000002E-2</v>
      </c>
      <c r="J661" s="55">
        <v>6.3999999999999986E-3</v>
      </c>
    </row>
    <row r="662" spans="1:10" ht="45" x14ac:dyDescent="0.25">
      <c r="A662" s="8"/>
      <c r="B662" s="20" t="s">
        <v>62</v>
      </c>
      <c r="C662" s="20" t="s">
        <v>62</v>
      </c>
      <c r="D662" s="24" t="s">
        <v>922</v>
      </c>
      <c r="E662" s="79"/>
      <c r="F662" s="116">
        <v>500.99</v>
      </c>
      <c r="G662" s="24" t="s">
        <v>923</v>
      </c>
      <c r="H662" s="54">
        <v>3.9600000000000003E-2</v>
      </c>
      <c r="I662" s="54">
        <v>3.9600000000000003E-2</v>
      </c>
      <c r="J662" s="55">
        <v>0</v>
      </c>
    </row>
    <row r="663" spans="1:10" s="127" customFormat="1" x14ac:dyDescent="0.25">
      <c r="A663" s="126"/>
      <c r="B663" s="20"/>
      <c r="C663" s="23" t="s">
        <v>1880</v>
      </c>
      <c r="D663" s="162"/>
      <c r="E663" s="96"/>
      <c r="F663" s="163"/>
      <c r="G663" s="162"/>
      <c r="H663" s="159">
        <f>SUM(H661:H662)</f>
        <v>6.4600000000000005E-2</v>
      </c>
      <c r="I663" s="159">
        <f t="shared" ref="I663:J663" si="35">SUM(I661:I662)</f>
        <v>5.8200000000000002E-2</v>
      </c>
      <c r="J663" s="159">
        <f t="shared" si="35"/>
        <v>6.3999999999999986E-3</v>
      </c>
    </row>
    <row r="664" spans="1:10" s="127" customFormat="1" ht="30" x14ac:dyDescent="0.25">
      <c r="A664" s="126"/>
      <c r="B664" s="20" t="s">
        <v>1696</v>
      </c>
      <c r="C664" s="20" t="s">
        <v>1696</v>
      </c>
      <c r="D664" s="19" t="s">
        <v>924</v>
      </c>
      <c r="E664" s="79"/>
      <c r="F664" s="115">
        <v>500.99</v>
      </c>
      <c r="G664" s="19" t="s">
        <v>925</v>
      </c>
      <c r="H664" s="54">
        <v>5.0000000000000001E-3</v>
      </c>
      <c r="I664" s="54">
        <v>2.4015999999999999E-2</v>
      </c>
      <c r="J664" s="55">
        <v>-1.9015999999999998E-2</v>
      </c>
    </row>
    <row r="665" spans="1:10" s="65" customFormat="1" ht="30" x14ac:dyDescent="0.25">
      <c r="A665" s="107"/>
      <c r="B665" s="20" t="s">
        <v>1696</v>
      </c>
      <c r="C665" s="20" t="s">
        <v>1696</v>
      </c>
      <c r="D665" s="19" t="s">
        <v>926</v>
      </c>
      <c r="E665" s="108"/>
      <c r="F665" s="115">
        <v>553.95000000000005</v>
      </c>
      <c r="G665" s="19" t="s">
        <v>927</v>
      </c>
      <c r="H665" s="54">
        <v>4.0000000000000002E-4</v>
      </c>
      <c r="I665" s="54">
        <v>7.1099999999999994E-4</v>
      </c>
      <c r="J665" s="55">
        <v>-3.1099999999999997E-4</v>
      </c>
    </row>
    <row r="666" spans="1:10" s="65" customFormat="1" ht="30" x14ac:dyDescent="0.25">
      <c r="A666" s="126"/>
      <c r="B666" s="20" t="s">
        <v>1696</v>
      </c>
      <c r="C666" s="20" t="s">
        <v>1696</v>
      </c>
      <c r="D666" s="19" t="s">
        <v>840</v>
      </c>
      <c r="E666" s="108"/>
      <c r="F666" s="145">
        <v>500.99</v>
      </c>
      <c r="G666" s="144" t="s">
        <v>925</v>
      </c>
      <c r="H666" s="55">
        <v>0.02</v>
      </c>
      <c r="I666" s="55">
        <v>1.2066E-2</v>
      </c>
      <c r="J666" s="55">
        <v>7.9340000000000001E-3</v>
      </c>
    </row>
    <row r="667" spans="1:10" s="127" customFormat="1" ht="30" x14ac:dyDescent="0.25">
      <c r="A667" s="126"/>
      <c r="B667" s="20" t="s">
        <v>1696</v>
      </c>
      <c r="C667" s="20" t="s">
        <v>1696</v>
      </c>
      <c r="D667" s="19" t="s">
        <v>924</v>
      </c>
      <c r="E667" s="79"/>
      <c r="F667" s="115">
        <v>500.99</v>
      </c>
      <c r="G667" s="19" t="s">
        <v>925</v>
      </c>
      <c r="H667" s="54">
        <v>6.0000000000000001E-3</v>
      </c>
      <c r="I667" s="54">
        <v>6.0000000000000001E-3</v>
      </c>
      <c r="J667" s="54">
        <v>0</v>
      </c>
    </row>
    <row r="668" spans="1:10" s="127" customFormat="1" ht="30" x14ac:dyDescent="0.25">
      <c r="A668" s="126"/>
      <c r="B668" s="20" t="s">
        <v>1696</v>
      </c>
      <c r="C668" s="20" t="s">
        <v>1696</v>
      </c>
      <c r="D668" s="19" t="s">
        <v>926</v>
      </c>
      <c r="E668" s="79"/>
      <c r="F668" s="115">
        <v>553.95000000000005</v>
      </c>
      <c r="G668" s="19" t="s">
        <v>928</v>
      </c>
      <c r="H668" s="54">
        <v>1E-3</v>
      </c>
      <c r="I668" s="54">
        <v>3.2400000000000001E-4</v>
      </c>
      <c r="J668" s="55">
        <v>6.7599999999999995E-4</v>
      </c>
    </row>
    <row r="669" spans="1:10" s="127" customFormat="1" ht="30" x14ac:dyDescent="0.25">
      <c r="A669" s="126"/>
      <c r="B669" s="20" t="s">
        <v>1696</v>
      </c>
      <c r="C669" s="20" t="s">
        <v>1696</v>
      </c>
      <c r="D669" s="19" t="s">
        <v>929</v>
      </c>
      <c r="E669" s="79"/>
      <c r="F669" s="115">
        <v>500.99</v>
      </c>
      <c r="G669" s="19" t="s">
        <v>930</v>
      </c>
      <c r="H669" s="54">
        <v>1.0999999999999999E-2</v>
      </c>
      <c r="I669" s="54">
        <v>1.6164999999999999E-2</v>
      </c>
      <c r="J669" s="55">
        <v>-5.1649999999999995E-3</v>
      </c>
    </row>
    <row r="670" spans="1:10" s="127" customFormat="1" ht="30" x14ac:dyDescent="0.25">
      <c r="A670" s="126"/>
      <c r="B670" s="20" t="s">
        <v>1696</v>
      </c>
      <c r="C670" s="20" t="s">
        <v>1696</v>
      </c>
      <c r="D670" s="19" t="s">
        <v>931</v>
      </c>
      <c r="E670" s="79"/>
      <c r="F670" s="115">
        <v>460.47</v>
      </c>
      <c r="G670" s="19" t="s">
        <v>932</v>
      </c>
      <c r="H670" s="54">
        <v>0.06</v>
      </c>
      <c r="I670" s="54">
        <v>2.8295000000000001E-2</v>
      </c>
      <c r="J670" s="54">
        <v>3.1704999999999997E-2</v>
      </c>
    </row>
    <row r="671" spans="1:10" s="127" customFormat="1" ht="30" x14ac:dyDescent="0.25">
      <c r="A671" s="126"/>
      <c r="B671" s="20" t="s">
        <v>1696</v>
      </c>
      <c r="C671" s="20" t="s">
        <v>1696</v>
      </c>
      <c r="D671" s="19" t="s">
        <v>933</v>
      </c>
      <c r="E671" s="79"/>
      <c r="F671" s="115">
        <v>553.95000000000005</v>
      </c>
      <c r="G671" s="19" t="s">
        <v>934</v>
      </c>
      <c r="H671" s="54">
        <v>3.0000000000000001E-3</v>
      </c>
      <c r="I671" s="54">
        <v>1.74E-3</v>
      </c>
      <c r="J671" s="55">
        <v>1.2600000000000001E-3</v>
      </c>
    </row>
    <row r="672" spans="1:10" s="127" customFormat="1" ht="30" x14ac:dyDescent="0.25">
      <c r="A672" s="126"/>
      <c r="B672" s="20" t="s">
        <v>1696</v>
      </c>
      <c r="C672" s="20" t="s">
        <v>1696</v>
      </c>
      <c r="D672" s="19" t="s">
        <v>1881</v>
      </c>
      <c r="E672" s="79"/>
      <c r="F672" s="115">
        <v>500.99</v>
      </c>
      <c r="G672" s="19" t="s">
        <v>1882</v>
      </c>
      <c r="H672" s="54">
        <v>0.01</v>
      </c>
      <c r="I672" s="54">
        <v>2.9E-5</v>
      </c>
      <c r="J672" s="55">
        <v>9.9710000000000007E-3</v>
      </c>
    </row>
    <row r="673" spans="1:18" s="127" customFormat="1" x14ac:dyDescent="0.25">
      <c r="A673" s="126"/>
      <c r="B673" s="20"/>
      <c r="C673" s="85" t="s">
        <v>1883</v>
      </c>
      <c r="D673" s="93"/>
      <c r="E673" s="70"/>
      <c r="F673" s="121"/>
      <c r="G673" s="93"/>
      <c r="H673" s="71">
        <f>SUM(H664:H672)</f>
        <v>0.11639999999999999</v>
      </c>
      <c r="I673" s="71">
        <f t="shared" ref="I673:J673" si="36">SUM(I664:I672)</f>
        <v>8.9345999999999995E-2</v>
      </c>
      <c r="J673" s="71">
        <f t="shared" si="36"/>
        <v>2.7054000000000002E-2</v>
      </c>
    </row>
    <row r="674" spans="1:18" s="127" customFormat="1" ht="30" x14ac:dyDescent="0.25">
      <c r="A674" s="126"/>
      <c r="B674" s="20" t="s">
        <v>57</v>
      </c>
      <c r="C674" s="20" t="s">
        <v>57</v>
      </c>
      <c r="D674" s="19" t="s">
        <v>935</v>
      </c>
      <c r="E674" s="79"/>
      <c r="F674" s="115">
        <v>460.47</v>
      </c>
      <c r="G674" s="19" t="s">
        <v>936</v>
      </c>
      <c r="H674" s="54">
        <v>0.1</v>
      </c>
      <c r="I674" s="54">
        <v>0.113179</v>
      </c>
      <c r="J674" s="55">
        <v>-1.3179000000000001E-2</v>
      </c>
    </row>
    <row r="675" spans="1:18" s="127" customFormat="1" x14ac:dyDescent="0.25">
      <c r="A675" s="126"/>
      <c r="B675" s="20"/>
      <c r="C675" s="85" t="s">
        <v>1698</v>
      </c>
      <c r="D675" s="94"/>
      <c r="E675" s="70"/>
      <c r="F675" s="84"/>
      <c r="G675" s="94"/>
      <c r="H675" s="71">
        <f>SUM(H674)</f>
        <v>0.1</v>
      </c>
      <c r="I675" s="71">
        <f>SUM(I674)</f>
        <v>0.113179</v>
      </c>
      <c r="J675" s="71">
        <f>SUM(J674)</f>
        <v>-1.3179000000000001E-2</v>
      </c>
    </row>
    <row r="676" spans="1:18" s="127" customFormat="1" ht="45" x14ac:dyDescent="0.25">
      <c r="A676" s="126"/>
      <c r="B676" s="20" t="s">
        <v>63</v>
      </c>
      <c r="C676" s="20" t="s">
        <v>63</v>
      </c>
      <c r="D676" s="29" t="s">
        <v>937</v>
      </c>
      <c r="E676" s="79"/>
      <c r="F676" s="22">
        <v>500.99</v>
      </c>
      <c r="G676" s="29" t="s">
        <v>938</v>
      </c>
      <c r="H676" s="54">
        <v>1.2999999999999999E-2</v>
      </c>
      <c r="I676" s="54">
        <v>3.31E-3</v>
      </c>
      <c r="J676" s="54">
        <v>9.689999999999999E-3</v>
      </c>
    </row>
    <row r="677" spans="1:18" s="127" customFormat="1" ht="45" x14ac:dyDescent="0.25">
      <c r="A677" s="126"/>
      <c r="B677" s="20" t="s">
        <v>63</v>
      </c>
      <c r="C677" s="20" t="s">
        <v>63</v>
      </c>
      <c r="D677" s="27" t="s">
        <v>939</v>
      </c>
      <c r="E677" s="79"/>
      <c r="F677" s="22">
        <v>500.99</v>
      </c>
      <c r="G677" s="27" t="s">
        <v>940</v>
      </c>
      <c r="H677" s="54">
        <v>3.5000000000000003E-2</v>
      </c>
      <c r="I677" s="54">
        <v>2.8999999999999998E-3</v>
      </c>
      <c r="J677" s="54">
        <v>3.2100000000000004E-2</v>
      </c>
    </row>
    <row r="678" spans="1:18" ht="30" x14ac:dyDescent="0.25">
      <c r="A678" s="8"/>
      <c r="B678" s="20" t="s">
        <v>63</v>
      </c>
      <c r="C678" s="20" t="s">
        <v>63</v>
      </c>
      <c r="D678" s="27" t="s">
        <v>806</v>
      </c>
      <c r="E678" s="79"/>
      <c r="F678" s="22">
        <v>500.99</v>
      </c>
      <c r="G678" s="27" t="s">
        <v>941</v>
      </c>
      <c r="H678" s="54">
        <v>1.7000000000000001E-2</v>
      </c>
      <c r="I678" s="54">
        <v>1.4E-2</v>
      </c>
      <c r="J678" s="55">
        <v>3.0000000000000001E-3</v>
      </c>
    </row>
    <row r="679" spans="1:18" ht="30" x14ac:dyDescent="0.25">
      <c r="A679" s="8"/>
      <c r="B679" s="20" t="s">
        <v>63</v>
      </c>
      <c r="C679" s="20" t="s">
        <v>63</v>
      </c>
      <c r="D679" s="27" t="s">
        <v>806</v>
      </c>
      <c r="E679" s="79"/>
      <c r="F679" s="22">
        <v>500.99</v>
      </c>
      <c r="G679" s="27" t="s">
        <v>942</v>
      </c>
      <c r="H679" s="54">
        <v>1.7999999999999999E-2</v>
      </c>
      <c r="I679" s="54">
        <v>1.6800000000000002E-2</v>
      </c>
      <c r="J679" s="55">
        <v>1.1999999999999992E-3</v>
      </c>
    </row>
    <row r="680" spans="1:18" ht="30" x14ac:dyDescent="0.25">
      <c r="A680" s="8"/>
      <c r="B680" s="20" t="s">
        <v>63</v>
      </c>
      <c r="C680" s="20" t="s">
        <v>63</v>
      </c>
      <c r="D680" s="19" t="s">
        <v>2525</v>
      </c>
      <c r="E680" s="79"/>
      <c r="F680" s="115">
        <v>460.47</v>
      </c>
      <c r="G680" s="19" t="s">
        <v>943</v>
      </c>
      <c r="H680" s="54">
        <v>5.1090000000000003E-2</v>
      </c>
      <c r="I680" s="54">
        <v>5.1090000000000003E-2</v>
      </c>
      <c r="J680" s="54">
        <v>0</v>
      </c>
    </row>
    <row r="681" spans="1:18" ht="30" x14ac:dyDescent="0.25">
      <c r="A681" s="8"/>
      <c r="B681" s="20" t="s">
        <v>63</v>
      </c>
      <c r="C681" s="20" t="s">
        <v>63</v>
      </c>
      <c r="D681" s="19" t="s">
        <v>1720</v>
      </c>
      <c r="E681" s="79"/>
      <c r="F681" s="115">
        <v>460.47</v>
      </c>
      <c r="G681" s="19" t="s">
        <v>944</v>
      </c>
      <c r="H681" s="54">
        <v>5.033E-2</v>
      </c>
      <c r="I681" s="54">
        <v>5.033E-2</v>
      </c>
      <c r="J681" s="55">
        <v>0</v>
      </c>
    </row>
    <row r="682" spans="1:18" ht="30" x14ac:dyDescent="0.25">
      <c r="A682" s="8"/>
      <c r="B682" s="20" t="s">
        <v>63</v>
      </c>
      <c r="C682" s="20" t="s">
        <v>63</v>
      </c>
      <c r="D682" s="19" t="s">
        <v>945</v>
      </c>
      <c r="E682" s="79"/>
      <c r="F682" s="115">
        <v>553.95000000000005</v>
      </c>
      <c r="G682" s="19" t="s">
        <v>946</v>
      </c>
      <c r="H682" s="54">
        <v>1.5E-3</v>
      </c>
      <c r="I682" s="54">
        <v>3.1440000000000001E-3</v>
      </c>
      <c r="J682" s="55">
        <v>-1.6440000000000001E-3</v>
      </c>
    </row>
    <row r="683" spans="1:18" x14ac:dyDescent="0.25">
      <c r="A683" s="8"/>
      <c r="B683" s="20"/>
      <c r="C683" s="85" t="s">
        <v>1884</v>
      </c>
      <c r="D683" s="93"/>
      <c r="E683" s="70"/>
      <c r="F683" s="121"/>
      <c r="G683" s="93"/>
      <c r="H683" s="71">
        <f>SUM(H676:H682)</f>
        <v>0.18592000000000003</v>
      </c>
      <c r="I683" s="71">
        <f t="shared" ref="I683:J683" si="37">SUM(I676:I682)</f>
        <v>0.14157400000000001</v>
      </c>
      <c r="J683" s="71">
        <f t="shared" si="37"/>
        <v>4.4346000000000003E-2</v>
      </c>
    </row>
    <row r="684" spans="1:18" ht="30" x14ac:dyDescent="0.25">
      <c r="A684" s="8"/>
      <c r="B684" s="20" t="s">
        <v>64</v>
      </c>
      <c r="C684" s="20" t="s">
        <v>64</v>
      </c>
      <c r="D684" s="19" t="s">
        <v>947</v>
      </c>
      <c r="E684" s="79"/>
      <c r="F684" s="115">
        <v>553.95000000000005</v>
      </c>
      <c r="G684" s="19" t="s">
        <v>948</v>
      </c>
      <c r="H684" s="54">
        <v>3.5000000000000001E-3</v>
      </c>
      <c r="I684" s="54">
        <v>3.5000000000000001E-3</v>
      </c>
      <c r="J684" s="55">
        <v>0</v>
      </c>
    </row>
    <row r="685" spans="1:18" ht="30" x14ac:dyDescent="0.25">
      <c r="A685" s="8"/>
      <c r="B685" s="20" t="s">
        <v>64</v>
      </c>
      <c r="C685" s="20" t="s">
        <v>64</v>
      </c>
      <c r="D685" s="19" t="s">
        <v>1721</v>
      </c>
      <c r="E685" s="79"/>
      <c r="F685" s="115">
        <v>460.47</v>
      </c>
      <c r="G685" s="19" t="s">
        <v>949</v>
      </c>
      <c r="H685" s="54">
        <v>0.03</v>
      </c>
      <c r="I685" s="54">
        <v>3.4700000000000002E-2</v>
      </c>
      <c r="J685" s="55">
        <v>-4.7000000000000028E-3</v>
      </c>
    </row>
    <row r="686" spans="1:18" ht="30" x14ac:dyDescent="0.25">
      <c r="A686" s="8"/>
      <c r="B686" s="20" t="s">
        <v>64</v>
      </c>
      <c r="C686" s="20" t="s">
        <v>64</v>
      </c>
      <c r="D686" s="19" t="s">
        <v>2526</v>
      </c>
      <c r="E686" s="79"/>
      <c r="F686" s="115">
        <v>500.99</v>
      </c>
      <c r="G686" s="19" t="s">
        <v>950</v>
      </c>
      <c r="H686" s="54">
        <v>3.2000000000000001E-2</v>
      </c>
      <c r="I686" s="54">
        <v>1.52E-2</v>
      </c>
      <c r="J686" s="54">
        <v>1.6800000000000002E-2</v>
      </c>
    </row>
    <row r="687" spans="1:18" s="127" customFormat="1" ht="30" x14ac:dyDescent="0.25">
      <c r="A687" s="126"/>
      <c r="B687" s="20" t="s">
        <v>64</v>
      </c>
      <c r="C687" s="20" t="s">
        <v>64</v>
      </c>
      <c r="D687" s="19" t="s">
        <v>951</v>
      </c>
      <c r="E687" s="79"/>
      <c r="F687" s="115">
        <v>460.47</v>
      </c>
      <c r="G687" s="19" t="s">
        <v>952</v>
      </c>
      <c r="H687" s="54">
        <v>0.05</v>
      </c>
      <c r="I687" s="54">
        <v>4.41E-2</v>
      </c>
      <c r="J687" s="54">
        <v>5.899999999999999E-3</v>
      </c>
    </row>
    <row r="688" spans="1:18" s="17" customFormat="1" x14ac:dyDescent="0.25">
      <c r="A688" s="8"/>
      <c r="B688" s="20" t="s">
        <v>64</v>
      </c>
      <c r="C688" s="20" t="s">
        <v>64</v>
      </c>
      <c r="D688" s="30" t="s">
        <v>65</v>
      </c>
      <c r="E688" s="91"/>
      <c r="F688" s="122">
        <v>553.95000000000005</v>
      </c>
      <c r="G688" s="30" t="s">
        <v>953</v>
      </c>
      <c r="H688" s="55">
        <v>2.5000000000000001E-3</v>
      </c>
      <c r="I688" s="55">
        <v>1.1999999999999999E-3</v>
      </c>
      <c r="J688" s="55">
        <v>1.2999999999999999E-3</v>
      </c>
      <c r="K688" s="127"/>
      <c r="L688" s="127"/>
      <c r="M688" s="127"/>
      <c r="N688" s="127"/>
      <c r="O688" s="127"/>
      <c r="P688" s="127"/>
      <c r="Q688" s="127"/>
      <c r="R688" s="127"/>
    </row>
    <row r="689" spans="1:18" x14ac:dyDescent="0.25">
      <c r="A689" s="8"/>
      <c r="B689" s="20"/>
      <c r="C689" s="85" t="s">
        <v>2229</v>
      </c>
      <c r="D689" s="93"/>
      <c r="E689" s="70"/>
      <c r="F689" s="121"/>
      <c r="G689" s="93"/>
      <c r="H689" s="71">
        <f>SUM(H676:H688)</f>
        <v>0.48984000000000005</v>
      </c>
      <c r="I689" s="71">
        <f t="shared" ref="I689:J689" si="38">SUM(I676:I688)</f>
        <v>0.38184799999999997</v>
      </c>
      <c r="J689" s="71">
        <f t="shared" si="38"/>
        <v>0.10799200000000002</v>
      </c>
    </row>
    <row r="690" spans="1:18" ht="30" x14ac:dyDescent="0.25">
      <c r="A690" s="8"/>
      <c r="B690" s="20" t="s">
        <v>1989</v>
      </c>
      <c r="C690" s="20" t="s">
        <v>1989</v>
      </c>
      <c r="D690" s="19" t="s">
        <v>954</v>
      </c>
      <c r="E690" s="79"/>
      <c r="F690" s="115">
        <v>500.99</v>
      </c>
      <c r="G690" s="19" t="s">
        <v>955</v>
      </c>
      <c r="H690" s="54">
        <v>6.0000000000000001E-3</v>
      </c>
      <c r="I690" s="54">
        <v>4.1159999999999999E-3</v>
      </c>
      <c r="J690" s="55">
        <v>1.8840000000000003E-3</v>
      </c>
    </row>
    <row r="691" spans="1:18" ht="30" x14ac:dyDescent="0.25">
      <c r="A691" s="8"/>
      <c r="B691" s="20" t="s">
        <v>1989</v>
      </c>
      <c r="C691" s="20" t="s">
        <v>1989</v>
      </c>
      <c r="D691" s="19" t="s">
        <v>840</v>
      </c>
      <c r="E691" s="79"/>
      <c r="F691" s="115">
        <v>460.47</v>
      </c>
      <c r="G691" s="19" t="s">
        <v>956</v>
      </c>
      <c r="H691" s="54">
        <v>0.1</v>
      </c>
      <c r="I691" s="54">
        <v>0.111175</v>
      </c>
      <c r="J691" s="55">
        <v>-1.1174999999999997E-2</v>
      </c>
    </row>
    <row r="692" spans="1:18" ht="30" x14ac:dyDescent="0.25">
      <c r="A692" s="8"/>
      <c r="B692" s="20" t="s">
        <v>1989</v>
      </c>
      <c r="C692" s="20" t="s">
        <v>1989</v>
      </c>
      <c r="D692" s="19" t="s">
        <v>2230</v>
      </c>
      <c r="E692" s="79"/>
      <c r="F692" s="115">
        <v>553.95000000000005</v>
      </c>
      <c r="G692" s="19" t="s">
        <v>2231</v>
      </c>
      <c r="H692" s="54">
        <v>1E-3</v>
      </c>
      <c r="I692" s="54">
        <v>3.5799999999999997E-4</v>
      </c>
      <c r="J692" s="55">
        <v>6.4199999999999999E-4</v>
      </c>
    </row>
    <row r="693" spans="1:18" ht="30" x14ac:dyDescent="0.25">
      <c r="A693" s="8"/>
      <c r="B693" s="20" t="s">
        <v>1989</v>
      </c>
      <c r="C693" s="20" t="s">
        <v>1989</v>
      </c>
      <c r="D693" s="19" t="s">
        <v>957</v>
      </c>
      <c r="E693" s="79"/>
      <c r="F693" s="115">
        <v>500.99</v>
      </c>
      <c r="G693" s="19" t="s">
        <v>958</v>
      </c>
      <c r="H693" s="54">
        <v>2.7460000000000002E-3</v>
      </c>
      <c r="I693" s="54">
        <v>3.676E-3</v>
      </c>
      <c r="J693" s="55">
        <v>-9.3000000000000016E-4</v>
      </c>
    </row>
    <row r="694" spans="1:18" ht="30" x14ac:dyDescent="0.25">
      <c r="A694" s="8"/>
      <c r="B694" s="20" t="s">
        <v>1989</v>
      </c>
      <c r="C694" s="20" t="s">
        <v>1989</v>
      </c>
      <c r="D694" s="19" t="s">
        <v>2232</v>
      </c>
      <c r="E694" s="79"/>
      <c r="F694" s="115">
        <v>553.95000000000005</v>
      </c>
      <c r="G694" s="19" t="s">
        <v>956</v>
      </c>
      <c r="H694" s="54">
        <v>1E-3</v>
      </c>
      <c r="I694" s="54">
        <v>3.5499999999999996E-4</v>
      </c>
      <c r="J694" s="55">
        <v>6.4500000000000007E-4</v>
      </c>
    </row>
    <row r="695" spans="1:18" s="17" customFormat="1" ht="30" x14ac:dyDescent="0.25">
      <c r="A695" s="8"/>
      <c r="B695" s="20" t="s">
        <v>1989</v>
      </c>
      <c r="C695" s="20" t="s">
        <v>1989</v>
      </c>
      <c r="D695" s="19" t="s">
        <v>2233</v>
      </c>
      <c r="E695" s="91"/>
      <c r="F695" s="115">
        <v>553.95000000000005</v>
      </c>
      <c r="G695" s="19" t="s">
        <v>2234</v>
      </c>
      <c r="H695" s="54">
        <v>1.5E-3</v>
      </c>
      <c r="I695" s="54">
        <v>1.075E-3</v>
      </c>
      <c r="J695" s="55">
        <v>4.2500000000000003E-4</v>
      </c>
      <c r="K695" s="127"/>
      <c r="L695" s="127"/>
      <c r="M695" s="127"/>
      <c r="N695" s="127"/>
      <c r="O695" s="127"/>
      <c r="P695" s="127"/>
      <c r="Q695" s="127"/>
      <c r="R695" s="127"/>
    </row>
    <row r="696" spans="1:18" ht="45" x14ac:dyDescent="0.25">
      <c r="A696" s="8"/>
      <c r="B696" s="20" t="s">
        <v>1989</v>
      </c>
      <c r="C696" s="20" t="s">
        <v>1989</v>
      </c>
      <c r="D696" s="19" t="s">
        <v>959</v>
      </c>
      <c r="E696" s="79"/>
      <c r="F696" s="115">
        <v>553.95000000000005</v>
      </c>
      <c r="G696" s="19" t="s">
        <v>960</v>
      </c>
      <c r="H696" s="54">
        <v>1E-3</v>
      </c>
      <c r="I696" s="54">
        <v>4.3599999999999997E-4</v>
      </c>
      <c r="J696" s="54">
        <v>5.6400000000000005E-4</v>
      </c>
    </row>
    <row r="697" spans="1:18" s="17" customFormat="1" x14ac:dyDescent="0.25">
      <c r="A697" s="8"/>
      <c r="B697" s="20"/>
      <c r="C697" s="85" t="s">
        <v>2235</v>
      </c>
      <c r="D697" s="93"/>
      <c r="E697" s="73"/>
      <c r="F697" s="121"/>
      <c r="G697" s="93"/>
      <c r="H697" s="71">
        <f>SUM(H690:H696)</f>
        <v>0.11324600000000001</v>
      </c>
      <c r="I697" s="71">
        <f t="shared" ref="I697:J697" si="39">SUM(I690:I696)</f>
        <v>0.12119099999999999</v>
      </c>
      <c r="J697" s="71">
        <f t="shared" si="39"/>
        <v>-7.9449999999999972E-3</v>
      </c>
      <c r="K697" s="127"/>
      <c r="L697" s="127"/>
      <c r="M697" s="127"/>
      <c r="N697" s="127"/>
      <c r="O697" s="127"/>
      <c r="P697" s="127"/>
      <c r="Q697" s="127"/>
      <c r="R697" s="127"/>
    </row>
    <row r="698" spans="1:18" ht="30" x14ac:dyDescent="0.25">
      <c r="A698" s="8"/>
      <c r="B698" s="20" t="s">
        <v>69</v>
      </c>
      <c r="C698" s="20" t="s">
        <v>69</v>
      </c>
      <c r="D698" s="19" t="s">
        <v>961</v>
      </c>
      <c r="E698" s="79"/>
      <c r="F698" s="115">
        <v>460.47</v>
      </c>
      <c r="G698" s="19" t="s">
        <v>962</v>
      </c>
      <c r="H698" s="54">
        <v>0.15</v>
      </c>
      <c r="I698" s="54">
        <v>0.20669999999999999</v>
      </c>
      <c r="J698" s="55">
        <v>-5.6699999999999987E-2</v>
      </c>
    </row>
    <row r="699" spans="1:18" ht="30" x14ac:dyDescent="0.25">
      <c r="A699" s="8"/>
      <c r="B699" s="20" t="s">
        <v>69</v>
      </c>
      <c r="C699" s="20" t="s">
        <v>69</v>
      </c>
      <c r="D699" s="19" t="s">
        <v>963</v>
      </c>
      <c r="E699" s="79"/>
      <c r="F699" s="115">
        <v>500.99</v>
      </c>
      <c r="G699" s="19" t="s">
        <v>964</v>
      </c>
      <c r="H699" s="54">
        <v>5.5E-2</v>
      </c>
      <c r="I699" s="54">
        <v>4.3619999999999999E-2</v>
      </c>
      <c r="J699" s="55">
        <v>1.1380000000000003E-2</v>
      </c>
    </row>
    <row r="700" spans="1:18" s="11" customFormat="1" ht="30" x14ac:dyDescent="0.25">
      <c r="A700" s="8"/>
      <c r="B700" s="20" t="s">
        <v>69</v>
      </c>
      <c r="C700" s="20" t="s">
        <v>69</v>
      </c>
      <c r="D700" s="19" t="s">
        <v>965</v>
      </c>
      <c r="E700" s="91"/>
      <c r="F700" s="115">
        <v>574.19000000000005</v>
      </c>
      <c r="G700" s="19" t="s">
        <v>966</v>
      </c>
      <c r="H700" s="54">
        <v>2.5000000000000001E-4</v>
      </c>
      <c r="I700" s="54">
        <v>2.5000000000000001E-4</v>
      </c>
      <c r="J700" s="55">
        <v>0</v>
      </c>
      <c r="K700" s="127"/>
      <c r="L700" s="127"/>
      <c r="M700" s="127"/>
      <c r="N700" s="127"/>
      <c r="O700" s="127"/>
      <c r="P700" s="127"/>
      <c r="Q700" s="127"/>
      <c r="R700" s="127"/>
    </row>
    <row r="701" spans="1:18" ht="30" x14ac:dyDescent="0.25">
      <c r="A701" s="8"/>
      <c r="B701" s="20" t="s">
        <v>69</v>
      </c>
      <c r="C701" s="20" t="s">
        <v>69</v>
      </c>
      <c r="D701" s="19" t="s">
        <v>2236</v>
      </c>
      <c r="E701" s="79"/>
      <c r="F701" s="115">
        <v>553.95000000000005</v>
      </c>
      <c r="G701" s="19" t="s">
        <v>2237</v>
      </c>
      <c r="H701" s="54">
        <v>0</v>
      </c>
      <c r="I701" s="54">
        <v>3.9999999999999998E-6</v>
      </c>
      <c r="J701" s="55">
        <v>0</v>
      </c>
    </row>
    <row r="702" spans="1:18" ht="30" x14ac:dyDescent="0.25">
      <c r="A702" s="8"/>
      <c r="B702" s="20" t="s">
        <v>69</v>
      </c>
      <c r="C702" s="20" t="s">
        <v>69</v>
      </c>
      <c r="D702" s="19" t="s">
        <v>967</v>
      </c>
      <c r="E702" s="79"/>
      <c r="F702" s="115">
        <v>500.99</v>
      </c>
      <c r="G702" s="19" t="s">
        <v>2238</v>
      </c>
      <c r="H702" s="54">
        <v>4.4999999999999997E-3</v>
      </c>
      <c r="I702" s="54">
        <v>3.32E-3</v>
      </c>
      <c r="J702" s="55">
        <v>1.1800000000000001E-3</v>
      </c>
    </row>
    <row r="703" spans="1:18" ht="30" x14ac:dyDescent="0.25">
      <c r="A703" s="8"/>
      <c r="B703" s="20" t="s">
        <v>69</v>
      </c>
      <c r="C703" s="20" t="s">
        <v>69</v>
      </c>
      <c r="D703" s="19" t="s">
        <v>2527</v>
      </c>
      <c r="E703" s="79"/>
      <c r="F703" s="115">
        <v>333.99</v>
      </c>
      <c r="G703" s="19" t="s">
        <v>969</v>
      </c>
      <c r="H703" s="54">
        <v>1.1140000000000001</v>
      </c>
      <c r="I703" s="54">
        <v>1.2377</v>
      </c>
      <c r="J703" s="55">
        <v>-0.12370000000000005</v>
      </c>
    </row>
    <row r="704" spans="1:18" ht="30" x14ac:dyDescent="0.25">
      <c r="A704" s="8"/>
      <c r="B704" s="20" t="s">
        <v>69</v>
      </c>
      <c r="C704" s="20" t="s">
        <v>69</v>
      </c>
      <c r="D704" s="19" t="s">
        <v>1990</v>
      </c>
      <c r="E704" s="79"/>
      <c r="F704" s="115">
        <v>500.99</v>
      </c>
      <c r="G704" s="19" t="s">
        <v>970</v>
      </c>
      <c r="H704" s="54">
        <v>2.8000000000000001E-2</v>
      </c>
      <c r="I704" s="54">
        <v>1.9269999999999999E-2</v>
      </c>
      <c r="J704" s="55">
        <v>8.7299999999999999E-3</v>
      </c>
    </row>
    <row r="705" spans="1:18" s="13" customFormat="1" ht="30" x14ac:dyDescent="0.25">
      <c r="A705" s="8"/>
      <c r="B705" s="20" t="s">
        <v>69</v>
      </c>
      <c r="C705" s="20" t="s">
        <v>69</v>
      </c>
      <c r="D705" s="19" t="s">
        <v>2236</v>
      </c>
      <c r="E705" s="108"/>
      <c r="F705" s="115">
        <v>553.95000000000005</v>
      </c>
      <c r="G705" s="19" t="s">
        <v>2237</v>
      </c>
      <c r="H705" s="54">
        <v>1E-3</v>
      </c>
      <c r="I705" s="54">
        <v>7.2599999999999997E-4</v>
      </c>
      <c r="J705" s="55">
        <v>2.7400000000000005E-4</v>
      </c>
      <c r="K705" s="65"/>
      <c r="L705" s="65"/>
      <c r="M705" s="65"/>
      <c r="N705" s="65"/>
      <c r="O705" s="65"/>
      <c r="P705" s="65"/>
      <c r="Q705" s="65"/>
      <c r="R705" s="65"/>
    </row>
    <row r="706" spans="1:18" ht="30" x14ac:dyDescent="0.25">
      <c r="A706" s="8"/>
      <c r="B706" s="20" t="s">
        <v>69</v>
      </c>
      <c r="C706" s="20" t="s">
        <v>69</v>
      </c>
      <c r="D706" s="19" t="s">
        <v>971</v>
      </c>
      <c r="E706" s="79"/>
      <c r="F706" s="115">
        <v>553.95000000000005</v>
      </c>
      <c r="G706" s="19" t="s">
        <v>972</v>
      </c>
      <c r="H706" s="54">
        <v>3.0000000000000001E-3</v>
      </c>
      <c r="I706" s="54">
        <v>4.2900000000000004E-3</v>
      </c>
      <c r="J706" s="55">
        <v>-1.2900000000000001E-3</v>
      </c>
    </row>
    <row r="707" spans="1:18" ht="30" x14ac:dyDescent="0.25">
      <c r="A707" s="8"/>
      <c r="B707" s="20" t="s">
        <v>69</v>
      </c>
      <c r="C707" s="20" t="s">
        <v>69</v>
      </c>
      <c r="D707" s="29" t="s">
        <v>973</v>
      </c>
      <c r="E707" s="79"/>
      <c r="F707" s="22">
        <v>500.99</v>
      </c>
      <c r="G707" s="29" t="s">
        <v>974</v>
      </c>
      <c r="H707" s="54">
        <v>4.0000000000000001E-3</v>
      </c>
      <c r="I707" s="54">
        <v>5.9000000000000007E-3</v>
      </c>
      <c r="J707" s="55">
        <v>-1.9000000000000004E-3</v>
      </c>
    </row>
    <row r="708" spans="1:18" s="17" customFormat="1" ht="30" x14ac:dyDescent="0.25">
      <c r="A708" s="8"/>
      <c r="B708" s="20" t="s">
        <v>69</v>
      </c>
      <c r="C708" s="20" t="s">
        <v>69</v>
      </c>
      <c r="D708" s="29" t="s">
        <v>2239</v>
      </c>
      <c r="E708" s="91"/>
      <c r="F708" s="22">
        <v>553.95000000000005</v>
      </c>
      <c r="G708" s="29" t="s">
        <v>975</v>
      </c>
      <c r="H708" s="54">
        <v>1E-3</v>
      </c>
      <c r="I708" s="54">
        <v>1E-4</v>
      </c>
      <c r="J708" s="55">
        <v>8.9999999999999998E-4</v>
      </c>
      <c r="K708" s="127"/>
      <c r="L708" s="127"/>
      <c r="M708" s="127"/>
      <c r="N708" s="127"/>
      <c r="O708" s="127"/>
      <c r="P708" s="127"/>
      <c r="Q708" s="127"/>
      <c r="R708" s="127"/>
    </row>
    <row r="709" spans="1:18" ht="30" x14ac:dyDescent="0.25">
      <c r="A709" s="8"/>
      <c r="B709" s="20" t="s">
        <v>69</v>
      </c>
      <c r="C709" s="20" t="s">
        <v>69</v>
      </c>
      <c r="D709" s="19"/>
      <c r="E709" s="79"/>
      <c r="F709" s="115">
        <v>553.95000000000005</v>
      </c>
      <c r="G709" s="19" t="s">
        <v>976</v>
      </c>
      <c r="H709" s="54">
        <v>1E-3</v>
      </c>
      <c r="I709" s="54">
        <v>2.0999999999999998E-4</v>
      </c>
      <c r="J709" s="55">
        <v>7.9000000000000001E-4</v>
      </c>
    </row>
    <row r="710" spans="1:18" ht="30" x14ac:dyDescent="0.25">
      <c r="A710" s="8"/>
      <c r="B710" s="20" t="s">
        <v>69</v>
      </c>
      <c r="C710" s="20" t="s">
        <v>69</v>
      </c>
      <c r="D710" s="19" t="s">
        <v>977</v>
      </c>
      <c r="E710" s="79"/>
      <c r="F710" s="115">
        <v>553.95000000000005</v>
      </c>
      <c r="G710" s="19" t="s">
        <v>978</v>
      </c>
      <c r="H710" s="54">
        <v>1.5E-3</v>
      </c>
      <c r="I710" s="54">
        <v>6.9999999999999999E-4</v>
      </c>
      <c r="J710" s="55">
        <v>8.0000000000000004E-4</v>
      </c>
    </row>
    <row r="711" spans="1:18" s="13" customFormat="1" x14ac:dyDescent="0.25">
      <c r="A711" s="102"/>
      <c r="B711" s="20" t="s">
        <v>69</v>
      </c>
      <c r="C711" s="20" t="s">
        <v>69</v>
      </c>
      <c r="D711" s="19" t="s">
        <v>2240</v>
      </c>
      <c r="E711" s="108"/>
      <c r="F711" s="115">
        <v>553.95000000000005</v>
      </c>
      <c r="G711" s="19" t="s">
        <v>2241</v>
      </c>
      <c r="H711" s="54">
        <v>1.5E-3</v>
      </c>
      <c r="I711" s="54">
        <v>1.23E-3</v>
      </c>
      <c r="J711" s="55">
        <v>2.7E-4</v>
      </c>
      <c r="K711" s="65"/>
      <c r="L711" s="65"/>
      <c r="M711" s="65"/>
      <c r="N711" s="65"/>
      <c r="O711" s="65"/>
      <c r="P711" s="65"/>
      <c r="Q711" s="65"/>
      <c r="R711" s="65"/>
    </row>
    <row r="712" spans="1:18" ht="30" x14ac:dyDescent="0.25">
      <c r="A712" s="8"/>
      <c r="B712" s="20" t="s">
        <v>69</v>
      </c>
      <c r="C712" s="20" t="s">
        <v>69</v>
      </c>
      <c r="D712" s="19" t="s">
        <v>979</v>
      </c>
      <c r="E712" s="79"/>
      <c r="F712" s="115">
        <v>553.95000000000005</v>
      </c>
      <c r="G712" s="19" t="s">
        <v>980</v>
      </c>
      <c r="H712" s="54">
        <v>1.5E-3</v>
      </c>
      <c r="I712" s="54">
        <v>8.0000000000000004E-4</v>
      </c>
      <c r="J712" s="55">
        <v>6.9999999999999999E-4</v>
      </c>
    </row>
    <row r="713" spans="1:18" ht="30" x14ac:dyDescent="0.25">
      <c r="A713" s="8"/>
      <c r="B713" s="20" t="s">
        <v>69</v>
      </c>
      <c r="C713" s="20" t="s">
        <v>69</v>
      </c>
      <c r="D713" s="19" t="s">
        <v>2242</v>
      </c>
      <c r="E713" s="79"/>
      <c r="F713" s="115">
        <v>553.95000000000005</v>
      </c>
      <c r="G713" s="19" t="s">
        <v>2243</v>
      </c>
      <c r="H713" s="54">
        <v>5.9999999999999995E-4</v>
      </c>
      <c r="I713" s="54">
        <v>2.9999999999999997E-4</v>
      </c>
      <c r="J713" s="55">
        <v>2.9999999999999997E-4</v>
      </c>
    </row>
    <row r="714" spans="1:18" x14ac:dyDescent="0.25">
      <c r="A714" s="8"/>
      <c r="B714" s="20"/>
      <c r="C714" s="85" t="s">
        <v>2244</v>
      </c>
      <c r="D714" s="93"/>
      <c r="E714" s="70"/>
      <c r="F714" s="121"/>
      <c r="G714" s="93"/>
      <c r="H714" s="71">
        <f>SUM(H698:H713)</f>
        <v>1.3668499999999997</v>
      </c>
      <c r="I714" s="71">
        <f t="shared" ref="I714:J714" si="40">SUM(I698:I713)</f>
        <v>1.5251199999999998</v>
      </c>
      <c r="J714" s="71">
        <f t="shared" si="40"/>
        <v>-0.15826600000000007</v>
      </c>
    </row>
    <row r="715" spans="1:18" s="11" customFormat="1" ht="30" x14ac:dyDescent="0.25">
      <c r="A715" s="8"/>
      <c r="B715" s="20" t="s">
        <v>66</v>
      </c>
      <c r="C715" s="20" t="s">
        <v>66</v>
      </c>
      <c r="D715" s="19" t="s">
        <v>806</v>
      </c>
      <c r="E715" s="91"/>
      <c r="F715" s="115">
        <v>460.47</v>
      </c>
      <c r="G715" s="19" t="s">
        <v>981</v>
      </c>
      <c r="H715" s="54">
        <v>6.5000000000000002E-2</v>
      </c>
      <c r="I715" s="54">
        <v>4.53E-2</v>
      </c>
      <c r="J715" s="55">
        <v>1.9700000000000002E-2</v>
      </c>
      <c r="K715" s="127"/>
      <c r="L715" s="127"/>
      <c r="M715" s="127"/>
      <c r="N715" s="127"/>
      <c r="O715" s="127"/>
      <c r="P715" s="127"/>
      <c r="Q715" s="127"/>
      <c r="R715" s="127"/>
    </row>
    <row r="716" spans="1:18" ht="30" x14ac:dyDescent="0.25">
      <c r="A716" s="8"/>
      <c r="B716" s="20" t="s">
        <v>66</v>
      </c>
      <c r="C716" s="20" t="s">
        <v>66</v>
      </c>
      <c r="D716" s="19" t="s">
        <v>982</v>
      </c>
      <c r="E716" s="79"/>
      <c r="F716" s="115">
        <v>500.99</v>
      </c>
      <c r="G716" s="19" t="s">
        <v>983</v>
      </c>
      <c r="H716" s="54">
        <v>3.6600000000000001E-2</v>
      </c>
      <c r="I716" s="54">
        <v>2.6199999999999998E-2</v>
      </c>
      <c r="J716" s="55">
        <v>1.0400000000000003E-2</v>
      </c>
    </row>
    <row r="717" spans="1:18" x14ac:dyDescent="0.25">
      <c r="A717" s="8"/>
      <c r="B717" s="20"/>
      <c r="C717" s="20" t="s">
        <v>2245</v>
      </c>
      <c r="D717" s="19"/>
      <c r="E717" s="79"/>
      <c r="F717" s="115"/>
      <c r="G717" s="19"/>
      <c r="H717" s="54">
        <v>0</v>
      </c>
      <c r="I717" s="54">
        <v>0</v>
      </c>
      <c r="J717" s="55">
        <v>0</v>
      </c>
    </row>
    <row r="718" spans="1:18" ht="30" x14ac:dyDescent="0.25">
      <c r="A718" s="8"/>
      <c r="B718" s="20" t="s">
        <v>1709</v>
      </c>
      <c r="C718" s="20" t="s">
        <v>1709</v>
      </c>
      <c r="D718" s="19" t="s">
        <v>984</v>
      </c>
      <c r="E718" s="79"/>
      <c r="F718" s="115">
        <v>500.99</v>
      </c>
      <c r="G718" s="19" t="s">
        <v>985</v>
      </c>
      <c r="H718" s="54">
        <v>8.9999999999999993E-3</v>
      </c>
      <c r="I718" s="54">
        <v>5.0599999999999994E-3</v>
      </c>
      <c r="J718" s="55">
        <v>3.9400000000000008E-3</v>
      </c>
    </row>
    <row r="719" spans="1:18" ht="30" x14ac:dyDescent="0.25">
      <c r="A719" s="8"/>
      <c r="B719" s="20" t="s">
        <v>1709</v>
      </c>
      <c r="C719" s="20" t="s">
        <v>1709</v>
      </c>
      <c r="D719" s="19" t="s">
        <v>2528</v>
      </c>
      <c r="E719" s="79"/>
      <c r="F719" s="115">
        <v>500.99</v>
      </c>
      <c r="G719" s="19" t="s">
        <v>986</v>
      </c>
      <c r="H719" s="54">
        <v>8.9999999999999993E-3</v>
      </c>
      <c r="I719" s="54">
        <v>1.0999999999999999E-2</v>
      </c>
      <c r="J719" s="55">
        <v>-2E-3</v>
      </c>
    </row>
    <row r="720" spans="1:18" ht="30" x14ac:dyDescent="0.25">
      <c r="A720" s="8"/>
      <c r="B720" s="20" t="s">
        <v>1709</v>
      </c>
      <c r="C720" s="20" t="s">
        <v>1709</v>
      </c>
      <c r="D720" s="19" t="s">
        <v>1728</v>
      </c>
      <c r="E720" s="79"/>
      <c r="F720" s="115">
        <v>553.95000000000005</v>
      </c>
      <c r="G720" s="19" t="s">
        <v>987</v>
      </c>
      <c r="H720" s="54">
        <v>3.0000000000000001E-3</v>
      </c>
      <c r="I720" s="54">
        <v>1.9E-3</v>
      </c>
      <c r="J720" s="55">
        <v>1.1000000000000001E-3</v>
      </c>
    </row>
    <row r="721" spans="1:18" ht="30" x14ac:dyDescent="0.25">
      <c r="A721" s="8"/>
      <c r="B721" s="20" t="s">
        <v>1709</v>
      </c>
      <c r="C721" s="20" t="s">
        <v>1709</v>
      </c>
      <c r="D721" s="19" t="s">
        <v>988</v>
      </c>
      <c r="E721" s="79"/>
      <c r="F721" s="115">
        <v>500.99</v>
      </c>
      <c r="G721" s="19" t="s">
        <v>989</v>
      </c>
      <c r="H721" s="54">
        <v>0.01</v>
      </c>
      <c r="I721" s="54">
        <v>8.150000000000001E-3</v>
      </c>
      <c r="J721" s="55">
        <v>1.8499999999999996E-3</v>
      </c>
    </row>
    <row r="722" spans="1:18" s="13" customFormat="1" ht="45" x14ac:dyDescent="0.25">
      <c r="A722" s="102"/>
      <c r="B722" s="20" t="s">
        <v>1709</v>
      </c>
      <c r="C722" s="20" t="s">
        <v>1709</v>
      </c>
      <c r="D722" s="19" t="s">
        <v>990</v>
      </c>
      <c r="E722" s="108"/>
      <c r="F722" s="115">
        <v>574.19000000000005</v>
      </c>
      <c r="G722" s="19" t="s">
        <v>991</v>
      </c>
      <c r="H722" s="54">
        <v>1E-4</v>
      </c>
      <c r="I722" s="54">
        <v>3.1999999999999999E-5</v>
      </c>
      <c r="J722" s="55">
        <v>6.7999999999999999E-5</v>
      </c>
      <c r="K722" s="65"/>
      <c r="L722" s="65"/>
      <c r="M722" s="65"/>
      <c r="N722" s="65"/>
      <c r="O722" s="65"/>
      <c r="P722" s="65"/>
      <c r="Q722" s="65"/>
      <c r="R722" s="65"/>
    </row>
    <row r="723" spans="1:18" ht="30" x14ac:dyDescent="0.25">
      <c r="A723" s="8"/>
      <c r="B723" s="20" t="s">
        <v>1709</v>
      </c>
      <c r="C723" s="20" t="s">
        <v>1709</v>
      </c>
      <c r="D723" s="19" t="s">
        <v>992</v>
      </c>
      <c r="E723" s="79"/>
      <c r="F723" s="115">
        <v>553.95000000000005</v>
      </c>
      <c r="G723" s="19" t="s">
        <v>993</v>
      </c>
      <c r="H723" s="54">
        <v>5.0000000000000001E-3</v>
      </c>
      <c r="I723" s="54">
        <v>5.0000000000000001E-3</v>
      </c>
      <c r="J723" s="55">
        <v>0</v>
      </c>
    </row>
    <row r="724" spans="1:18" ht="30" x14ac:dyDescent="0.25">
      <c r="A724" s="8"/>
      <c r="B724" s="20" t="s">
        <v>1709</v>
      </c>
      <c r="C724" s="20" t="s">
        <v>1709</v>
      </c>
      <c r="D724" s="19" t="s">
        <v>994</v>
      </c>
      <c r="E724" s="79"/>
      <c r="F724" s="115">
        <v>500.99</v>
      </c>
      <c r="G724" s="19" t="s">
        <v>995</v>
      </c>
      <c r="H724" s="54">
        <v>2E-3</v>
      </c>
      <c r="I724" s="54">
        <v>2E-3</v>
      </c>
      <c r="J724" s="55">
        <v>0</v>
      </c>
    </row>
    <row r="725" spans="1:18" ht="30" x14ac:dyDescent="0.25">
      <c r="A725" s="8"/>
      <c r="B725" s="20" t="s">
        <v>1709</v>
      </c>
      <c r="C725" s="20" t="s">
        <v>1709</v>
      </c>
      <c r="D725" s="19" t="s">
        <v>996</v>
      </c>
      <c r="E725" s="79"/>
      <c r="F725" s="115">
        <v>333.99</v>
      </c>
      <c r="G725" s="19" t="s">
        <v>997</v>
      </c>
      <c r="H725" s="54">
        <v>0.46</v>
      </c>
      <c r="I725" s="54">
        <v>0.64024000000000003</v>
      </c>
      <c r="J725" s="55">
        <v>-0.18024000000000001</v>
      </c>
    </row>
    <row r="726" spans="1:18" s="13" customFormat="1" ht="30" x14ac:dyDescent="0.25">
      <c r="A726" s="102"/>
      <c r="B726" s="20" t="s">
        <v>1709</v>
      </c>
      <c r="C726" s="20" t="s">
        <v>1709</v>
      </c>
      <c r="D726" s="19" t="s">
        <v>2246</v>
      </c>
      <c r="E726" s="108"/>
      <c r="F726" s="115">
        <v>574.19000000000005</v>
      </c>
      <c r="G726" s="19" t="s">
        <v>2247</v>
      </c>
      <c r="H726" s="54">
        <v>1.0000000000000001E-5</v>
      </c>
      <c r="I726" s="54">
        <v>5.0000000000000004E-6</v>
      </c>
      <c r="J726" s="55">
        <v>5.0000000000000004E-6</v>
      </c>
      <c r="K726" s="65"/>
      <c r="L726" s="65"/>
      <c r="M726" s="65"/>
      <c r="N726" s="65"/>
      <c r="O726" s="65"/>
      <c r="P726" s="65"/>
      <c r="Q726" s="65"/>
      <c r="R726" s="65"/>
    </row>
    <row r="727" spans="1:18" ht="30" x14ac:dyDescent="0.25">
      <c r="A727" s="8"/>
      <c r="B727" s="20" t="s">
        <v>1709</v>
      </c>
      <c r="C727" s="20" t="s">
        <v>1709</v>
      </c>
      <c r="D727" s="19" t="s">
        <v>1886</v>
      </c>
      <c r="E727" s="79"/>
      <c r="F727" s="115">
        <v>574.19000000000005</v>
      </c>
      <c r="G727" s="19" t="s">
        <v>2248</v>
      </c>
      <c r="H727" s="54">
        <v>5.0000000000000002E-5</v>
      </c>
      <c r="I727" s="54">
        <v>4.3999999999999999E-5</v>
      </c>
      <c r="J727" s="55">
        <v>6.0000000000000052E-6</v>
      </c>
    </row>
    <row r="728" spans="1:18" ht="30" x14ac:dyDescent="0.25">
      <c r="A728" s="8"/>
      <c r="B728" s="20" t="s">
        <v>1709</v>
      </c>
      <c r="C728" s="20" t="s">
        <v>1709</v>
      </c>
      <c r="D728" s="19" t="s">
        <v>1886</v>
      </c>
      <c r="E728" s="79"/>
      <c r="F728" s="115">
        <v>574.19000000000005</v>
      </c>
      <c r="G728" s="19" t="s">
        <v>998</v>
      </c>
      <c r="H728" s="54">
        <v>7.4999999999999993E-5</v>
      </c>
      <c r="I728" s="54">
        <v>2.9E-5</v>
      </c>
      <c r="J728" s="55">
        <v>4.6E-5</v>
      </c>
    </row>
    <row r="729" spans="1:18" x14ac:dyDescent="0.25">
      <c r="A729" s="8"/>
      <c r="B729" s="20" t="s">
        <v>1709</v>
      </c>
      <c r="C729" s="20" t="s">
        <v>1709</v>
      </c>
      <c r="D729" s="19" t="s">
        <v>999</v>
      </c>
      <c r="E729" s="79"/>
      <c r="F729" s="115">
        <v>574.19000000000005</v>
      </c>
      <c r="G729" s="19" t="s">
        <v>1000</v>
      </c>
      <c r="H729" s="54">
        <v>2.9999999999999997E-4</v>
      </c>
      <c r="I729" s="54">
        <v>3.1700000000000001E-4</v>
      </c>
      <c r="J729" s="55">
        <v>-1.7000000000000013E-5</v>
      </c>
    </row>
    <row r="730" spans="1:18" s="13" customFormat="1" ht="30" x14ac:dyDescent="0.25">
      <c r="A730" s="102"/>
      <c r="B730" s="20" t="s">
        <v>1709</v>
      </c>
      <c r="C730" s="20" t="s">
        <v>1709</v>
      </c>
      <c r="D730" s="19" t="s">
        <v>992</v>
      </c>
      <c r="E730" s="108"/>
      <c r="F730" s="115">
        <v>553.95000000000005</v>
      </c>
      <c r="G730" s="19" t="s">
        <v>993</v>
      </c>
      <c r="H730" s="54">
        <v>1.4E-2</v>
      </c>
      <c r="I730" s="54">
        <v>3.29E-3</v>
      </c>
      <c r="J730" s="55">
        <v>1.0710000000000001E-2</v>
      </c>
      <c r="K730" s="65"/>
      <c r="L730" s="65"/>
      <c r="M730" s="65"/>
      <c r="N730" s="65"/>
      <c r="O730" s="65"/>
      <c r="P730" s="65"/>
      <c r="Q730" s="65"/>
      <c r="R730" s="65"/>
    </row>
    <row r="731" spans="1:18" ht="30" x14ac:dyDescent="0.25">
      <c r="A731" s="8"/>
      <c r="B731" s="20" t="s">
        <v>1709</v>
      </c>
      <c r="C731" s="20" t="s">
        <v>1709</v>
      </c>
      <c r="D731" s="19" t="s">
        <v>994</v>
      </c>
      <c r="E731" s="79"/>
      <c r="F731" s="115">
        <v>500.99</v>
      </c>
      <c r="G731" s="19" t="s">
        <v>995</v>
      </c>
      <c r="H731" s="54">
        <v>1.4999999999999999E-2</v>
      </c>
      <c r="I731" s="54">
        <v>2.3999999999999998E-3</v>
      </c>
      <c r="J731" s="55">
        <v>1.26E-2</v>
      </c>
    </row>
    <row r="732" spans="1:18" ht="30" x14ac:dyDescent="0.25">
      <c r="A732" s="8"/>
      <c r="B732" s="20" t="s">
        <v>1709</v>
      </c>
      <c r="C732" s="20" t="s">
        <v>1709</v>
      </c>
      <c r="D732" s="19" t="s">
        <v>1001</v>
      </c>
      <c r="E732" s="79"/>
      <c r="F732" s="115">
        <v>460.47</v>
      </c>
      <c r="G732" s="19" t="s">
        <v>1002</v>
      </c>
      <c r="H732" s="54">
        <v>0.19</v>
      </c>
      <c r="I732" s="54">
        <v>0.15812999999999999</v>
      </c>
      <c r="J732" s="55">
        <v>3.1870000000000002E-2</v>
      </c>
    </row>
    <row r="733" spans="1:18" ht="30" x14ac:dyDescent="0.25">
      <c r="A733" s="8"/>
      <c r="B733" s="20" t="s">
        <v>1709</v>
      </c>
      <c r="C733" s="20" t="s">
        <v>1709</v>
      </c>
      <c r="D733" s="19" t="s">
        <v>1003</v>
      </c>
      <c r="E733" s="79"/>
      <c r="F733" s="115">
        <v>553.95000000000005</v>
      </c>
      <c r="G733" s="19" t="s">
        <v>1004</v>
      </c>
      <c r="H733" s="54">
        <v>3.0000000000000001E-3</v>
      </c>
      <c r="I733" s="54">
        <v>1.6999999999999999E-3</v>
      </c>
      <c r="J733" s="55">
        <v>1.2999999999999999E-3</v>
      </c>
    </row>
    <row r="734" spans="1:18" ht="30" x14ac:dyDescent="0.25">
      <c r="A734" s="8"/>
      <c r="B734" s="20" t="s">
        <v>1709</v>
      </c>
      <c r="C734" s="20" t="s">
        <v>1709</v>
      </c>
      <c r="D734" s="19" t="s">
        <v>71</v>
      </c>
      <c r="E734" s="79"/>
      <c r="F734" s="115">
        <v>553.95000000000005</v>
      </c>
      <c r="G734" s="19" t="s">
        <v>2249</v>
      </c>
      <c r="H734" s="54">
        <v>5.0000000000000001E-4</v>
      </c>
      <c r="I734" s="54">
        <v>5.0000000000000002E-5</v>
      </c>
      <c r="J734" s="55">
        <v>4.4999999999999999E-4</v>
      </c>
    </row>
    <row r="735" spans="1:18" ht="30" x14ac:dyDescent="0.25">
      <c r="A735" s="8"/>
      <c r="B735" s="20" t="s">
        <v>1709</v>
      </c>
      <c r="C735" s="20" t="s">
        <v>1709</v>
      </c>
      <c r="D735" s="19" t="s">
        <v>1887</v>
      </c>
      <c r="E735" s="79"/>
      <c r="F735" s="115">
        <v>500.99</v>
      </c>
      <c r="G735" s="19" t="s">
        <v>1888</v>
      </c>
      <c r="H735" s="54">
        <v>5.7000000000000002E-2</v>
      </c>
      <c r="I735" s="54">
        <v>5.561E-2</v>
      </c>
      <c r="J735" s="55">
        <v>1.3900000000000006E-3</v>
      </c>
    </row>
    <row r="736" spans="1:18" s="127" customFormat="1" ht="30" x14ac:dyDescent="0.25">
      <c r="A736" s="126"/>
      <c r="B736" s="20" t="s">
        <v>1709</v>
      </c>
      <c r="C736" s="20" t="s">
        <v>1709</v>
      </c>
      <c r="D736" s="19" t="s">
        <v>1005</v>
      </c>
      <c r="E736" s="79"/>
      <c r="F736" s="115">
        <v>574.19000000000005</v>
      </c>
      <c r="G736" s="19" t="s">
        <v>2250</v>
      </c>
      <c r="H736" s="54">
        <v>2.0000000000000002E-5</v>
      </c>
      <c r="I736" s="54">
        <v>1.2300000000000001E-4</v>
      </c>
      <c r="J736" s="54">
        <v>-1.03E-4</v>
      </c>
    </row>
    <row r="737" spans="1:18" s="127" customFormat="1" ht="30" x14ac:dyDescent="0.25">
      <c r="A737" s="126"/>
      <c r="B737" s="20" t="s">
        <v>1709</v>
      </c>
      <c r="C737" s="20" t="s">
        <v>1709</v>
      </c>
      <c r="D737" s="19" t="s">
        <v>2036</v>
      </c>
      <c r="E737" s="79"/>
      <c r="F737" s="115">
        <v>500.99</v>
      </c>
      <c r="G737" s="19" t="s">
        <v>2251</v>
      </c>
      <c r="H737" s="54">
        <v>0.36899999999999999</v>
      </c>
      <c r="I737" s="54">
        <v>1.668E-2</v>
      </c>
      <c r="J737" s="55">
        <v>0.35231999999999997</v>
      </c>
    </row>
    <row r="738" spans="1:18" s="127" customFormat="1" x14ac:dyDescent="0.25">
      <c r="A738" s="126"/>
      <c r="B738" s="20"/>
      <c r="C738" s="85" t="s">
        <v>2252</v>
      </c>
      <c r="D738" s="93"/>
      <c r="E738" s="70"/>
      <c r="F738" s="121"/>
      <c r="G738" s="93"/>
      <c r="H738" s="71">
        <f>SUM(H715:H737)</f>
        <v>1.2486549999999998</v>
      </c>
      <c r="I738" s="71">
        <f t="shared" ref="I738:J738" si="41">SUM(I715:I737)</f>
        <v>0.98326000000000013</v>
      </c>
      <c r="J738" s="71">
        <f t="shared" si="41"/>
        <v>0.26539499999999999</v>
      </c>
    </row>
    <row r="739" spans="1:18" s="127" customFormat="1" ht="30" x14ac:dyDescent="0.25">
      <c r="A739" s="126"/>
      <c r="B739" s="20"/>
      <c r="C739" s="20" t="s">
        <v>2529</v>
      </c>
      <c r="D739" s="19" t="s">
        <v>2036</v>
      </c>
      <c r="E739" s="79"/>
      <c r="F739" s="115">
        <v>460.47</v>
      </c>
      <c r="G739" s="19" t="s">
        <v>2253</v>
      </c>
      <c r="H739" s="54">
        <v>0.76400000000000001</v>
      </c>
      <c r="I739" s="54">
        <v>2.3440000000000003E-2</v>
      </c>
      <c r="J739" s="55">
        <v>0.74056</v>
      </c>
    </row>
    <row r="740" spans="1:18" s="127" customFormat="1" x14ac:dyDescent="0.25">
      <c r="A740" s="126"/>
      <c r="B740" s="20"/>
      <c r="C740" s="20" t="s">
        <v>2254</v>
      </c>
      <c r="D740" s="19"/>
      <c r="E740" s="79"/>
      <c r="F740" s="115"/>
      <c r="G740" s="19"/>
      <c r="H740" s="54">
        <v>0</v>
      </c>
      <c r="I740" s="54">
        <v>0</v>
      </c>
      <c r="J740" s="55">
        <v>0</v>
      </c>
    </row>
    <row r="741" spans="1:18" s="127" customFormat="1" ht="30" x14ac:dyDescent="0.25">
      <c r="A741" s="126"/>
      <c r="B741" s="20" t="s">
        <v>1711</v>
      </c>
      <c r="C741" s="20" t="s">
        <v>1711</v>
      </c>
      <c r="D741" s="19" t="s">
        <v>1006</v>
      </c>
      <c r="E741" s="79"/>
      <c r="F741" s="115">
        <v>460.47</v>
      </c>
      <c r="G741" s="19" t="s">
        <v>1007</v>
      </c>
      <c r="H741" s="54">
        <v>0.32</v>
      </c>
      <c r="I741" s="54">
        <v>0.37278899999999998</v>
      </c>
      <c r="J741" s="54">
        <v>-5.2788999999999989E-2</v>
      </c>
    </row>
    <row r="742" spans="1:18" s="127" customFormat="1" ht="30" x14ac:dyDescent="0.25">
      <c r="A742" s="126"/>
      <c r="B742" s="20" t="s">
        <v>1711</v>
      </c>
      <c r="C742" s="20" t="s">
        <v>1711</v>
      </c>
      <c r="D742" s="19" t="s">
        <v>1010</v>
      </c>
      <c r="E742" s="79"/>
      <c r="F742" s="115">
        <v>553.95000000000005</v>
      </c>
      <c r="G742" s="19" t="s">
        <v>1011</v>
      </c>
      <c r="H742" s="54">
        <v>1.6999999999999999E-3</v>
      </c>
      <c r="I742" s="54">
        <v>1.745E-3</v>
      </c>
      <c r="J742" s="55">
        <v>-4.5000000000000152E-5</v>
      </c>
    </row>
    <row r="743" spans="1:18" s="127" customFormat="1" ht="30" x14ac:dyDescent="0.25">
      <c r="A743" s="126"/>
      <c r="B743" s="20" t="s">
        <v>1711</v>
      </c>
      <c r="C743" s="20" t="s">
        <v>1711</v>
      </c>
      <c r="D743" s="19" t="s">
        <v>1012</v>
      </c>
      <c r="E743" s="79"/>
      <c r="F743" s="115">
        <v>553.95000000000005</v>
      </c>
      <c r="G743" s="19" t="s">
        <v>1013</v>
      </c>
      <c r="H743" s="54">
        <v>1.1000000000000001E-3</v>
      </c>
      <c r="I743" s="54">
        <v>4.6500000000000003E-4</v>
      </c>
      <c r="J743" s="55">
        <v>6.3500000000000004E-4</v>
      </c>
    </row>
    <row r="744" spans="1:18" s="65" customFormat="1" ht="30" x14ac:dyDescent="0.25">
      <c r="A744" s="107"/>
      <c r="B744" s="20" t="s">
        <v>1711</v>
      </c>
      <c r="C744" s="20" t="s">
        <v>1711</v>
      </c>
      <c r="D744" s="34" t="s">
        <v>1014</v>
      </c>
      <c r="E744" s="108"/>
      <c r="F744" s="115">
        <v>574.19000000000005</v>
      </c>
      <c r="G744" s="19" t="s">
        <v>1015</v>
      </c>
      <c r="H744" s="54">
        <v>2.5000000000000001E-4</v>
      </c>
      <c r="I744" s="54">
        <v>3.5199999999999999E-4</v>
      </c>
      <c r="J744" s="55">
        <v>-1.0199999999999999E-4</v>
      </c>
    </row>
    <row r="745" spans="1:18" s="127" customFormat="1" ht="30" x14ac:dyDescent="0.25">
      <c r="A745" s="126"/>
      <c r="B745" s="20" t="s">
        <v>1711</v>
      </c>
      <c r="C745" s="20" t="s">
        <v>1711</v>
      </c>
      <c r="D745" s="19" t="s">
        <v>1016</v>
      </c>
      <c r="E745" s="91"/>
      <c r="F745" s="115">
        <v>500.99</v>
      </c>
      <c r="G745" s="19" t="s">
        <v>1017</v>
      </c>
      <c r="H745" s="54">
        <v>2.5999999999999999E-2</v>
      </c>
      <c r="I745" s="54">
        <v>2.5353999999999998E-2</v>
      </c>
      <c r="J745" s="55">
        <v>6.4600000000000085E-4</v>
      </c>
    </row>
    <row r="746" spans="1:18" s="127" customFormat="1" ht="30" x14ac:dyDescent="0.25">
      <c r="A746" s="126"/>
      <c r="B746" s="20" t="s">
        <v>1711</v>
      </c>
      <c r="C746" s="20" t="s">
        <v>1711</v>
      </c>
      <c r="D746" s="19" t="s">
        <v>1018</v>
      </c>
      <c r="E746" s="79"/>
      <c r="F746" s="115">
        <v>500.99</v>
      </c>
      <c r="G746" s="19" t="s">
        <v>1019</v>
      </c>
      <c r="H746" s="54">
        <v>0.13</v>
      </c>
      <c r="I746" s="54">
        <v>5.0209999999999998E-2</v>
      </c>
      <c r="J746" s="55">
        <v>7.9789999999999986E-2</v>
      </c>
    </row>
    <row r="747" spans="1:18" s="127" customFormat="1" x14ac:dyDescent="0.25">
      <c r="A747" s="126"/>
      <c r="B747" s="20"/>
      <c r="C747" s="85" t="s">
        <v>1889</v>
      </c>
      <c r="D747" s="93"/>
      <c r="E747" s="70"/>
      <c r="F747" s="121"/>
      <c r="G747" s="93"/>
      <c r="H747" s="71">
        <f>SUM(H739:H746)</f>
        <v>1.2430500000000002</v>
      </c>
      <c r="I747" s="71">
        <f t="shared" ref="I747:J747" si="42">SUM(I739:I746)</f>
        <v>0.47435499999999997</v>
      </c>
      <c r="J747" s="71">
        <f t="shared" si="42"/>
        <v>0.76869500000000013</v>
      </c>
    </row>
    <row r="748" spans="1:18" s="127" customFormat="1" ht="30" x14ac:dyDescent="0.25">
      <c r="A748" s="126"/>
      <c r="B748" s="20" t="s">
        <v>67</v>
      </c>
      <c r="C748" s="20" t="s">
        <v>67</v>
      </c>
      <c r="D748" s="19" t="s">
        <v>2530</v>
      </c>
      <c r="E748" s="79"/>
      <c r="F748" s="115">
        <v>460.47</v>
      </c>
      <c r="G748" s="19" t="s">
        <v>1020</v>
      </c>
      <c r="H748" s="55">
        <v>0.89500000000000002</v>
      </c>
      <c r="I748" s="55">
        <v>9.8860000000000003E-2</v>
      </c>
      <c r="J748" s="55">
        <v>0.79613999999999996</v>
      </c>
    </row>
    <row r="749" spans="1:18" s="63" customFormat="1" ht="30" x14ac:dyDescent="0.25">
      <c r="A749" s="78"/>
      <c r="B749" s="20" t="s">
        <v>67</v>
      </c>
      <c r="C749" s="20" t="s">
        <v>67</v>
      </c>
      <c r="D749" s="19" t="s">
        <v>2531</v>
      </c>
      <c r="E749" s="108"/>
      <c r="F749" s="115">
        <v>460.47</v>
      </c>
      <c r="G749" s="19" t="s">
        <v>2255</v>
      </c>
      <c r="H749" s="54">
        <v>0.55700000000000005</v>
      </c>
      <c r="I749" s="54">
        <v>7.9299999999999995E-3</v>
      </c>
      <c r="J749" s="55">
        <v>0.54907000000000006</v>
      </c>
      <c r="K749" s="65"/>
      <c r="L749" s="65"/>
      <c r="M749" s="65"/>
      <c r="N749" s="65"/>
      <c r="O749" s="65"/>
      <c r="P749" s="65"/>
      <c r="Q749" s="65"/>
      <c r="R749" s="65"/>
    </row>
    <row r="750" spans="1:18" s="81" customFormat="1" ht="30" x14ac:dyDescent="0.25">
      <c r="A750" s="78"/>
      <c r="B750" s="20" t="s">
        <v>67</v>
      </c>
      <c r="C750" s="20" t="s">
        <v>67</v>
      </c>
      <c r="D750" s="19" t="s">
        <v>2532</v>
      </c>
      <c r="E750" s="79"/>
      <c r="F750" s="115">
        <v>460.47</v>
      </c>
      <c r="G750" s="19" t="s">
        <v>1029</v>
      </c>
      <c r="H750" s="54">
        <v>0.69199999999999995</v>
      </c>
      <c r="I750" s="54">
        <v>5.2999999999999999E-2</v>
      </c>
      <c r="J750" s="54">
        <v>0.63900000000000001</v>
      </c>
      <c r="K750" s="127"/>
      <c r="L750" s="127"/>
      <c r="M750" s="127"/>
      <c r="N750" s="127"/>
      <c r="O750" s="127"/>
      <c r="P750" s="127"/>
      <c r="Q750" s="127"/>
      <c r="R750" s="127"/>
    </row>
    <row r="751" spans="1:18" s="81" customFormat="1" x14ac:dyDescent="0.25">
      <c r="A751" s="78"/>
      <c r="B751" s="20" t="s">
        <v>67</v>
      </c>
      <c r="C751" s="20" t="s">
        <v>67</v>
      </c>
      <c r="D751" s="19" t="s">
        <v>2533</v>
      </c>
      <c r="E751" s="91"/>
      <c r="F751" s="115">
        <v>500.99</v>
      </c>
      <c r="G751" s="19" t="s">
        <v>1030</v>
      </c>
      <c r="H751" s="54">
        <v>0.317</v>
      </c>
      <c r="I751" s="54">
        <v>1.5970000000000002E-2</v>
      </c>
      <c r="J751" s="55">
        <v>0.30102999999999996</v>
      </c>
      <c r="K751" s="127"/>
      <c r="L751" s="127"/>
      <c r="M751" s="127"/>
      <c r="N751" s="127"/>
      <c r="O751" s="127"/>
      <c r="P751" s="127"/>
      <c r="Q751" s="127"/>
      <c r="R751" s="127"/>
    </row>
    <row r="752" spans="1:18" s="127" customFormat="1" x14ac:dyDescent="0.25">
      <c r="A752" s="126"/>
      <c r="B752" s="20" t="s">
        <v>67</v>
      </c>
      <c r="C752" s="20" t="s">
        <v>67</v>
      </c>
      <c r="D752" s="19" t="s">
        <v>2534</v>
      </c>
      <c r="E752" s="79"/>
      <c r="F752" s="115">
        <v>500.99</v>
      </c>
      <c r="G752" s="19" t="s">
        <v>1031</v>
      </c>
      <c r="H752" s="54">
        <v>0.187</v>
      </c>
      <c r="I752" s="54">
        <v>1.6E-2</v>
      </c>
      <c r="J752" s="55">
        <v>0.17100000000000001</v>
      </c>
    </row>
    <row r="753" spans="1:10" s="127" customFormat="1" ht="30" x14ac:dyDescent="0.25">
      <c r="A753" s="126"/>
      <c r="B753" s="20" t="s">
        <v>67</v>
      </c>
      <c r="C753" s="20" t="s">
        <v>67</v>
      </c>
      <c r="D753" s="19" t="s">
        <v>2535</v>
      </c>
      <c r="E753" s="79"/>
      <c r="F753" s="115">
        <v>500.99</v>
      </c>
      <c r="G753" s="19" t="s">
        <v>2256</v>
      </c>
      <c r="H753" s="54">
        <v>0.14899999999999999</v>
      </c>
      <c r="I753" s="54">
        <v>1.1999999999999999E-3</v>
      </c>
      <c r="J753" s="55">
        <v>0.14780000000000001</v>
      </c>
    </row>
    <row r="754" spans="1:10" s="127" customFormat="1" ht="30" x14ac:dyDescent="0.25">
      <c r="A754" s="126"/>
      <c r="B754" s="20" t="s">
        <v>67</v>
      </c>
      <c r="C754" s="20" t="s">
        <v>67</v>
      </c>
      <c r="D754" s="19" t="s">
        <v>2536</v>
      </c>
      <c r="E754" s="91"/>
      <c r="F754" s="123">
        <v>500.99</v>
      </c>
      <c r="G754" s="32" t="s">
        <v>2257</v>
      </c>
      <c r="H754" s="58">
        <v>0.13300000000000001</v>
      </c>
      <c r="I754" s="58">
        <v>1.2999999999999999E-3</v>
      </c>
      <c r="J754" s="55">
        <v>0.13169999999999998</v>
      </c>
    </row>
    <row r="755" spans="1:10" s="127" customFormat="1" ht="30" x14ac:dyDescent="0.25">
      <c r="A755" s="126"/>
      <c r="B755" s="20" t="s">
        <v>67</v>
      </c>
      <c r="C755" s="20" t="s">
        <v>67</v>
      </c>
      <c r="D755" s="19" t="s">
        <v>2537</v>
      </c>
      <c r="E755" s="79"/>
      <c r="F755" s="123">
        <v>500.99</v>
      </c>
      <c r="G755" s="32" t="s">
        <v>2258</v>
      </c>
      <c r="H755" s="58">
        <v>0.33600000000000002</v>
      </c>
      <c r="I755" s="58">
        <v>2.0499999999999997E-3</v>
      </c>
      <c r="J755" s="55">
        <v>0.33394999999999997</v>
      </c>
    </row>
    <row r="756" spans="1:10" s="127" customFormat="1" ht="30" x14ac:dyDescent="0.25">
      <c r="A756" s="126"/>
      <c r="B756" s="20" t="s">
        <v>67</v>
      </c>
      <c r="C756" s="20" t="s">
        <v>67</v>
      </c>
      <c r="D756" s="19" t="s">
        <v>2538</v>
      </c>
      <c r="E756" s="79"/>
      <c r="F756" s="123">
        <v>500.99</v>
      </c>
      <c r="G756" s="32" t="s">
        <v>2259</v>
      </c>
      <c r="H756" s="58">
        <v>8.1000000000000003E-2</v>
      </c>
      <c r="I756" s="58">
        <v>4.0000000000000002E-4</v>
      </c>
      <c r="J756" s="55">
        <v>8.0599999999999991E-2</v>
      </c>
    </row>
    <row r="757" spans="1:10" s="127" customFormat="1" x14ac:dyDescent="0.25">
      <c r="A757" s="126"/>
      <c r="B757" s="20" t="s">
        <v>67</v>
      </c>
      <c r="C757" s="20" t="s">
        <v>67</v>
      </c>
      <c r="D757" s="19" t="s">
        <v>2539</v>
      </c>
      <c r="E757" s="79"/>
      <c r="F757" s="123">
        <v>500.99</v>
      </c>
      <c r="G757" s="32" t="s">
        <v>2260</v>
      </c>
      <c r="H757" s="55">
        <v>4.5999999999999999E-2</v>
      </c>
      <c r="I757" s="55">
        <v>3.2000000000000003E-4</v>
      </c>
      <c r="J757" s="55">
        <v>4.5679999999999998E-2</v>
      </c>
    </row>
    <row r="758" spans="1:10" s="127" customFormat="1" ht="30" x14ac:dyDescent="0.25">
      <c r="A758" s="126"/>
      <c r="B758" s="20" t="s">
        <v>67</v>
      </c>
      <c r="C758" s="20" t="s">
        <v>67</v>
      </c>
      <c r="D758" s="19" t="s">
        <v>2540</v>
      </c>
      <c r="E758" s="79"/>
      <c r="F758" s="123">
        <v>460.47</v>
      </c>
      <c r="G758" s="32" t="s">
        <v>1032</v>
      </c>
      <c r="H758" s="58">
        <v>7.3840000000000003</v>
      </c>
      <c r="I758" s="58">
        <v>4.5399999999999996E-2</v>
      </c>
      <c r="J758" s="55">
        <v>7.3386000000000005</v>
      </c>
    </row>
    <row r="759" spans="1:10" s="127" customFormat="1" ht="30" x14ac:dyDescent="0.25">
      <c r="A759" s="126"/>
      <c r="B759" s="20" t="s">
        <v>67</v>
      </c>
      <c r="C759" s="20" t="s">
        <v>67</v>
      </c>
      <c r="D759" s="19" t="s">
        <v>2541</v>
      </c>
      <c r="E759" s="79"/>
      <c r="F759" s="115">
        <v>500.99</v>
      </c>
      <c r="G759" s="19" t="s">
        <v>2261</v>
      </c>
      <c r="H759" s="54">
        <v>0.26800000000000002</v>
      </c>
      <c r="I759" s="54">
        <v>9.5999999999999992E-4</v>
      </c>
      <c r="J759" s="55">
        <v>0.26704</v>
      </c>
    </row>
    <row r="760" spans="1:10" s="127" customFormat="1" ht="30" x14ac:dyDescent="0.25">
      <c r="A760" s="126"/>
      <c r="B760" s="20" t="s">
        <v>67</v>
      </c>
      <c r="C760" s="20" t="s">
        <v>67</v>
      </c>
      <c r="D760" s="19" t="s">
        <v>2542</v>
      </c>
      <c r="E760" s="79"/>
      <c r="F760" s="115">
        <v>500.99</v>
      </c>
      <c r="G760" s="19" t="s">
        <v>2262</v>
      </c>
      <c r="H760" s="54">
        <v>0.122</v>
      </c>
      <c r="I760" s="54">
        <v>3.2400000000000003E-3</v>
      </c>
      <c r="J760" s="55">
        <v>0.11876</v>
      </c>
    </row>
    <row r="761" spans="1:10" s="127" customFormat="1" ht="30" x14ac:dyDescent="0.25">
      <c r="A761" s="126"/>
      <c r="B761" s="20" t="s">
        <v>67</v>
      </c>
      <c r="C761" s="20" t="s">
        <v>67</v>
      </c>
      <c r="D761" s="19" t="s">
        <v>2543</v>
      </c>
      <c r="E761" s="79"/>
      <c r="F761" s="115">
        <v>460.47</v>
      </c>
      <c r="G761" s="19" t="s">
        <v>2263</v>
      </c>
      <c r="H761" s="54">
        <v>1.3740000000000001</v>
      </c>
      <c r="I761" s="54">
        <v>1.6920000000000001E-2</v>
      </c>
      <c r="J761" s="55">
        <v>1.3570799999999998</v>
      </c>
    </row>
    <row r="762" spans="1:10" s="65" customFormat="1" ht="30" x14ac:dyDescent="0.25">
      <c r="A762" s="107"/>
      <c r="B762" s="20" t="s">
        <v>67</v>
      </c>
      <c r="C762" s="20" t="s">
        <v>67</v>
      </c>
      <c r="D762" s="19" t="s">
        <v>2544</v>
      </c>
      <c r="E762" s="108"/>
      <c r="F762" s="115">
        <v>460.47</v>
      </c>
      <c r="G762" s="19" t="s">
        <v>2264</v>
      </c>
      <c r="H762" s="54">
        <v>1.3859999999999999</v>
      </c>
      <c r="I762" s="54">
        <v>1.6070000000000001E-2</v>
      </c>
      <c r="J762" s="55">
        <v>1.3699300000000001</v>
      </c>
    </row>
    <row r="763" spans="1:10" s="127" customFormat="1" ht="30" x14ac:dyDescent="0.25">
      <c r="A763" s="126"/>
      <c r="B763" s="20" t="s">
        <v>67</v>
      </c>
      <c r="C763" s="20" t="s">
        <v>67</v>
      </c>
      <c r="D763" s="19" t="s">
        <v>2545</v>
      </c>
      <c r="E763" s="79"/>
      <c r="F763" s="115">
        <v>460.47</v>
      </c>
      <c r="G763" s="19" t="s">
        <v>1033</v>
      </c>
      <c r="H763" s="54">
        <v>3.4359999999999999</v>
      </c>
      <c r="I763" s="54">
        <v>0.45574000000000003</v>
      </c>
      <c r="J763" s="55">
        <v>2.9802600000000004</v>
      </c>
    </row>
    <row r="764" spans="1:10" s="127" customFormat="1" ht="30" x14ac:dyDescent="0.25">
      <c r="A764" s="126"/>
      <c r="B764" s="20" t="s">
        <v>67</v>
      </c>
      <c r="C764" s="20" t="s">
        <v>67</v>
      </c>
      <c r="D764" s="19" t="s">
        <v>2265</v>
      </c>
      <c r="E764" s="79"/>
      <c r="F764" s="115">
        <v>574.19000000000005</v>
      </c>
      <c r="G764" s="19" t="s">
        <v>2266</v>
      </c>
      <c r="H764" s="54">
        <v>6.79E-3</v>
      </c>
      <c r="I764" s="54">
        <v>4.08E-4</v>
      </c>
      <c r="J764" s="55">
        <v>6.3819999999999997E-3</v>
      </c>
    </row>
    <row r="765" spans="1:10" s="65" customFormat="1" ht="30" x14ac:dyDescent="0.25">
      <c r="A765" s="107"/>
      <c r="B765" s="20" t="s">
        <v>67</v>
      </c>
      <c r="C765" s="20" t="s">
        <v>67</v>
      </c>
      <c r="D765" s="19" t="s">
        <v>68</v>
      </c>
      <c r="E765" s="108"/>
      <c r="F765" s="115">
        <v>500.99</v>
      </c>
      <c r="G765" s="19" t="s">
        <v>1021</v>
      </c>
      <c r="H765" s="54">
        <v>0.05</v>
      </c>
      <c r="I765" s="54">
        <v>3.9100000000000003E-2</v>
      </c>
      <c r="J765" s="55">
        <v>1.0899999999999998E-2</v>
      </c>
    </row>
    <row r="766" spans="1:10" ht="30" x14ac:dyDescent="0.25">
      <c r="A766" s="8"/>
      <c r="B766" s="20" t="s">
        <v>67</v>
      </c>
      <c r="C766" s="20" t="s">
        <v>67</v>
      </c>
      <c r="D766" s="19" t="s">
        <v>1023</v>
      </c>
      <c r="E766" s="79"/>
      <c r="F766" s="115">
        <v>500.99</v>
      </c>
      <c r="G766" s="19" t="s">
        <v>1024</v>
      </c>
      <c r="H766" s="54">
        <v>0.02</v>
      </c>
      <c r="I766" s="54">
        <v>1.2699999999999999E-2</v>
      </c>
      <c r="J766" s="55">
        <v>7.3000000000000009E-3</v>
      </c>
    </row>
    <row r="767" spans="1:10" ht="30" x14ac:dyDescent="0.25">
      <c r="A767" s="8"/>
      <c r="B767" s="20" t="s">
        <v>67</v>
      </c>
      <c r="C767" s="20" t="s">
        <v>67</v>
      </c>
      <c r="D767" s="19" t="s">
        <v>1025</v>
      </c>
      <c r="E767" s="79"/>
      <c r="F767" s="115">
        <v>460.47</v>
      </c>
      <c r="G767" s="19" t="s">
        <v>1026</v>
      </c>
      <c r="H767" s="54">
        <v>0.4</v>
      </c>
      <c r="I767" s="54">
        <v>0.49169999999999997</v>
      </c>
      <c r="J767" s="54">
        <v>-9.169999999999999E-2</v>
      </c>
    </row>
    <row r="768" spans="1:10" x14ac:dyDescent="0.25">
      <c r="A768" s="8"/>
      <c r="B768" s="20" t="s">
        <v>67</v>
      </c>
      <c r="C768" s="20" t="s">
        <v>67</v>
      </c>
      <c r="D768" s="19" t="s">
        <v>2267</v>
      </c>
      <c r="E768" s="79"/>
      <c r="F768" s="115">
        <v>553.95000000000005</v>
      </c>
      <c r="G768" s="19" t="s">
        <v>2268</v>
      </c>
      <c r="H768" s="54">
        <v>8.9999999999999998E-4</v>
      </c>
      <c r="I768" s="54">
        <v>4.4000000000000002E-4</v>
      </c>
      <c r="J768" s="55">
        <v>4.6000000000000001E-4</v>
      </c>
    </row>
    <row r="769" spans="1:18" ht="30" x14ac:dyDescent="0.25">
      <c r="A769" s="8"/>
      <c r="B769" s="20" t="s">
        <v>67</v>
      </c>
      <c r="C769" s="20" t="s">
        <v>67</v>
      </c>
      <c r="D769" s="19" t="s">
        <v>2267</v>
      </c>
      <c r="E769" s="79"/>
      <c r="F769" s="115">
        <v>553.95000000000005</v>
      </c>
      <c r="G769" s="19" t="s">
        <v>2269</v>
      </c>
      <c r="H769" s="54">
        <v>2.9999999999999997E-4</v>
      </c>
      <c r="I769" s="54">
        <v>4.0000000000000002E-4</v>
      </c>
      <c r="J769" s="55">
        <v>-1.0000000000000003E-4</v>
      </c>
    </row>
    <row r="770" spans="1:18" ht="30" x14ac:dyDescent="0.25">
      <c r="A770" s="8"/>
      <c r="B770" s="20" t="s">
        <v>67</v>
      </c>
      <c r="C770" s="20" t="s">
        <v>67</v>
      </c>
      <c r="D770" s="19" t="s">
        <v>1027</v>
      </c>
      <c r="E770" s="79"/>
      <c r="F770" s="115">
        <v>500.99</v>
      </c>
      <c r="G770" s="19" t="s">
        <v>1028</v>
      </c>
      <c r="H770" s="54">
        <v>1.7000000000000001E-2</v>
      </c>
      <c r="I770" s="54">
        <v>1.03E-2</v>
      </c>
      <c r="J770" s="55">
        <v>6.6999999999999994E-3</v>
      </c>
    </row>
    <row r="771" spans="1:18" ht="30" x14ac:dyDescent="0.25">
      <c r="A771" s="8"/>
      <c r="B771" s="20" t="s">
        <v>67</v>
      </c>
      <c r="C771" s="20" t="s">
        <v>67</v>
      </c>
      <c r="D771" s="19" t="s">
        <v>1034</v>
      </c>
      <c r="E771" s="79"/>
      <c r="F771" s="115">
        <v>460.47</v>
      </c>
      <c r="G771" s="19" t="s">
        <v>1035</v>
      </c>
      <c r="H771" s="54">
        <v>0.26</v>
      </c>
      <c r="I771" s="54">
        <v>0.19550000000000001</v>
      </c>
      <c r="J771" s="55">
        <v>6.4500000000000002E-2</v>
      </c>
    </row>
    <row r="772" spans="1:18" x14ac:dyDescent="0.25">
      <c r="A772" s="8"/>
      <c r="B772" s="20" t="s">
        <v>67</v>
      </c>
      <c r="C772" s="20" t="s">
        <v>67</v>
      </c>
      <c r="D772" s="19" t="s">
        <v>1036</v>
      </c>
      <c r="E772" s="79"/>
      <c r="F772" s="115">
        <v>500.99</v>
      </c>
      <c r="G772" s="19" t="s">
        <v>1037</v>
      </c>
      <c r="H772" s="54">
        <v>1.4999999999999999E-2</v>
      </c>
      <c r="I772" s="54">
        <v>2.4500000000000001E-2</v>
      </c>
      <c r="J772" s="55">
        <v>-9.4999999999999998E-3</v>
      </c>
    </row>
    <row r="773" spans="1:18" ht="30" x14ac:dyDescent="0.25">
      <c r="A773" s="8"/>
      <c r="B773" s="20" t="s">
        <v>67</v>
      </c>
      <c r="C773" s="20" t="s">
        <v>67</v>
      </c>
      <c r="D773" s="19" t="s">
        <v>2546</v>
      </c>
      <c r="E773" s="79"/>
      <c r="F773" s="115">
        <v>460.47</v>
      </c>
      <c r="G773" s="19" t="s">
        <v>1038</v>
      </c>
      <c r="H773" s="54">
        <v>0.22</v>
      </c>
      <c r="I773" s="54">
        <v>0.23830000000000001</v>
      </c>
      <c r="J773" s="55">
        <v>-1.8300000000000011E-2</v>
      </c>
    </row>
    <row r="774" spans="1:18" s="13" customFormat="1" ht="30" x14ac:dyDescent="0.25">
      <c r="A774" s="102"/>
      <c r="B774" s="20" t="s">
        <v>67</v>
      </c>
      <c r="C774" s="20" t="s">
        <v>67</v>
      </c>
      <c r="D774" s="19" t="s">
        <v>2547</v>
      </c>
      <c r="E774" s="108"/>
      <c r="F774" s="115">
        <v>500.99</v>
      </c>
      <c r="G774" s="19" t="s">
        <v>1039</v>
      </c>
      <c r="H774" s="54">
        <v>4.4999999999999998E-2</v>
      </c>
      <c r="I774" s="54">
        <v>2.9399999999999999E-2</v>
      </c>
      <c r="J774" s="55">
        <v>1.5600000000000001E-2</v>
      </c>
      <c r="K774" s="65"/>
      <c r="L774" s="65"/>
      <c r="M774" s="65"/>
      <c r="N774" s="65"/>
      <c r="O774" s="65"/>
      <c r="P774" s="65"/>
      <c r="Q774" s="65"/>
      <c r="R774" s="65"/>
    </row>
    <row r="775" spans="1:18" ht="30" x14ac:dyDescent="0.25">
      <c r="A775" s="8"/>
      <c r="B775" s="20" t="s">
        <v>67</v>
      </c>
      <c r="C775" s="20" t="s">
        <v>67</v>
      </c>
      <c r="D775" s="19" t="s">
        <v>1040</v>
      </c>
      <c r="E775" s="79"/>
      <c r="F775" s="115">
        <v>460.47</v>
      </c>
      <c r="G775" s="19" t="s">
        <v>1041</v>
      </c>
      <c r="H775" s="54">
        <v>0.13</v>
      </c>
      <c r="I775" s="54">
        <v>7.5299999999999992E-2</v>
      </c>
      <c r="J775" s="55">
        <v>5.4700000000000006E-2</v>
      </c>
    </row>
    <row r="776" spans="1:18" ht="30" x14ac:dyDescent="0.25">
      <c r="A776" s="8"/>
      <c r="B776" s="20" t="s">
        <v>67</v>
      </c>
      <c r="C776" s="20" t="s">
        <v>67</v>
      </c>
      <c r="D776" s="29" t="s">
        <v>2548</v>
      </c>
      <c r="E776" s="79"/>
      <c r="F776" s="22">
        <v>500.99</v>
      </c>
      <c r="G776" s="29" t="s">
        <v>1043</v>
      </c>
      <c r="H776" s="54">
        <v>1.4999999999999999E-2</v>
      </c>
      <c r="I776" s="54">
        <v>1.12E-2</v>
      </c>
      <c r="J776" s="54">
        <v>3.8000000000000009E-3</v>
      </c>
    </row>
    <row r="777" spans="1:18" x14ac:dyDescent="0.25">
      <c r="A777" s="8"/>
      <c r="B777" s="20" t="s">
        <v>67</v>
      </c>
      <c r="C777" s="20" t="s">
        <v>67</v>
      </c>
      <c r="D777" s="29" t="s">
        <v>2549</v>
      </c>
      <c r="E777" s="79"/>
      <c r="F777" s="115">
        <v>460.47</v>
      </c>
      <c r="G777" s="19" t="s">
        <v>1044</v>
      </c>
      <c r="H777" s="54">
        <v>2.3E-2</v>
      </c>
      <c r="I777" s="54">
        <v>1.66E-2</v>
      </c>
      <c r="J777" s="55">
        <v>6.3999999999999986E-3</v>
      </c>
    </row>
    <row r="778" spans="1:18" s="127" customFormat="1" ht="30" x14ac:dyDescent="0.25">
      <c r="A778" s="126"/>
      <c r="B778" s="20" t="s">
        <v>67</v>
      </c>
      <c r="C778" s="20" t="s">
        <v>67</v>
      </c>
      <c r="D778" s="19" t="s">
        <v>1045</v>
      </c>
      <c r="E778" s="79"/>
      <c r="F778" s="115">
        <v>460.47</v>
      </c>
      <c r="G778" s="19" t="s">
        <v>1046</v>
      </c>
      <c r="H778" s="54">
        <v>0.09</v>
      </c>
      <c r="I778" s="54">
        <v>5.7000000000000002E-2</v>
      </c>
      <c r="J778" s="54">
        <v>3.3000000000000002E-2</v>
      </c>
    </row>
    <row r="779" spans="1:18" s="127" customFormat="1" ht="30" x14ac:dyDescent="0.25">
      <c r="A779" s="126"/>
      <c r="B779" s="20" t="s">
        <v>67</v>
      </c>
      <c r="C779" s="20" t="s">
        <v>67</v>
      </c>
      <c r="D779" s="19" t="s">
        <v>2550</v>
      </c>
      <c r="E779" s="79"/>
      <c r="F779" s="115">
        <v>460.47</v>
      </c>
      <c r="G779" s="19" t="s">
        <v>1892</v>
      </c>
      <c r="H779" s="54">
        <v>7.0000000000000007E-2</v>
      </c>
      <c r="I779" s="54">
        <v>2.8381E-2</v>
      </c>
      <c r="J779" s="55">
        <v>4.1619000000000003E-2</v>
      </c>
    </row>
    <row r="780" spans="1:18" s="127" customFormat="1" ht="30" x14ac:dyDescent="0.25">
      <c r="A780" s="126"/>
      <c r="B780" s="20" t="s">
        <v>67</v>
      </c>
      <c r="C780" s="20" t="s">
        <v>67</v>
      </c>
      <c r="D780" s="19" t="s">
        <v>2551</v>
      </c>
      <c r="E780" s="79"/>
      <c r="F780" s="115">
        <v>500.99</v>
      </c>
      <c r="G780" s="19" t="s">
        <v>2270</v>
      </c>
      <c r="H780" s="54">
        <v>4.0000000000000001E-3</v>
      </c>
      <c r="I780" s="54">
        <v>1.794E-3</v>
      </c>
      <c r="J780" s="55">
        <v>2.2060000000000001E-3</v>
      </c>
    </row>
    <row r="781" spans="1:18" s="127" customFormat="1" ht="45" x14ac:dyDescent="0.25">
      <c r="A781" s="126"/>
      <c r="B781" s="20" t="s">
        <v>67</v>
      </c>
      <c r="C781" s="20" t="s">
        <v>67</v>
      </c>
      <c r="D781" s="19" t="s">
        <v>2552</v>
      </c>
      <c r="E781" s="79"/>
      <c r="F781" s="115">
        <v>500.99</v>
      </c>
      <c r="G781" s="19" t="s">
        <v>1047</v>
      </c>
      <c r="H781" s="54">
        <v>4.0000000000000001E-3</v>
      </c>
      <c r="I781" s="54">
        <v>2.134E-3</v>
      </c>
      <c r="J781" s="54">
        <v>1.866E-3</v>
      </c>
    </row>
    <row r="782" spans="1:18" s="65" customFormat="1" ht="30" x14ac:dyDescent="0.25">
      <c r="A782" s="107"/>
      <c r="B782" s="20" t="s">
        <v>67</v>
      </c>
      <c r="C782" s="20" t="s">
        <v>67</v>
      </c>
      <c r="D782" s="19" t="s">
        <v>2271</v>
      </c>
      <c r="E782" s="108"/>
      <c r="F782" s="115">
        <v>460.47</v>
      </c>
      <c r="G782" s="19" t="s">
        <v>2272</v>
      </c>
      <c r="H782" s="54">
        <v>8.0000000000000002E-3</v>
      </c>
      <c r="I782" s="54">
        <v>8.0000000000000002E-3</v>
      </c>
      <c r="J782" s="54">
        <v>0</v>
      </c>
    </row>
    <row r="783" spans="1:18" s="65" customFormat="1" x14ac:dyDescent="0.25">
      <c r="A783" s="107"/>
      <c r="B783" s="20" t="s">
        <v>67</v>
      </c>
      <c r="C783" s="20" t="s">
        <v>67</v>
      </c>
      <c r="D783" s="21" t="s">
        <v>219</v>
      </c>
      <c r="E783" s="108"/>
      <c r="F783" s="33">
        <v>460.47</v>
      </c>
      <c r="G783" s="21" t="s">
        <v>1048</v>
      </c>
      <c r="H783" s="54">
        <v>0.06</v>
      </c>
      <c r="I783" s="54">
        <v>8.3000000000000001E-3</v>
      </c>
      <c r="J783" s="55">
        <v>5.1700000000000003E-2</v>
      </c>
    </row>
    <row r="784" spans="1:18" s="127" customFormat="1" ht="30" x14ac:dyDescent="0.25">
      <c r="A784" s="126"/>
      <c r="B784" s="20" t="s">
        <v>67</v>
      </c>
      <c r="C784" s="20" t="s">
        <v>67</v>
      </c>
      <c r="D784" s="19" t="s">
        <v>2273</v>
      </c>
      <c r="E784" s="79"/>
      <c r="F784" s="115">
        <v>574.19000000000005</v>
      </c>
      <c r="G784" s="19" t="s">
        <v>2274</v>
      </c>
      <c r="H784" s="54">
        <v>2.0000000000000001E-4</v>
      </c>
      <c r="I784" s="54">
        <v>2.0000000000000001E-4</v>
      </c>
      <c r="J784" s="55">
        <v>0</v>
      </c>
    </row>
    <row r="785" spans="1:10" s="127" customFormat="1" x14ac:dyDescent="0.25">
      <c r="A785" s="126"/>
      <c r="B785" s="20"/>
      <c r="C785" s="85" t="s">
        <v>1893</v>
      </c>
      <c r="D785" s="93"/>
      <c r="E785" s="70"/>
      <c r="F785" s="121"/>
      <c r="G785" s="93"/>
      <c r="H785" s="71">
        <f>SUM(H748:H784)</f>
        <v>18.80219</v>
      </c>
      <c r="I785" s="71">
        <f t="shared" ref="I785:J785" si="43">SUM(I748:I784)</f>
        <v>1.987017</v>
      </c>
      <c r="J785" s="71">
        <f t="shared" si="43"/>
        <v>16.815172999999998</v>
      </c>
    </row>
    <row r="786" spans="1:10" s="127" customFormat="1" ht="30" x14ac:dyDescent="0.25">
      <c r="A786" s="126"/>
      <c r="B786" s="20" t="s">
        <v>1998</v>
      </c>
      <c r="C786" s="20" t="s">
        <v>1998</v>
      </c>
      <c r="D786" s="19" t="s">
        <v>806</v>
      </c>
      <c r="E786" s="91"/>
      <c r="F786" s="115">
        <v>460.47</v>
      </c>
      <c r="G786" s="19" t="s">
        <v>1049</v>
      </c>
      <c r="H786" s="54">
        <v>0.04</v>
      </c>
      <c r="I786" s="54">
        <v>4.19E-2</v>
      </c>
      <c r="J786" s="55">
        <v>-1.8999999999999985E-3</v>
      </c>
    </row>
    <row r="787" spans="1:10" s="127" customFormat="1" x14ac:dyDescent="0.25">
      <c r="A787" s="126"/>
      <c r="B787" s="20"/>
      <c r="C787" s="85" t="s">
        <v>2275</v>
      </c>
      <c r="D787" s="93"/>
      <c r="E787" s="73"/>
      <c r="F787" s="121"/>
      <c r="G787" s="93"/>
      <c r="H787" s="71">
        <f>SUM(H786)</f>
        <v>0.04</v>
      </c>
      <c r="I787" s="71">
        <f t="shared" ref="I787:J787" si="44">SUM(I786)</f>
        <v>4.19E-2</v>
      </c>
      <c r="J787" s="71">
        <f t="shared" si="44"/>
        <v>-1.8999999999999985E-3</v>
      </c>
    </row>
    <row r="788" spans="1:10" s="127" customFormat="1" ht="30" x14ac:dyDescent="0.25">
      <c r="A788" s="126"/>
      <c r="B788" s="20" t="s">
        <v>70</v>
      </c>
      <c r="C788" s="20" t="s">
        <v>70</v>
      </c>
      <c r="D788" s="19" t="s">
        <v>1050</v>
      </c>
      <c r="E788" s="91"/>
      <c r="F788" s="115">
        <v>553.95000000000005</v>
      </c>
      <c r="G788" s="19" t="s">
        <v>1051</v>
      </c>
      <c r="H788" s="54">
        <v>6.3000000000000003E-4</v>
      </c>
      <c r="I788" s="54">
        <v>6.8000000000000005E-4</v>
      </c>
      <c r="J788" s="55">
        <v>-5.0000000000000043E-5</v>
      </c>
    </row>
    <row r="789" spans="1:10" s="127" customFormat="1" ht="30" x14ac:dyDescent="0.25">
      <c r="A789" s="126"/>
      <c r="B789" s="20" t="s">
        <v>70</v>
      </c>
      <c r="C789" s="20" t="s">
        <v>70</v>
      </c>
      <c r="D789" s="19" t="s">
        <v>1050</v>
      </c>
      <c r="E789" s="91"/>
      <c r="F789" s="115">
        <v>574.19000000000005</v>
      </c>
      <c r="G789" s="19" t="s">
        <v>1052</v>
      </c>
      <c r="H789" s="54">
        <v>1E-4</v>
      </c>
      <c r="I789" s="54">
        <v>5.0000000000000002E-5</v>
      </c>
      <c r="J789" s="55">
        <v>5.0000000000000002E-5</v>
      </c>
    </row>
    <row r="790" spans="1:10" s="127" customFormat="1" ht="45" x14ac:dyDescent="0.25">
      <c r="A790" s="126"/>
      <c r="B790" s="20" t="s">
        <v>70</v>
      </c>
      <c r="C790" s="20" t="s">
        <v>70</v>
      </c>
      <c r="D790" s="19" t="s">
        <v>2553</v>
      </c>
      <c r="E790" s="91"/>
      <c r="F790" s="115">
        <v>460.47</v>
      </c>
      <c r="G790" s="19" t="s">
        <v>1053</v>
      </c>
      <c r="H790" s="54">
        <v>2.84</v>
      </c>
      <c r="I790" s="54">
        <v>0.2344</v>
      </c>
      <c r="J790" s="55">
        <v>2.6055999999999999</v>
      </c>
    </row>
    <row r="791" spans="1:10" s="127" customFormat="1" ht="30" x14ac:dyDescent="0.25">
      <c r="A791" s="126"/>
      <c r="B791" s="20" t="s">
        <v>70</v>
      </c>
      <c r="C791" s="20" t="s">
        <v>70</v>
      </c>
      <c r="D791" s="19" t="s">
        <v>2554</v>
      </c>
      <c r="E791" s="79"/>
      <c r="F791" s="115">
        <v>460.47</v>
      </c>
      <c r="G791" s="19" t="s">
        <v>1054</v>
      </c>
      <c r="H791" s="54">
        <v>1.456</v>
      </c>
      <c r="I791" s="54">
        <v>9.4200000000000006E-2</v>
      </c>
      <c r="J791" s="55">
        <v>1.3617999999999999</v>
      </c>
    </row>
    <row r="792" spans="1:10" s="127" customFormat="1" ht="30" x14ac:dyDescent="0.25">
      <c r="A792" s="126"/>
      <c r="B792" s="20" t="s">
        <v>70</v>
      </c>
      <c r="C792" s="20" t="s">
        <v>70</v>
      </c>
      <c r="D792" s="19" t="s">
        <v>1050</v>
      </c>
      <c r="E792" s="79"/>
      <c r="F792" s="115">
        <v>553.95000000000005</v>
      </c>
      <c r="G792" s="19" t="s">
        <v>1051</v>
      </c>
      <c r="H792" s="54">
        <v>1.8700000000000001E-3</v>
      </c>
      <c r="I792" s="54">
        <v>5.4000000000000001E-4</v>
      </c>
      <c r="J792" s="55">
        <v>1.33E-3</v>
      </c>
    </row>
    <row r="793" spans="1:10" s="127" customFormat="1" ht="30" x14ac:dyDescent="0.25">
      <c r="A793" s="126"/>
      <c r="B793" s="20" t="s">
        <v>70</v>
      </c>
      <c r="C793" s="20" t="s">
        <v>70</v>
      </c>
      <c r="D793" s="19" t="s">
        <v>1050</v>
      </c>
      <c r="E793" s="79"/>
      <c r="F793" s="115">
        <v>553.95000000000005</v>
      </c>
      <c r="G793" s="19" t="s">
        <v>1055</v>
      </c>
      <c r="H793" s="54">
        <v>2E-3</v>
      </c>
      <c r="I793" s="54">
        <v>7.3999999999999999E-4</v>
      </c>
      <c r="J793" s="55">
        <v>1.2600000000000001E-3</v>
      </c>
    </row>
    <row r="794" spans="1:10" s="127" customFormat="1" ht="30" x14ac:dyDescent="0.25">
      <c r="A794" s="126"/>
      <c r="B794" s="20" t="s">
        <v>70</v>
      </c>
      <c r="C794" s="20" t="s">
        <v>70</v>
      </c>
      <c r="D794" s="19" t="s">
        <v>1050</v>
      </c>
      <c r="E794" s="79"/>
      <c r="F794" s="115">
        <v>553.95000000000005</v>
      </c>
      <c r="G794" s="19" t="s">
        <v>1056</v>
      </c>
      <c r="H794" s="54">
        <v>1.5E-3</v>
      </c>
      <c r="I794" s="54">
        <v>6.4999999999999997E-4</v>
      </c>
      <c r="J794" s="55">
        <v>8.4999999999999995E-4</v>
      </c>
    </row>
    <row r="795" spans="1:10" s="127" customFormat="1" ht="30" x14ac:dyDescent="0.25">
      <c r="A795" s="126"/>
      <c r="B795" s="20" t="s">
        <v>70</v>
      </c>
      <c r="C795" s="20" t="s">
        <v>70</v>
      </c>
      <c r="D795" s="19" t="s">
        <v>1057</v>
      </c>
      <c r="E795" s="79"/>
      <c r="F795" s="115">
        <v>553.95000000000005</v>
      </c>
      <c r="G795" s="19" t="s">
        <v>1058</v>
      </c>
      <c r="H795" s="54">
        <v>1.5E-3</v>
      </c>
      <c r="I795" s="54">
        <v>4.2999999999999999E-4</v>
      </c>
      <c r="J795" s="55">
        <v>1.07E-3</v>
      </c>
    </row>
    <row r="796" spans="1:10" s="127" customFormat="1" ht="30" x14ac:dyDescent="0.25">
      <c r="A796" s="126"/>
      <c r="B796" s="20" t="s">
        <v>70</v>
      </c>
      <c r="C796" s="20" t="s">
        <v>70</v>
      </c>
      <c r="D796" s="19" t="s">
        <v>1059</v>
      </c>
      <c r="E796" s="79"/>
      <c r="F796" s="115">
        <v>500.99</v>
      </c>
      <c r="G796" s="19" t="s">
        <v>1060</v>
      </c>
      <c r="H796" s="54">
        <v>0.01</v>
      </c>
      <c r="I796" s="54">
        <v>7.7599999999999995E-3</v>
      </c>
      <c r="J796" s="54">
        <v>2.2400000000000002E-3</v>
      </c>
    </row>
    <row r="797" spans="1:10" s="127" customFormat="1" ht="30" x14ac:dyDescent="0.25">
      <c r="A797" s="126"/>
      <c r="B797" s="20" t="s">
        <v>70</v>
      </c>
      <c r="C797" s="20" t="s">
        <v>70</v>
      </c>
      <c r="D797" s="19" t="s">
        <v>1061</v>
      </c>
      <c r="E797" s="79"/>
      <c r="F797" s="115">
        <v>553.95000000000005</v>
      </c>
      <c r="G797" s="19" t="s">
        <v>1062</v>
      </c>
      <c r="H797" s="54">
        <v>1.5E-3</v>
      </c>
      <c r="I797" s="54">
        <v>1.5E-3</v>
      </c>
      <c r="J797" s="55">
        <v>0</v>
      </c>
    </row>
    <row r="798" spans="1:10" s="127" customFormat="1" x14ac:dyDescent="0.25">
      <c r="A798" s="126"/>
      <c r="B798" s="20"/>
      <c r="C798" s="85" t="s">
        <v>1063</v>
      </c>
      <c r="D798" s="93"/>
      <c r="E798" s="70"/>
      <c r="F798" s="121"/>
      <c r="G798" s="93"/>
      <c r="H798" s="71">
        <f>SUM(H788:H797)</f>
        <v>4.3151000000000002</v>
      </c>
      <c r="I798" s="71">
        <f t="shared" ref="I798:J798" si="45">SUM(I788:I797)</f>
        <v>0.34094999999999998</v>
      </c>
      <c r="J798" s="71">
        <f t="shared" si="45"/>
        <v>3.974149999999999</v>
      </c>
    </row>
    <row r="799" spans="1:10" s="127" customFormat="1" ht="30" x14ac:dyDescent="0.25">
      <c r="A799" s="126"/>
      <c r="B799" s="20" t="s">
        <v>1999</v>
      </c>
      <c r="C799" s="20" t="s">
        <v>1999</v>
      </c>
      <c r="D799" s="19" t="s">
        <v>1064</v>
      </c>
      <c r="E799" s="79"/>
      <c r="F799" s="115">
        <v>333.99</v>
      </c>
      <c r="G799" s="19" t="s">
        <v>1065</v>
      </c>
      <c r="H799" s="54">
        <v>5.3</v>
      </c>
      <c r="I799" s="54">
        <v>5.1864999999999997</v>
      </c>
      <c r="J799" s="54">
        <v>0.1135</v>
      </c>
    </row>
    <row r="800" spans="1:10" s="127" customFormat="1" ht="30" x14ac:dyDescent="0.25">
      <c r="A800" s="126"/>
      <c r="B800" s="20" t="s">
        <v>1999</v>
      </c>
      <c r="C800" s="20" t="s">
        <v>1999</v>
      </c>
      <c r="D800" s="19" t="s">
        <v>1066</v>
      </c>
      <c r="E800" s="91"/>
      <c r="F800" s="115">
        <v>460.47</v>
      </c>
      <c r="G800" s="19" t="s">
        <v>1067</v>
      </c>
      <c r="H800" s="54">
        <v>0.16</v>
      </c>
      <c r="I800" s="54">
        <v>0.10790000000000001</v>
      </c>
      <c r="J800" s="55">
        <v>5.2099999999999994E-2</v>
      </c>
    </row>
    <row r="801" spans="1:10" s="127" customFormat="1" ht="30" x14ac:dyDescent="0.25">
      <c r="A801" s="126"/>
      <c r="B801" s="20" t="s">
        <v>1999</v>
      </c>
      <c r="C801" s="20" t="s">
        <v>1999</v>
      </c>
      <c r="D801" s="19" t="s">
        <v>1068</v>
      </c>
      <c r="E801" s="91"/>
      <c r="F801" s="115">
        <v>333.99</v>
      </c>
      <c r="G801" s="19" t="s">
        <v>1067</v>
      </c>
      <c r="H801" s="54">
        <v>1.5</v>
      </c>
      <c r="I801" s="54">
        <v>1.6084000000000001</v>
      </c>
      <c r="J801" s="55">
        <v>-0.10840000000000009</v>
      </c>
    </row>
    <row r="802" spans="1:10" s="127" customFormat="1" ht="30" x14ac:dyDescent="0.25">
      <c r="A802" s="126"/>
      <c r="B802" s="20" t="s">
        <v>1999</v>
      </c>
      <c r="C802" s="20" t="s">
        <v>1999</v>
      </c>
      <c r="D802" s="19" t="s">
        <v>968</v>
      </c>
      <c r="E802" s="91"/>
      <c r="F802" s="115">
        <v>460.47</v>
      </c>
      <c r="G802" s="19" t="s">
        <v>1069</v>
      </c>
      <c r="H802" s="54">
        <v>5.8999999999999997E-2</v>
      </c>
      <c r="I802" s="54">
        <v>0.1153</v>
      </c>
      <c r="J802" s="55">
        <v>-5.6299999999999996E-2</v>
      </c>
    </row>
    <row r="803" spans="1:10" s="127" customFormat="1" ht="30" x14ac:dyDescent="0.25">
      <c r="A803" s="126"/>
      <c r="B803" s="20" t="s">
        <v>1999</v>
      </c>
      <c r="C803" s="20" t="s">
        <v>1999</v>
      </c>
      <c r="D803" s="19" t="s">
        <v>1070</v>
      </c>
      <c r="E803" s="91"/>
      <c r="F803" s="115">
        <v>500.99</v>
      </c>
      <c r="G803" s="19" t="s">
        <v>1071</v>
      </c>
      <c r="H803" s="54">
        <v>0.03</v>
      </c>
      <c r="I803" s="54">
        <v>2.5180000000000001E-2</v>
      </c>
      <c r="J803" s="55">
        <v>4.8200000000000005E-3</v>
      </c>
    </row>
    <row r="804" spans="1:10" s="127" customFormat="1" ht="30" x14ac:dyDescent="0.25">
      <c r="A804" s="126"/>
      <c r="B804" s="20" t="s">
        <v>1999</v>
      </c>
      <c r="C804" s="20" t="s">
        <v>1999</v>
      </c>
      <c r="D804" s="19" t="s">
        <v>2276</v>
      </c>
      <c r="E804" s="91"/>
      <c r="F804" s="115">
        <v>553.95000000000005</v>
      </c>
      <c r="G804" s="19" t="s">
        <v>2277</v>
      </c>
      <c r="H804" s="54">
        <v>1.1000000000000001E-3</v>
      </c>
      <c r="I804" s="54">
        <v>1.1000000000000001E-3</v>
      </c>
      <c r="J804" s="55">
        <v>0</v>
      </c>
    </row>
    <row r="805" spans="1:10" s="127" customFormat="1" x14ac:dyDescent="0.25">
      <c r="A805" s="126"/>
      <c r="B805" s="20"/>
      <c r="C805" s="85" t="s">
        <v>1894</v>
      </c>
      <c r="D805" s="93"/>
      <c r="E805" s="70"/>
      <c r="F805" s="121"/>
      <c r="G805" s="93"/>
      <c r="H805" s="71">
        <f>SUM(H799:H804)</f>
        <v>7.0501000000000005</v>
      </c>
      <c r="I805" s="71">
        <f t="shared" ref="I805:J805" si="46">SUM(I799:I804)</f>
        <v>7.0443799999999994</v>
      </c>
      <c r="J805" s="71">
        <f t="shared" si="46"/>
        <v>5.7199999999999083E-3</v>
      </c>
    </row>
    <row r="806" spans="1:10" s="127" customFormat="1" ht="30" x14ac:dyDescent="0.25">
      <c r="A806" s="126"/>
      <c r="B806" s="20" t="s">
        <v>58</v>
      </c>
      <c r="C806" s="20" t="s">
        <v>58</v>
      </c>
      <c r="D806" s="19" t="s">
        <v>1074</v>
      </c>
      <c r="E806" s="79"/>
      <c r="F806" s="115">
        <v>500.99</v>
      </c>
      <c r="G806" s="19" t="s">
        <v>2278</v>
      </c>
      <c r="H806" s="54">
        <v>1.6E-2</v>
      </c>
      <c r="I806" s="54">
        <v>1.2092E-2</v>
      </c>
      <c r="J806" s="55">
        <v>3.9079999999999991E-3</v>
      </c>
    </row>
    <row r="807" spans="1:10" s="127" customFormat="1" ht="45" x14ac:dyDescent="0.25">
      <c r="A807" s="126"/>
      <c r="B807" s="20" t="s">
        <v>58</v>
      </c>
      <c r="C807" s="20" t="s">
        <v>58</v>
      </c>
      <c r="D807" s="19" t="s">
        <v>888</v>
      </c>
      <c r="E807" s="79"/>
      <c r="F807" s="115">
        <v>460.47</v>
      </c>
      <c r="G807" s="19" t="s">
        <v>1073</v>
      </c>
      <c r="H807" s="54">
        <v>5.7000000000000002E-2</v>
      </c>
      <c r="I807" s="54">
        <v>8.4819999999999993E-2</v>
      </c>
      <c r="J807" s="55">
        <v>-2.7819999999999994E-2</v>
      </c>
    </row>
    <row r="808" spans="1:10" s="127" customFormat="1" ht="45" x14ac:dyDescent="0.25">
      <c r="A808" s="126"/>
      <c r="B808" s="20" t="s">
        <v>58</v>
      </c>
      <c r="C808" s="20" t="s">
        <v>58</v>
      </c>
      <c r="D808" s="32" t="s">
        <v>219</v>
      </c>
      <c r="E808" s="79"/>
      <c r="F808" s="123">
        <v>460.47</v>
      </c>
      <c r="G808" s="32" t="s">
        <v>2279</v>
      </c>
      <c r="H808" s="58">
        <v>3.2650000000000001E-3</v>
      </c>
      <c r="I808" s="58">
        <v>3.2650000000000001E-3</v>
      </c>
      <c r="J808" s="55">
        <v>0</v>
      </c>
    </row>
    <row r="809" spans="1:10" s="127" customFormat="1" ht="30" x14ac:dyDescent="0.25">
      <c r="A809" s="126"/>
      <c r="B809" s="20" t="s">
        <v>58</v>
      </c>
      <c r="C809" s="20" t="s">
        <v>58</v>
      </c>
      <c r="D809" s="29" t="s">
        <v>2280</v>
      </c>
      <c r="E809" s="79"/>
      <c r="F809" s="22">
        <v>553.95000000000005</v>
      </c>
      <c r="G809" s="29" t="s">
        <v>1073</v>
      </c>
      <c r="H809" s="54">
        <v>1.5E-3</v>
      </c>
      <c r="I809" s="54">
        <v>6.4000000000000005E-4</v>
      </c>
      <c r="J809" s="55">
        <v>8.5999999999999998E-4</v>
      </c>
    </row>
    <row r="810" spans="1:10" s="127" customFormat="1" x14ac:dyDescent="0.25">
      <c r="A810" s="126"/>
      <c r="B810" s="20"/>
      <c r="C810" s="85" t="s">
        <v>1716</v>
      </c>
      <c r="D810" s="94"/>
      <c r="E810" s="70"/>
      <c r="F810" s="84"/>
      <c r="G810" s="94"/>
      <c r="H810" s="71">
        <f>SUM(H806:H809)</f>
        <v>7.7765000000000015E-2</v>
      </c>
      <c r="I810" s="71">
        <f t="shared" ref="I810:J810" si="47">SUM(I806:I809)</f>
        <v>0.100817</v>
      </c>
      <c r="J810" s="71">
        <f t="shared" si="47"/>
        <v>-2.3051999999999996E-2</v>
      </c>
    </row>
    <row r="811" spans="1:10" s="127" customFormat="1" ht="30" x14ac:dyDescent="0.25">
      <c r="A811" s="126"/>
      <c r="B811" s="20" t="s">
        <v>1731</v>
      </c>
      <c r="C811" s="20" t="s">
        <v>1731</v>
      </c>
      <c r="D811" s="19" t="s">
        <v>2281</v>
      </c>
      <c r="E811" s="79"/>
      <c r="F811" s="115">
        <v>574.19000000000005</v>
      </c>
      <c r="G811" s="19" t="s">
        <v>2282</v>
      </c>
      <c r="H811" s="54">
        <v>5.0000000000000001E-4</v>
      </c>
      <c r="I811" s="54">
        <v>5.0000000000000001E-4</v>
      </c>
      <c r="J811" s="54">
        <v>0</v>
      </c>
    </row>
    <row r="812" spans="1:10" s="127" customFormat="1" ht="30" x14ac:dyDescent="0.25">
      <c r="A812" s="126"/>
      <c r="B812" s="20" t="s">
        <v>1731</v>
      </c>
      <c r="C812" s="20" t="s">
        <v>1731</v>
      </c>
      <c r="D812" s="19" t="s">
        <v>1075</v>
      </c>
      <c r="E812" s="79"/>
      <c r="F812" s="115">
        <v>574.19000000000005</v>
      </c>
      <c r="G812" s="19" t="s">
        <v>1076</v>
      </c>
      <c r="H812" s="54">
        <v>4.0000000000000002E-4</v>
      </c>
      <c r="I812" s="54">
        <v>4.1199999999999999E-4</v>
      </c>
      <c r="J812" s="55">
        <v>-1.1999999999999955E-5</v>
      </c>
    </row>
    <row r="813" spans="1:10" s="127" customFormat="1" ht="30" x14ac:dyDescent="0.25">
      <c r="A813" s="126"/>
      <c r="B813" s="20" t="s">
        <v>1731</v>
      </c>
      <c r="C813" s="20" t="s">
        <v>1731</v>
      </c>
      <c r="D813" s="19" t="s">
        <v>88</v>
      </c>
      <c r="E813" s="79"/>
      <c r="F813" s="115">
        <v>574.19000000000005</v>
      </c>
      <c r="G813" s="19" t="s">
        <v>1077</v>
      </c>
      <c r="H813" s="54">
        <v>5.9999999999999995E-5</v>
      </c>
      <c r="I813" s="54">
        <v>5.9999999999999995E-5</v>
      </c>
      <c r="J813" s="55">
        <v>0</v>
      </c>
    </row>
    <row r="814" spans="1:10" s="127" customFormat="1" ht="30" x14ac:dyDescent="0.25">
      <c r="A814" s="126"/>
      <c r="B814" s="20" t="s">
        <v>1731</v>
      </c>
      <c r="C814" s="20" t="s">
        <v>1731</v>
      </c>
      <c r="D814" s="19" t="s">
        <v>2036</v>
      </c>
      <c r="E814" s="79"/>
      <c r="F814" s="115">
        <v>500.99</v>
      </c>
      <c r="G814" s="19" t="s">
        <v>2283</v>
      </c>
      <c r="H814" s="54">
        <v>0.04</v>
      </c>
      <c r="I814" s="54">
        <v>1.611E-3</v>
      </c>
      <c r="J814" s="55">
        <v>3.8389E-2</v>
      </c>
    </row>
    <row r="815" spans="1:10" s="127" customFormat="1" ht="30" x14ac:dyDescent="0.25">
      <c r="A815" s="126"/>
      <c r="B815" s="20" t="s">
        <v>1731</v>
      </c>
      <c r="C815" s="20" t="s">
        <v>1731</v>
      </c>
      <c r="D815" s="19" t="s">
        <v>1078</v>
      </c>
      <c r="E815" s="91"/>
      <c r="F815" s="115">
        <v>553.95000000000005</v>
      </c>
      <c r="G815" s="19" t="s">
        <v>1079</v>
      </c>
      <c r="H815" s="54">
        <v>1.6000000000000001E-3</v>
      </c>
      <c r="I815" s="54">
        <v>7.6800000000000002E-4</v>
      </c>
      <c r="J815" s="55">
        <v>8.3200000000000006E-4</v>
      </c>
    </row>
    <row r="816" spans="1:10" s="127" customFormat="1" x14ac:dyDescent="0.25">
      <c r="A816" s="126"/>
      <c r="B816" s="20"/>
      <c r="C816" s="85" t="s">
        <v>1896</v>
      </c>
      <c r="D816" s="93"/>
      <c r="E816" s="70"/>
      <c r="F816" s="121"/>
      <c r="G816" s="93"/>
      <c r="H816" s="71">
        <f>SUM(H811:H815)</f>
        <v>4.2560000000000001E-2</v>
      </c>
      <c r="I816" s="71">
        <f t="shared" ref="I816:J816" si="48">SUM(I811:I815)</f>
        <v>3.3510000000000002E-3</v>
      </c>
      <c r="J816" s="71">
        <f t="shared" si="48"/>
        <v>3.9209000000000001E-2</v>
      </c>
    </row>
    <row r="817" spans="1:10" s="127" customFormat="1" ht="30" x14ac:dyDescent="0.25">
      <c r="A817" s="126"/>
      <c r="B817" s="20" t="s">
        <v>89</v>
      </c>
      <c r="C817" s="20" t="s">
        <v>89</v>
      </c>
      <c r="D817" s="19" t="s">
        <v>1080</v>
      </c>
      <c r="E817" s="79"/>
      <c r="F817" s="115">
        <v>553.95000000000005</v>
      </c>
      <c r="G817" s="19" t="s">
        <v>1081</v>
      </c>
      <c r="H817" s="54">
        <v>1.2999999999999999E-3</v>
      </c>
      <c r="I817" s="54">
        <v>1.0960000000000002E-3</v>
      </c>
      <c r="J817" s="55">
        <v>2.0399999999999997E-4</v>
      </c>
    </row>
    <row r="818" spans="1:10" s="127" customFormat="1" ht="30" x14ac:dyDescent="0.25">
      <c r="A818" s="126"/>
      <c r="B818" s="20" t="s">
        <v>89</v>
      </c>
      <c r="C818" s="20" t="s">
        <v>89</v>
      </c>
      <c r="D818" s="19" t="s">
        <v>90</v>
      </c>
      <c r="E818" s="79"/>
      <c r="F818" s="115">
        <v>553.95000000000005</v>
      </c>
      <c r="G818" s="19" t="s">
        <v>1082</v>
      </c>
      <c r="H818" s="54">
        <v>5.9999999999999995E-4</v>
      </c>
      <c r="I818" s="54">
        <v>5.9999999999999995E-4</v>
      </c>
      <c r="J818" s="55">
        <v>0</v>
      </c>
    </row>
    <row r="819" spans="1:10" s="127" customFormat="1" ht="30" x14ac:dyDescent="0.25">
      <c r="A819" s="126"/>
      <c r="B819" s="20" t="s">
        <v>89</v>
      </c>
      <c r="C819" s="20" t="s">
        <v>89</v>
      </c>
      <c r="D819" s="19" t="s">
        <v>2284</v>
      </c>
      <c r="E819" s="79"/>
      <c r="F819" s="115">
        <v>574.19000000000005</v>
      </c>
      <c r="G819" s="19" t="s">
        <v>2285</v>
      </c>
      <c r="H819" s="54">
        <v>5.0000000000000001E-4</v>
      </c>
      <c r="I819" s="54">
        <v>5.0000000000000001E-4</v>
      </c>
      <c r="J819" s="55">
        <v>0</v>
      </c>
    </row>
    <row r="820" spans="1:10" s="127" customFormat="1" ht="30" x14ac:dyDescent="0.25">
      <c r="A820" s="126"/>
      <c r="B820" s="20" t="s">
        <v>89</v>
      </c>
      <c r="C820" s="20" t="s">
        <v>89</v>
      </c>
      <c r="D820" s="19" t="s">
        <v>2286</v>
      </c>
      <c r="E820" s="79"/>
      <c r="F820" s="115">
        <v>553.95000000000005</v>
      </c>
      <c r="G820" s="19" t="s">
        <v>2287</v>
      </c>
      <c r="H820" s="54">
        <v>5.0000000000000001E-4</v>
      </c>
      <c r="I820" s="54">
        <v>2.9999999999999997E-4</v>
      </c>
      <c r="J820" s="55">
        <v>2.0000000000000001E-4</v>
      </c>
    </row>
    <row r="821" spans="1:10" s="127" customFormat="1" x14ac:dyDescent="0.25">
      <c r="A821" s="126"/>
      <c r="B821" s="20"/>
      <c r="C821" s="85" t="s">
        <v>2288</v>
      </c>
      <c r="D821" s="93"/>
      <c r="E821" s="70"/>
      <c r="F821" s="121"/>
      <c r="G821" s="93"/>
      <c r="H821" s="71">
        <f>SUM(H817:H820)</f>
        <v>2.8999999999999998E-3</v>
      </c>
      <c r="I821" s="71">
        <f t="shared" ref="I821:J821" si="49">SUM(I817:I820)</f>
        <v>2.496E-3</v>
      </c>
      <c r="J821" s="71">
        <f t="shared" si="49"/>
        <v>4.0399999999999995E-4</v>
      </c>
    </row>
    <row r="822" spans="1:10" s="127" customFormat="1" ht="30" x14ac:dyDescent="0.25">
      <c r="A822" s="126"/>
      <c r="B822" s="20" t="s">
        <v>93</v>
      </c>
      <c r="C822" s="20" t="s">
        <v>93</v>
      </c>
      <c r="D822" s="19" t="s">
        <v>1083</v>
      </c>
      <c r="E822" s="79"/>
      <c r="F822" s="115">
        <v>500.99</v>
      </c>
      <c r="G822" s="19" t="s">
        <v>1084</v>
      </c>
      <c r="H822" s="54">
        <v>1.4E-2</v>
      </c>
      <c r="I822" s="54">
        <v>1.2285000000000001E-2</v>
      </c>
      <c r="J822" s="55">
        <v>1.7149999999999999E-3</v>
      </c>
    </row>
    <row r="823" spans="1:10" s="127" customFormat="1" ht="30" x14ac:dyDescent="0.25">
      <c r="A823" s="126"/>
      <c r="B823" s="20" t="s">
        <v>93</v>
      </c>
      <c r="C823" s="20" t="s">
        <v>93</v>
      </c>
      <c r="D823" s="19" t="s">
        <v>1085</v>
      </c>
      <c r="E823" s="91"/>
      <c r="F823" s="115">
        <v>500.99</v>
      </c>
      <c r="G823" s="19" t="s">
        <v>1086</v>
      </c>
      <c r="H823" s="54">
        <v>0.03</v>
      </c>
      <c r="I823" s="54">
        <v>2.0636999999999999E-2</v>
      </c>
      <c r="J823" s="55">
        <v>9.3629999999999998E-3</v>
      </c>
    </row>
    <row r="824" spans="1:10" s="127" customFormat="1" ht="30" x14ac:dyDescent="0.25">
      <c r="A824" s="126"/>
      <c r="B824" s="20" t="s">
        <v>93</v>
      </c>
      <c r="C824" s="20" t="s">
        <v>93</v>
      </c>
      <c r="D824" s="19" t="s">
        <v>2289</v>
      </c>
      <c r="E824" s="79"/>
      <c r="F824" s="115">
        <v>553.95000000000005</v>
      </c>
      <c r="G824" s="19" t="s">
        <v>2290</v>
      </c>
      <c r="H824" s="54">
        <v>1E-3</v>
      </c>
      <c r="I824" s="54">
        <v>6.2200000000000005E-4</v>
      </c>
      <c r="J824" s="55">
        <v>3.7800000000000003E-4</v>
      </c>
    </row>
    <row r="825" spans="1:10" s="127" customFormat="1" ht="30" x14ac:dyDescent="0.25">
      <c r="A825" s="126"/>
      <c r="B825" s="20" t="s">
        <v>93</v>
      </c>
      <c r="C825" s="20" t="s">
        <v>93</v>
      </c>
      <c r="D825" s="19" t="s">
        <v>1087</v>
      </c>
      <c r="E825" s="79"/>
      <c r="F825" s="115">
        <v>460.47</v>
      </c>
      <c r="G825" s="19" t="s">
        <v>1088</v>
      </c>
      <c r="H825" s="54">
        <v>0.11</v>
      </c>
      <c r="I825" s="54">
        <v>6.7671000000000009E-2</v>
      </c>
      <c r="J825" s="54">
        <v>4.2328999999999992E-2</v>
      </c>
    </row>
    <row r="826" spans="1:10" s="127" customFormat="1" ht="45" x14ac:dyDescent="0.25">
      <c r="A826" s="126"/>
      <c r="B826" s="20" t="s">
        <v>93</v>
      </c>
      <c r="C826" s="20" t="s">
        <v>93</v>
      </c>
      <c r="D826" s="19" t="s">
        <v>1089</v>
      </c>
      <c r="E826" s="79"/>
      <c r="F826" s="115">
        <v>553.95000000000005</v>
      </c>
      <c r="G826" s="19" t="s">
        <v>1090</v>
      </c>
      <c r="H826" s="54">
        <v>4.0000000000000002E-4</v>
      </c>
      <c r="I826" s="54">
        <v>4.0000000000000002E-4</v>
      </c>
      <c r="J826" s="55">
        <v>0</v>
      </c>
    </row>
    <row r="827" spans="1:10" s="127" customFormat="1" ht="30" x14ac:dyDescent="0.25">
      <c r="A827" s="126"/>
      <c r="B827" s="20" t="s">
        <v>93</v>
      </c>
      <c r="C827" s="20" t="s">
        <v>93</v>
      </c>
      <c r="D827" s="19" t="s">
        <v>1091</v>
      </c>
      <c r="E827" s="79"/>
      <c r="F827" s="115">
        <v>574.19000000000005</v>
      </c>
      <c r="G827" s="19" t="s">
        <v>1092</v>
      </c>
      <c r="H827" s="54">
        <v>3.6999999999999998E-5</v>
      </c>
      <c r="I827" s="54">
        <v>3.1999999999999999E-5</v>
      </c>
      <c r="J827" s="55">
        <v>4.9999999999999979E-6</v>
      </c>
    </row>
    <row r="828" spans="1:10" s="127" customFormat="1" ht="45" x14ac:dyDescent="0.25">
      <c r="A828" s="126"/>
      <c r="B828" s="20" t="s">
        <v>93</v>
      </c>
      <c r="C828" s="20" t="s">
        <v>93</v>
      </c>
      <c r="D828" s="19" t="s">
        <v>2557</v>
      </c>
      <c r="E828" s="79"/>
      <c r="F828" s="115">
        <v>553.95000000000005</v>
      </c>
      <c r="G828" s="19" t="s">
        <v>2291</v>
      </c>
      <c r="H828" s="54">
        <v>2.7E-2</v>
      </c>
      <c r="I828" s="54">
        <v>1.534E-3</v>
      </c>
      <c r="J828" s="54">
        <v>2.5466000000000003E-2</v>
      </c>
    </row>
    <row r="829" spans="1:10" s="127" customFormat="1" ht="45" x14ac:dyDescent="0.25">
      <c r="A829" s="126"/>
      <c r="B829" s="20" t="s">
        <v>93</v>
      </c>
      <c r="C829" s="20" t="s">
        <v>93</v>
      </c>
      <c r="D829" s="19" t="s">
        <v>2558</v>
      </c>
      <c r="E829" s="79"/>
      <c r="F829" s="115">
        <v>500.99</v>
      </c>
      <c r="G829" s="19" t="s">
        <v>2292</v>
      </c>
      <c r="H829" s="54">
        <v>0.14000000000000001</v>
      </c>
      <c r="I829" s="54">
        <v>4.0000000000000001E-3</v>
      </c>
      <c r="J829" s="55">
        <v>0.13600000000000001</v>
      </c>
    </row>
    <row r="830" spans="1:10" s="127" customFormat="1" ht="45" x14ac:dyDescent="0.25">
      <c r="A830" s="126"/>
      <c r="B830" s="20" t="s">
        <v>93</v>
      </c>
      <c r="C830" s="20" t="s">
        <v>93</v>
      </c>
      <c r="D830" s="19" t="s">
        <v>2559</v>
      </c>
      <c r="E830" s="79"/>
      <c r="F830" s="115">
        <v>500.99</v>
      </c>
      <c r="G830" s="19" t="s">
        <v>2293</v>
      </c>
      <c r="H830" s="54">
        <v>0.124</v>
      </c>
      <c r="I830" s="54">
        <v>2.9489999999999998E-3</v>
      </c>
      <c r="J830" s="55">
        <v>0.12105100000000001</v>
      </c>
    </row>
    <row r="831" spans="1:10" s="127" customFormat="1" ht="45" x14ac:dyDescent="0.25">
      <c r="A831" s="126"/>
      <c r="B831" s="20" t="s">
        <v>93</v>
      </c>
      <c r="C831" s="20" t="s">
        <v>93</v>
      </c>
      <c r="D831" s="19" t="s">
        <v>2560</v>
      </c>
      <c r="E831" s="79"/>
      <c r="F831" s="115">
        <v>500.99</v>
      </c>
      <c r="G831" s="19" t="s">
        <v>2294</v>
      </c>
      <c r="H831" s="54">
        <v>0.251</v>
      </c>
      <c r="I831" s="54">
        <v>9.0519999999999993E-3</v>
      </c>
      <c r="J831" s="55">
        <v>0.241948</v>
      </c>
    </row>
    <row r="832" spans="1:10" s="127" customFormat="1" ht="45" x14ac:dyDescent="0.25">
      <c r="A832" s="126"/>
      <c r="B832" s="20" t="s">
        <v>93</v>
      </c>
      <c r="C832" s="20" t="s">
        <v>93</v>
      </c>
      <c r="D832" s="19" t="s">
        <v>2561</v>
      </c>
      <c r="E832" s="79"/>
      <c r="F832" s="115">
        <v>460.47</v>
      </c>
      <c r="G832" s="19" t="s">
        <v>2295</v>
      </c>
      <c r="H832" s="54">
        <v>2.4359999999999999</v>
      </c>
      <c r="I832" s="54">
        <v>7.3075000000000001E-2</v>
      </c>
      <c r="J832" s="55">
        <v>2.3629250000000002</v>
      </c>
    </row>
    <row r="833" spans="1:10" s="65" customFormat="1" ht="30" x14ac:dyDescent="0.25">
      <c r="A833" s="107"/>
      <c r="B833" s="20" t="s">
        <v>93</v>
      </c>
      <c r="C833" s="20" t="s">
        <v>93</v>
      </c>
      <c r="D833" s="19" t="s">
        <v>968</v>
      </c>
      <c r="E833" s="108"/>
      <c r="F833" s="115">
        <v>553.95000000000005</v>
      </c>
      <c r="G833" s="19" t="s">
        <v>2296</v>
      </c>
      <c r="H833" s="54">
        <v>4.5999999999999999E-2</v>
      </c>
      <c r="I833" s="54">
        <v>9.859999999999999E-4</v>
      </c>
      <c r="J833" s="55">
        <v>4.5014000000000005E-2</v>
      </c>
    </row>
    <row r="834" spans="1:10" s="127" customFormat="1" ht="30" x14ac:dyDescent="0.25">
      <c r="A834" s="126"/>
      <c r="B834" s="20" t="s">
        <v>93</v>
      </c>
      <c r="C834" s="20" t="s">
        <v>93</v>
      </c>
      <c r="D834" s="19" t="s">
        <v>968</v>
      </c>
      <c r="E834" s="79"/>
      <c r="F834" s="115">
        <v>460.47</v>
      </c>
      <c r="G834" s="19" t="s">
        <v>2297</v>
      </c>
      <c r="H834" s="54">
        <v>1.23</v>
      </c>
      <c r="I834" s="54">
        <v>4.4537E-2</v>
      </c>
      <c r="J834" s="55">
        <v>1.1854629999999999</v>
      </c>
    </row>
    <row r="835" spans="1:10" s="127" customFormat="1" ht="30" x14ac:dyDescent="0.25">
      <c r="A835" s="126"/>
      <c r="B835" s="20" t="s">
        <v>93</v>
      </c>
      <c r="C835" s="20" t="s">
        <v>93</v>
      </c>
      <c r="D835" s="19" t="s">
        <v>968</v>
      </c>
      <c r="E835" s="79"/>
      <c r="F835" s="115">
        <v>460.47</v>
      </c>
      <c r="G835" s="19" t="s">
        <v>2298</v>
      </c>
      <c r="H835" s="54">
        <v>0.64</v>
      </c>
      <c r="I835" s="54">
        <v>2.1594000000000002E-2</v>
      </c>
      <c r="J835" s="55">
        <v>0.6184059999999999</v>
      </c>
    </row>
    <row r="836" spans="1:10" s="127" customFormat="1" ht="30" x14ac:dyDescent="0.25">
      <c r="A836" s="126"/>
      <c r="B836" s="20" t="s">
        <v>93</v>
      </c>
      <c r="C836" s="20" t="s">
        <v>93</v>
      </c>
      <c r="D836" s="19" t="s">
        <v>1087</v>
      </c>
      <c r="E836" s="79"/>
      <c r="F836" s="115">
        <v>460.47</v>
      </c>
      <c r="G836" s="19" t="s">
        <v>1088</v>
      </c>
      <c r="H836" s="54">
        <v>0.04</v>
      </c>
      <c r="I836" s="54">
        <v>1.6900999999999999E-2</v>
      </c>
      <c r="J836" s="54">
        <v>2.3099000000000001E-2</v>
      </c>
    </row>
    <row r="837" spans="1:10" s="127" customFormat="1" ht="45" x14ac:dyDescent="0.25">
      <c r="A837" s="126"/>
      <c r="B837" s="20" t="s">
        <v>93</v>
      </c>
      <c r="C837" s="20" t="s">
        <v>93</v>
      </c>
      <c r="D837" s="19" t="s">
        <v>1089</v>
      </c>
      <c r="E837" s="79"/>
      <c r="F837" s="115">
        <v>553.95000000000005</v>
      </c>
      <c r="G837" s="19" t="s">
        <v>1090</v>
      </c>
      <c r="H837" s="54">
        <v>5.0000000000000001E-4</v>
      </c>
      <c r="I837" s="54">
        <v>1.7699999999999999E-4</v>
      </c>
      <c r="J837" s="55">
        <v>3.2299999999999999E-4</v>
      </c>
    </row>
    <row r="838" spans="1:10" s="127" customFormat="1" ht="45" x14ac:dyDescent="0.25">
      <c r="A838" s="126"/>
      <c r="B838" s="20" t="s">
        <v>93</v>
      </c>
      <c r="C838" s="20" t="s">
        <v>93</v>
      </c>
      <c r="D838" s="19" t="s">
        <v>2555</v>
      </c>
      <c r="E838" s="79"/>
      <c r="F838" s="115">
        <v>460.47</v>
      </c>
      <c r="G838" s="19" t="s">
        <v>2299</v>
      </c>
      <c r="H838" s="54">
        <v>0.46500000000000002</v>
      </c>
      <c r="I838" s="54">
        <v>1.3847E-2</v>
      </c>
      <c r="J838" s="55">
        <v>0.45115300000000003</v>
      </c>
    </row>
    <row r="839" spans="1:10" s="127" customFormat="1" ht="45" x14ac:dyDescent="0.25">
      <c r="A839" s="126"/>
      <c r="B839" s="20" t="s">
        <v>93</v>
      </c>
      <c r="C839" s="20" t="s">
        <v>93</v>
      </c>
      <c r="D839" s="19" t="s">
        <v>2556</v>
      </c>
      <c r="E839" s="79"/>
      <c r="F839" s="115">
        <v>500.99</v>
      </c>
      <c r="G839" s="19" t="s">
        <v>2300</v>
      </c>
      <c r="H839" s="54">
        <v>0.246</v>
      </c>
      <c r="I839" s="54">
        <v>6.1639999999999993E-3</v>
      </c>
      <c r="J839" s="55">
        <v>0.23983600000000002</v>
      </c>
    </row>
    <row r="840" spans="1:10" s="127" customFormat="1" ht="30" x14ac:dyDescent="0.25">
      <c r="A840" s="126"/>
      <c r="B840" s="20" t="s">
        <v>93</v>
      </c>
      <c r="C840" s="20" t="s">
        <v>93</v>
      </c>
      <c r="D840" s="19" t="s">
        <v>2301</v>
      </c>
      <c r="E840" s="91"/>
      <c r="F840" s="115">
        <v>553.95000000000005</v>
      </c>
      <c r="G840" s="19" t="s">
        <v>2302</v>
      </c>
      <c r="H840" s="54">
        <v>1E-3</v>
      </c>
      <c r="I840" s="54">
        <v>9.859999999999999E-4</v>
      </c>
      <c r="J840" s="55">
        <v>1.4000000000000012E-5</v>
      </c>
    </row>
    <row r="841" spans="1:10" s="127" customFormat="1" ht="30" x14ac:dyDescent="0.25">
      <c r="A841" s="126"/>
      <c r="B841" s="20" t="s">
        <v>93</v>
      </c>
      <c r="C841" s="20" t="s">
        <v>93</v>
      </c>
      <c r="D841" s="19" t="s">
        <v>1093</v>
      </c>
      <c r="E841" s="79"/>
      <c r="F841" s="115">
        <v>553.95000000000005</v>
      </c>
      <c r="G841" s="19" t="s">
        <v>1094</v>
      </c>
      <c r="H841" s="54">
        <v>5.0000000000000001E-4</v>
      </c>
      <c r="I841" s="54">
        <v>1.1999999999999999E-4</v>
      </c>
      <c r="J841" s="55">
        <v>3.8000000000000002E-4</v>
      </c>
    </row>
    <row r="842" spans="1:10" s="127" customFormat="1" ht="30" x14ac:dyDescent="0.25">
      <c r="A842" s="126"/>
      <c r="B842" s="20" t="s">
        <v>93</v>
      </c>
      <c r="C842" s="20" t="s">
        <v>93</v>
      </c>
      <c r="D842" s="19" t="s">
        <v>2303</v>
      </c>
      <c r="E842" s="79"/>
      <c r="F842" s="115">
        <v>574.19000000000005</v>
      </c>
      <c r="G842" s="19" t="s">
        <v>2304</v>
      </c>
      <c r="H842" s="54">
        <v>2.5000000000000001E-4</v>
      </c>
      <c r="I842" s="54">
        <v>2.5000000000000001E-4</v>
      </c>
      <c r="J842" s="55">
        <v>0</v>
      </c>
    </row>
    <row r="843" spans="1:10" s="127" customFormat="1" ht="30" x14ac:dyDescent="0.25">
      <c r="A843" s="126"/>
      <c r="B843" s="20" t="s">
        <v>93</v>
      </c>
      <c r="C843" s="20" t="s">
        <v>93</v>
      </c>
      <c r="D843" s="19" t="s">
        <v>1095</v>
      </c>
      <c r="E843" s="79"/>
      <c r="F843" s="115">
        <v>574.19000000000005</v>
      </c>
      <c r="G843" s="19" t="s">
        <v>1096</v>
      </c>
      <c r="H843" s="54">
        <v>8.0000000000000007E-5</v>
      </c>
      <c r="I843" s="54">
        <v>1.9000000000000001E-5</v>
      </c>
      <c r="J843" s="55">
        <v>6.0999999999999999E-5</v>
      </c>
    </row>
    <row r="844" spans="1:10" s="65" customFormat="1" ht="30" x14ac:dyDescent="0.25">
      <c r="A844" s="107"/>
      <c r="B844" s="20" t="s">
        <v>93</v>
      </c>
      <c r="C844" s="20" t="s">
        <v>93</v>
      </c>
      <c r="D844" s="19" t="s">
        <v>2305</v>
      </c>
      <c r="E844" s="108"/>
      <c r="F844" s="115">
        <v>574.19000000000005</v>
      </c>
      <c r="G844" s="19" t="s">
        <v>2306</v>
      </c>
      <c r="H844" s="54">
        <v>5.0000000000000001E-4</v>
      </c>
      <c r="I844" s="54">
        <v>9.4299999999999994E-4</v>
      </c>
      <c r="J844" s="55">
        <v>-4.4299999999999993E-4</v>
      </c>
    </row>
    <row r="845" spans="1:10" s="127" customFormat="1" ht="30" x14ac:dyDescent="0.25">
      <c r="A845" s="126"/>
      <c r="B845" s="20" t="s">
        <v>93</v>
      </c>
      <c r="C845" s="20" t="s">
        <v>93</v>
      </c>
      <c r="D845" s="19" t="s">
        <v>2307</v>
      </c>
      <c r="E845" s="91"/>
      <c r="F845" s="115">
        <v>574.19000000000005</v>
      </c>
      <c r="G845" s="19" t="s">
        <v>2308</v>
      </c>
      <c r="H845" s="54">
        <v>3.5E-4</v>
      </c>
      <c r="I845" s="54">
        <v>5.0000000000000002E-5</v>
      </c>
      <c r="J845" s="55">
        <v>2.9999999999999997E-4</v>
      </c>
    </row>
    <row r="846" spans="1:10" s="127" customFormat="1" ht="30" x14ac:dyDescent="0.25">
      <c r="A846" s="126"/>
      <c r="B846" s="20" t="s">
        <v>93</v>
      </c>
      <c r="C846" s="20" t="s">
        <v>93</v>
      </c>
      <c r="D846" s="19" t="s">
        <v>1097</v>
      </c>
      <c r="E846" s="79"/>
      <c r="F846" s="115">
        <v>553.95000000000005</v>
      </c>
      <c r="G846" s="19" t="s">
        <v>1098</v>
      </c>
      <c r="H846" s="54">
        <v>6.9999999999999999E-4</v>
      </c>
      <c r="I846" s="54">
        <v>1.4999999999999999E-4</v>
      </c>
      <c r="J846" s="55">
        <v>5.4999999999999992E-4</v>
      </c>
    </row>
    <row r="847" spans="1:10" s="127" customFormat="1" ht="30" x14ac:dyDescent="0.25">
      <c r="A847" s="126"/>
      <c r="B847" s="20" t="s">
        <v>93</v>
      </c>
      <c r="C847" s="20" t="s">
        <v>93</v>
      </c>
      <c r="D847" s="19" t="s">
        <v>1099</v>
      </c>
      <c r="E847" s="79"/>
      <c r="F847" s="115">
        <v>553.95000000000005</v>
      </c>
      <c r="G847" s="19" t="s">
        <v>1098</v>
      </c>
      <c r="H847" s="54">
        <v>3.0000000000000001E-3</v>
      </c>
      <c r="I847" s="54">
        <v>2.6770000000000001E-3</v>
      </c>
      <c r="J847" s="55">
        <v>3.2299999999999994E-4</v>
      </c>
    </row>
    <row r="848" spans="1:10" s="65" customFormat="1" ht="30" x14ac:dyDescent="0.25">
      <c r="A848" s="107"/>
      <c r="B848" s="20" t="s">
        <v>93</v>
      </c>
      <c r="C848" s="20" t="s">
        <v>93</v>
      </c>
      <c r="D848" s="19" t="s">
        <v>1100</v>
      </c>
      <c r="E848" s="108"/>
      <c r="F848" s="115">
        <v>553.95000000000005</v>
      </c>
      <c r="G848" s="19" t="s">
        <v>2309</v>
      </c>
      <c r="H848" s="54">
        <v>4.0000000000000002E-4</v>
      </c>
      <c r="I848" s="54">
        <v>7.8600000000000002E-4</v>
      </c>
      <c r="J848" s="55">
        <v>-3.86E-4</v>
      </c>
    </row>
    <row r="849" spans="1:10" s="127" customFormat="1" ht="30" x14ac:dyDescent="0.25">
      <c r="A849" s="126"/>
      <c r="B849" s="20" t="s">
        <v>93</v>
      </c>
      <c r="C849" s="20" t="s">
        <v>93</v>
      </c>
      <c r="D849" s="19" t="s">
        <v>1101</v>
      </c>
      <c r="E849" s="79"/>
      <c r="F849" s="115">
        <v>553.95000000000005</v>
      </c>
      <c r="G849" s="19" t="s">
        <v>1102</v>
      </c>
      <c r="H849" s="54">
        <v>2.5000000000000001E-3</v>
      </c>
      <c r="I849" s="54">
        <v>3.0099999999999997E-3</v>
      </c>
      <c r="J849" s="55">
        <v>-5.0999999999999982E-4</v>
      </c>
    </row>
    <row r="850" spans="1:10" s="127" customFormat="1" ht="30" x14ac:dyDescent="0.25">
      <c r="A850" s="126"/>
      <c r="B850" s="20" t="s">
        <v>93</v>
      </c>
      <c r="C850" s="20" t="s">
        <v>93</v>
      </c>
      <c r="D850" s="19" t="s">
        <v>1101</v>
      </c>
      <c r="E850" s="79"/>
      <c r="F850" s="115">
        <v>553.95000000000005</v>
      </c>
      <c r="G850" s="19" t="s">
        <v>1897</v>
      </c>
      <c r="H850" s="54">
        <v>7.5000000000000002E-4</v>
      </c>
      <c r="I850" s="54">
        <v>1.5E-3</v>
      </c>
      <c r="J850" s="55">
        <v>-7.5000000000000002E-4</v>
      </c>
    </row>
    <row r="851" spans="1:10" s="127" customFormat="1" ht="45" x14ac:dyDescent="0.25">
      <c r="A851" s="126"/>
      <c r="B851" s="20" t="s">
        <v>93</v>
      </c>
      <c r="C851" s="20" t="s">
        <v>93</v>
      </c>
      <c r="D851" s="19" t="s">
        <v>94</v>
      </c>
      <c r="E851" s="91"/>
      <c r="F851" s="115">
        <v>553.95000000000005</v>
      </c>
      <c r="G851" s="19" t="s">
        <v>1103</v>
      </c>
      <c r="H851" s="54">
        <v>6.9999999999999999E-4</v>
      </c>
      <c r="I851" s="54">
        <v>1E-3</v>
      </c>
      <c r="J851" s="55">
        <v>-3.0000000000000003E-4</v>
      </c>
    </row>
    <row r="852" spans="1:10" s="127" customFormat="1" ht="30" x14ac:dyDescent="0.25">
      <c r="A852" s="126"/>
      <c r="B852" s="20" t="s">
        <v>93</v>
      </c>
      <c r="C852" s="20" t="s">
        <v>93</v>
      </c>
      <c r="D852" s="19" t="s">
        <v>2310</v>
      </c>
      <c r="E852" s="79"/>
      <c r="F852" s="115">
        <v>553.95000000000005</v>
      </c>
      <c r="G852" s="19" t="s">
        <v>2311</v>
      </c>
      <c r="H852" s="54">
        <v>1.8E-3</v>
      </c>
      <c r="I852" s="54">
        <v>1.5699999999999999E-4</v>
      </c>
      <c r="J852" s="55">
        <v>1.6429999999999999E-3</v>
      </c>
    </row>
    <row r="853" spans="1:10" s="127" customFormat="1" ht="30" x14ac:dyDescent="0.25">
      <c r="A853" s="126"/>
      <c r="B853" s="20" t="s">
        <v>93</v>
      </c>
      <c r="C853" s="20" t="s">
        <v>93</v>
      </c>
      <c r="D853" s="29" t="s">
        <v>95</v>
      </c>
      <c r="E853" s="79"/>
      <c r="F853" s="22">
        <v>574.19000000000005</v>
      </c>
      <c r="G853" s="29" t="s">
        <v>1104</v>
      </c>
      <c r="H853" s="54">
        <v>5.0000000000000001E-4</v>
      </c>
      <c r="I853" s="54">
        <v>2.0999999999999998E-4</v>
      </c>
      <c r="J853" s="55">
        <v>2.9000000000000006E-4</v>
      </c>
    </row>
    <row r="854" spans="1:10" s="127" customFormat="1" ht="30" x14ac:dyDescent="0.25">
      <c r="A854" s="126"/>
      <c r="B854" s="20" t="s">
        <v>93</v>
      </c>
      <c r="C854" s="20" t="s">
        <v>93</v>
      </c>
      <c r="D854" s="19" t="s">
        <v>1105</v>
      </c>
      <c r="E854" s="79"/>
      <c r="F854" s="115">
        <v>500.99</v>
      </c>
      <c r="G854" s="19" t="s">
        <v>1106</v>
      </c>
      <c r="H854" s="54">
        <v>5.0000000000000001E-3</v>
      </c>
      <c r="I854" s="54">
        <v>6.0439999999999999E-3</v>
      </c>
      <c r="J854" s="55">
        <v>-1.0439999999999996E-3</v>
      </c>
    </row>
    <row r="855" spans="1:10" s="65" customFormat="1" ht="30" x14ac:dyDescent="0.25">
      <c r="A855" s="107"/>
      <c r="B855" s="20" t="s">
        <v>93</v>
      </c>
      <c r="C855" s="20" t="s">
        <v>93</v>
      </c>
      <c r="D855" s="19" t="s">
        <v>1107</v>
      </c>
      <c r="E855" s="108"/>
      <c r="F855" s="115">
        <v>553.95000000000005</v>
      </c>
      <c r="G855" s="19" t="s">
        <v>1108</v>
      </c>
      <c r="H855" s="54">
        <v>1.5E-3</v>
      </c>
      <c r="I855" s="54">
        <v>3.2700000000000003E-4</v>
      </c>
      <c r="J855" s="55">
        <v>1.173E-3</v>
      </c>
    </row>
    <row r="856" spans="1:10" s="127" customFormat="1" ht="30" x14ac:dyDescent="0.25">
      <c r="A856" s="126"/>
      <c r="B856" s="20" t="s">
        <v>93</v>
      </c>
      <c r="C856" s="20" t="s">
        <v>93</v>
      </c>
      <c r="D856" s="19" t="s">
        <v>2312</v>
      </c>
      <c r="E856" s="79"/>
      <c r="F856" s="115">
        <v>574.19000000000005</v>
      </c>
      <c r="G856" s="19" t="s">
        <v>2313</v>
      </c>
      <c r="H856" s="54">
        <v>2.9999999999999997E-4</v>
      </c>
      <c r="I856" s="54">
        <v>4.0000000000000003E-5</v>
      </c>
      <c r="J856" s="55">
        <v>2.6000000000000003E-4</v>
      </c>
    </row>
    <row r="857" spans="1:10" s="127" customFormat="1" ht="30" x14ac:dyDescent="0.25">
      <c r="A857" s="126"/>
      <c r="B857" s="20" t="s">
        <v>93</v>
      </c>
      <c r="C857" s="20" t="s">
        <v>93</v>
      </c>
      <c r="D857" s="19" t="s">
        <v>96</v>
      </c>
      <c r="E857" s="79"/>
      <c r="F857" s="115">
        <v>553.95000000000005</v>
      </c>
      <c r="G857" s="19" t="s">
        <v>1109</v>
      </c>
      <c r="H857" s="54">
        <v>5.9999999999999995E-4</v>
      </c>
      <c r="I857" s="54">
        <v>5.5700000000000009E-4</v>
      </c>
      <c r="J857" s="55">
        <v>4.2999999999999927E-5</v>
      </c>
    </row>
    <row r="858" spans="1:10" s="127" customFormat="1" ht="30" x14ac:dyDescent="0.25">
      <c r="A858" s="126"/>
      <c r="B858" s="20" t="s">
        <v>93</v>
      </c>
      <c r="C858" s="20" t="s">
        <v>93</v>
      </c>
      <c r="D858" s="19" t="s">
        <v>1110</v>
      </c>
      <c r="E858" s="79"/>
      <c r="F858" s="115">
        <v>574.19000000000005</v>
      </c>
      <c r="G858" s="19" t="s">
        <v>1111</v>
      </c>
      <c r="H858" s="54">
        <v>2.9999999999999997E-4</v>
      </c>
      <c r="I858" s="54">
        <v>1.1400000000000001E-4</v>
      </c>
      <c r="J858" s="55">
        <v>1.8599999999999999E-4</v>
      </c>
    </row>
    <row r="859" spans="1:10" s="127" customFormat="1" ht="30" x14ac:dyDescent="0.25">
      <c r="A859" s="126"/>
      <c r="B859" s="20" t="s">
        <v>93</v>
      </c>
      <c r="C859" s="20" t="s">
        <v>93</v>
      </c>
      <c r="D859" s="19" t="s">
        <v>2314</v>
      </c>
      <c r="E859" s="79"/>
      <c r="F859" s="115">
        <v>574.19000000000005</v>
      </c>
      <c r="G859" s="19" t="s">
        <v>2315</v>
      </c>
      <c r="H859" s="54">
        <v>1E-4</v>
      </c>
      <c r="I859" s="54">
        <v>1E-4</v>
      </c>
      <c r="J859" s="55">
        <v>0</v>
      </c>
    </row>
    <row r="860" spans="1:10" s="65" customFormat="1" ht="30" x14ac:dyDescent="0.25">
      <c r="A860" s="107"/>
      <c r="B860" s="20" t="s">
        <v>93</v>
      </c>
      <c r="C860" s="20" t="s">
        <v>93</v>
      </c>
      <c r="D860" s="19" t="s">
        <v>97</v>
      </c>
      <c r="E860" s="108"/>
      <c r="F860" s="115">
        <v>574.19000000000005</v>
      </c>
      <c r="G860" s="19" t="s">
        <v>1112</v>
      </c>
      <c r="H860" s="54">
        <v>2.9999999999999997E-5</v>
      </c>
      <c r="I860" s="54">
        <v>1.7999999999999997E-5</v>
      </c>
      <c r="J860" s="55">
        <v>1.2E-5</v>
      </c>
    </row>
    <row r="861" spans="1:10" s="127" customFormat="1" ht="30" x14ac:dyDescent="0.25">
      <c r="A861" s="126"/>
      <c r="B861" s="20" t="s">
        <v>93</v>
      </c>
      <c r="C861" s="20" t="s">
        <v>93</v>
      </c>
      <c r="D861" s="19" t="s">
        <v>98</v>
      </c>
      <c r="E861" s="79"/>
      <c r="F861" s="115">
        <v>553.95000000000005</v>
      </c>
      <c r="G861" s="19" t="s">
        <v>1113</v>
      </c>
      <c r="H861" s="54">
        <v>4.0000000000000002E-4</v>
      </c>
      <c r="I861" s="54">
        <v>4.6100000000000004E-4</v>
      </c>
      <c r="J861" s="55">
        <v>-6.0999999999999999E-5</v>
      </c>
    </row>
    <row r="862" spans="1:10" s="127" customFormat="1" ht="30" x14ac:dyDescent="0.25">
      <c r="A862" s="126"/>
      <c r="B862" s="20" t="s">
        <v>93</v>
      </c>
      <c r="C862" s="20" t="s">
        <v>93</v>
      </c>
      <c r="D862" s="19" t="s">
        <v>2316</v>
      </c>
      <c r="E862" s="79"/>
      <c r="F862" s="115">
        <v>553.95000000000005</v>
      </c>
      <c r="G862" s="19" t="s">
        <v>2317</v>
      </c>
      <c r="H862" s="54">
        <v>4.0000000000000002E-4</v>
      </c>
      <c r="I862" s="54">
        <v>3.9899999999999999E-4</v>
      </c>
      <c r="J862" s="55">
        <v>1.0000000000000008E-6</v>
      </c>
    </row>
    <row r="863" spans="1:10" s="127" customFormat="1" ht="30" x14ac:dyDescent="0.25">
      <c r="A863" s="126"/>
      <c r="B863" s="20" t="s">
        <v>93</v>
      </c>
      <c r="C863" s="20" t="s">
        <v>93</v>
      </c>
      <c r="D863" s="19" t="s">
        <v>2318</v>
      </c>
      <c r="E863" s="79"/>
      <c r="F863" s="115">
        <v>553.95000000000005</v>
      </c>
      <c r="G863" s="19" t="s">
        <v>2319</v>
      </c>
      <c r="H863" s="54">
        <v>5.0000000000000001E-4</v>
      </c>
      <c r="I863" s="54">
        <v>6.4300000000000002E-4</v>
      </c>
      <c r="J863" s="55">
        <v>-1.4300000000000001E-4</v>
      </c>
    </row>
    <row r="864" spans="1:10" s="127" customFormat="1" ht="30" x14ac:dyDescent="0.25">
      <c r="A864" s="126"/>
      <c r="B864" s="20" t="s">
        <v>93</v>
      </c>
      <c r="C864" s="20" t="s">
        <v>93</v>
      </c>
      <c r="D864" s="19" t="s">
        <v>99</v>
      </c>
      <c r="E864" s="79"/>
      <c r="F864" s="115">
        <v>553.95000000000005</v>
      </c>
      <c r="G864" s="19" t="s">
        <v>1114</v>
      </c>
      <c r="H864" s="54">
        <v>1.9E-3</v>
      </c>
      <c r="I864" s="54">
        <v>2.9799999999999998E-4</v>
      </c>
      <c r="J864" s="54">
        <v>1.6019999999999999E-3</v>
      </c>
    </row>
    <row r="865" spans="1:10" s="65" customFormat="1" ht="30" x14ac:dyDescent="0.25">
      <c r="A865" s="107"/>
      <c r="B865" s="20" t="s">
        <v>93</v>
      </c>
      <c r="C865" s="20" t="s">
        <v>93</v>
      </c>
      <c r="D865" s="19" t="s">
        <v>100</v>
      </c>
      <c r="E865" s="108"/>
      <c r="F865" s="115">
        <v>553.95000000000005</v>
      </c>
      <c r="G865" s="19" t="s">
        <v>1115</v>
      </c>
      <c r="H865" s="54">
        <v>5.0000000000000001E-3</v>
      </c>
      <c r="I865" s="54">
        <v>3.9180000000000005E-3</v>
      </c>
      <c r="J865" s="55">
        <v>1.0819999999999998E-3</v>
      </c>
    </row>
    <row r="866" spans="1:10" s="127" customFormat="1" ht="30" x14ac:dyDescent="0.25">
      <c r="A866" s="126"/>
      <c r="B866" s="20" t="s">
        <v>93</v>
      </c>
      <c r="C866" s="20" t="s">
        <v>93</v>
      </c>
      <c r="D866" s="19" t="s">
        <v>2320</v>
      </c>
      <c r="E866" s="79"/>
      <c r="F866" s="115">
        <v>553.95000000000005</v>
      </c>
      <c r="G866" s="19" t="s">
        <v>2321</v>
      </c>
      <c r="H866" s="54">
        <v>2E-3</v>
      </c>
      <c r="I866" s="54">
        <v>1.4000000000000001E-4</v>
      </c>
      <c r="J866" s="54">
        <v>1.8599999999999999E-3</v>
      </c>
    </row>
    <row r="867" spans="1:10" s="127" customFormat="1" ht="30" x14ac:dyDescent="0.25">
      <c r="A867" s="126"/>
      <c r="B867" s="20" t="s">
        <v>93</v>
      </c>
      <c r="C867" s="20" t="s">
        <v>93</v>
      </c>
      <c r="D867" s="19" t="s">
        <v>2081</v>
      </c>
      <c r="E867" s="79"/>
      <c r="F867" s="115">
        <v>553.95000000000005</v>
      </c>
      <c r="G867" s="19" t="s">
        <v>2322</v>
      </c>
      <c r="H867" s="54">
        <v>4.4999999999999999E-4</v>
      </c>
      <c r="I867" s="54">
        <v>1E-4</v>
      </c>
      <c r="J867" s="55">
        <v>3.5E-4</v>
      </c>
    </row>
    <row r="868" spans="1:10" s="65" customFormat="1" x14ac:dyDescent="0.25">
      <c r="A868" s="107"/>
      <c r="B868" s="20"/>
      <c r="C868" s="85" t="s">
        <v>1898</v>
      </c>
      <c r="D868" s="93"/>
      <c r="E868" s="106"/>
      <c r="F868" s="121"/>
      <c r="G868" s="93"/>
      <c r="H868" s="71">
        <f>SUM(H822:H867)</f>
        <v>5.8324469999999993</v>
      </c>
      <c r="I868" s="71">
        <f t="shared" ref="I868:J868" si="50">SUM(I822:I867)</f>
        <v>0.32147999999999988</v>
      </c>
      <c r="J868" s="71">
        <f t="shared" si="50"/>
        <v>5.5109669999999991</v>
      </c>
    </row>
    <row r="869" spans="1:10" s="65" customFormat="1" ht="30" x14ac:dyDescent="0.25">
      <c r="A869" s="107"/>
      <c r="B869" s="20" t="s">
        <v>91</v>
      </c>
      <c r="C869" s="20" t="s">
        <v>91</v>
      </c>
      <c r="D869" s="19" t="s">
        <v>1116</v>
      </c>
      <c r="E869" s="108"/>
      <c r="F869" s="115">
        <v>553.95000000000005</v>
      </c>
      <c r="G869" s="19" t="s">
        <v>1117</v>
      </c>
      <c r="H869" s="54">
        <v>5.0000000000000001E-4</v>
      </c>
      <c r="I869" s="54">
        <v>5.0000000000000001E-4</v>
      </c>
      <c r="J869" s="55">
        <v>0</v>
      </c>
    </row>
    <row r="870" spans="1:10" s="127" customFormat="1" ht="30" x14ac:dyDescent="0.25">
      <c r="A870" s="126"/>
      <c r="B870" s="20" t="s">
        <v>91</v>
      </c>
      <c r="C870" s="20" t="s">
        <v>91</v>
      </c>
      <c r="D870" s="19" t="s">
        <v>92</v>
      </c>
      <c r="E870" s="79"/>
      <c r="F870" s="115">
        <v>553.95000000000005</v>
      </c>
      <c r="G870" s="19" t="s">
        <v>1118</v>
      </c>
      <c r="H870" s="54">
        <v>1E-3</v>
      </c>
      <c r="I870" s="54">
        <v>2.5000000000000001E-4</v>
      </c>
      <c r="J870" s="55">
        <v>7.5000000000000002E-4</v>
      </c>
    </row>
    <row r="871" spans="1:10" s="127" customFormat="1" x14ac:dyDescent="0.25">
      <c r="A871" s="126"/>
      <c r="B871" s="20"/>
      <c r="C871" s="20" t="s">
        <v>2323</v>
      </c>
      <c r="D871" s="19"/>
      <c r="E871" s="79"/>
      <c r="F871" s="115"/>
      <c r="G871" s="19"/>
      <c r="H871" s="54">
        <v>0</v>
      </c>
      <c r="I871" s="54">
        <v>0</v>
      </c>
      <c r="J871" s="55">
        <v>0</v>
      </c>
    </row>
    <row r="872" spans="1:10" s="127" customFormat="1" ht="30" x14ac:dyDescent="0.25">
      <c r="A872" s="126"/>
      <c r="B872" s="20" t="s">
        <v>1736</v>
      </c>
      <c r="C872" s="20" t="s">
        <v>1736</v>
      </c>
      <c r="D872" s="19" t="s">
        <v>1119</v>
      </c>
      <c r="E872" s="79"/>
      <c r="F872" s="115">
        <v>500.99</v>
      </c>
      <c r="G872" s="19" t="s">
        <v>1120</v>
      </c>
      <c r="H872" s="54">
        <v>9.4999999999999998E-3</v>
      </c>
      <c r="I872" s="54">
        <v>7.7980000000000002E-3</v>
      </c>
      <c r="J872" s="55">
        <v>1.702E-3</v>
      </c>
    </row>
    <row r="873" spans="1:10" s="127" customFormat="1" ht="30" x14ac:dyDescent="0.25">
      <c r="A873" s="126"/>
      <c r="B873" s="20" t="s">
        <v>1736</v>
      </c>
      <c r="C873" s="20" t="s">
        <v>1736</v>
      </c>
      <c r="D873" s="19" t="s">
        <v>1121</v>
      </c>
      <c r="E873" s="79"/>
      <c r="F873" s="115">
        <v>574.19000000000005</v>
      </c>
      <c r="G873" s="19" t="s">
        <v>1122</v>
      </c>
      <c r="H873" s="54">
        <v>1.1999999999999999E-4</v>
      </c>
      <c r="I873" s="54">
        <v>1.27E-4</v>
      </c>
      <c r="J873" s="54">
        <v>-7.0000000000000058E-6</v>
      </c>
    </row>
    <row r="874" spans="1:10" s="127" customFormat="1" ht="30" x14ac:dyDescent="0.25">
      <c r="A874" s="126"/>
      <c r="B874" s="20" t="s">
        <v>1736</v>
      </c>
      <c r="C874" s="20" t="s">
        <v>1736</v>
      </c>
      <c r="D874" s="19" t="s">
        <v>1125</v>
      </c>
      <c r="E874" s="79"/>
      <c r="F874" s="115">
        <v>500.99</v>
      </c>
      <c r="G874" s="19" t="s">
        <v>1126</v>
      </c>
      <c r="H874" s="54">
        <v>4.4999999999999998E-2</v>
      </c>
      <c r="I874" s="54">
        <v>2.3710000000000002E-2</v>
      </c>
      <c r="J874" s="55">
        <v>2.129E-2</v>
      </c>
    </row>
    <row r="875" spans="1:10" s="127" customFormat="1" ht="30" x14ac:dyDescent="0.25">
      <c r="A875" s="126"/>
      <c r="B875" s="20" t="s">
        <v>1736</v>
      </c>
      <c r="C875" s="20" t="s">
        <v>1736</v>
      </c>
      <c r="D875" s="19" t="s">
        <v>1127</v>
      </c>
      <c r="E875" s="79"/>
      <c r="F875" s="115">
        <v>574.19000000000005</v>
      </c>
      <c r="G875" s="19" t="s">
        <v>1128</v>
      </c>
      <c r="H875" s="54">
        <v>1E-4</v>
      </c>
      <c r="I875" s="54">
        <v>4.2999999999999995E-5</v>
      </c>
      <c r="J875" s="55">
        <v>5.700000000000001E-5</v>
      </c>
    </row>
    <row r="876" spans="1:10" s="127" customFormat="1" x14ac:dyDescent="0.25">
      <c r="A876" s="126"/>
      <c r="B876" s="20"/>
      <c r="C876" s="85" t="s">
        <v>1899</v>
      </c>
      <c r="D876" s="93"/>
      <c r="E876" s="70"/>
      <c r="F876" s="121"/>
      <c r="G876" s="93"/>
      <c r="H876" s="71">
        <f>SUM(H869:H875)</f>
        <v>5.6219999999999999E-2</v>
      </c>
      <c r="I876" s="71">
        <f t="shared" ref="I876:J876" si="51">SUM(I869:I875)</f>
        <v>3.2428000000000005E-2</v>
      </c>
      <c r="J876" s="71">
        <f t="shared" si="51"/>
        <v>2.3792000000000001E-2</v>
      </c>
    </row>
    <row r="877" spans="1:10" s="127" customFormat="1" ht="30" x14ac:dyDescent="0.25">
      <c r="A877" s="126"/>
      <c r="B877" s="20" t="s">
        <v>101</v>
      </c>
      <c r="C877" s="20" t="s">
        <v>101</v>
      </c>
      <c r="D877" s="29" t="s">
        <v>1129</v>
      </c>
      <c r="E877" s="79"/>
      <c r="F877" s="22">
        <v>500.99</v>
      </c>
      <c r="G877" s="29" t="s">
        <v>1130</v>
      </c>
      <c r="H877" s="54">
        <v>1.7999999999999999E-2</v>
      </c>
      <c r="I877" s="54">
        <v>1.3294E-2</v>
      </c>
      <c r="J877" s="55">
        <v>4.7059999999999992E-3</v>
      </c>
    </row>
    <row r="878" spans="1:10" s="127" customFormat="1" ht="30" x14ac:dyDescent="0.25">
      <c r="A878" s="126"/>
      <c r="B878" s="20" t="s">
        <v>101</v>
      </c>
      <c r="C878" s="20" t="s">
        <v>101</v>
      </c>
      <c r="D878" s="19" t="s">
        <v>2562</v>
      </c>
      <c r="E878" s="79"/>
      <c r="F878" s="115">
        <v>500.99</v>
      </c>
      <c r="G878" s="19" t="s">
        <v>1131</v>
      </c>
      <c r="H878" s="54">
        <v>0.254</v>
      </c>
      <c r="I878" s="54">
        <v>2.4035000000000001E-2</v>
      </c>
      <c r="J878" s="55">
        <v>0.229965</v>
      </c>
    </row>
    <row r="879" spans="1:10" s="127" customFormat="1" ht="30" x14ac:dyDescent="0.25">
      <c r="A879" s="126"/>
      <c r="B879" s="20" t="s">
        <v>101</v>
      </c>
      <c r="C879" s="20" t="s">
        <v>101</v>
      </c>
      <c r="D879" s="19" t="s">
        <v>2563</v>
      </c>
      <c r="E879" s="91"/>
      <c r="F879" s="115">
        <v>460.47</v>
      </c>
      <c r="G879" s="19" t="s">
        <v>1132</v>
      </c>
      <c r="H879" s="54">
        <v>0.33100000000000002</v>
      </c>
      <c r="I879" s="54">
        <v>9.8599000000000006E-2</v>
      </c>
      <c r="J879" s="55">
        <v>0.23240100000000002</v>
      </c>
    </row>
    <row r="880" spans="1:10" s="127" customFormat="1" ht="30" x14ac:dyDescent="0.25">
      <c r="A880" s="126"/>
      <c r="B880" s="20" t="s">
        <v>101</v>
      </c>
      <c r="C880" s="20" t="s">
        <v>101</v>
      </c>
      <c r="D880" s="19" t="s">
        <v>2564</v>
      </c>
      <c r="E880" s="79"/>
      <c r="F880" s="115">
        <v>460.47</v>
      </c>
      <c r="G880" s="19" t="s">
        <v>2324</v>
      </c>
      <c r="H880" s="54">
        <v>5.2519999999999998</v>
      </c>
      <c r="I880" s="54">
        <v>3.2026000000000006E-2</v>
      </c>
      <c r="J880" s="55">
        <v>5.2199740000000006</v>
      </c>
    </row>
    <row r="881" spans="1:10" s="127" customFormat="1" ht="30" x14ac:dyDescent="0.25">
      <c r="A881" s="126"/>
      <c r="B881" s="20" t="s">
        <v>101</v>
      </c>
      <c r="C881" s="20" t="s">
        <v>101</v>
      </c>
      <c r="D881" s="19" t="s">
        <v>1133</v>
      </c>
      <c r="E881" s="79"/>
      <c r="F881" s="115">
        <v>460.47</v>
      </c>
      <c r="G881" s="19" t="s">
        <v>1134</v>
      </c>
      <c r="H881" s="54">
        <v>6.7000000000000004E-2</v>
      </c>
      <c r="I881" s="54">
        <v>3.5146999999999998E-2</v>
      </c>
      <c r="J881" s="55">
        <v>3.1852999999999999E-2</v>
      </c>
    </row>
    <row r="882" spans="1:10" s="127" customFormat="1" ht="30" x14ac:dyDescent="0.25">
      <c r="A882" s="126"/>
      <c r="B882" s="20" t="s">
        <v>101</v>
      </c>
      <c r="C882" s="20" t="s">
        <v>101</v>
      </c>
      <c r="D882" s="19" t="s">
        <v>1135</v>
      </c>
      <c r="E882" s="79"/>
      <c r="F882" s="115">
        <v>460.47</v>
      </c>
      <c r="G882" s="19" t="s">
        <v>1136</v>
      </c>
      <c r="H882" s="54">
        <v>0.21</v>
      </c>
      <c r="I882" s="54">
        <v>0.19983000000000001</v>
      </c>
      <c r="J882" s="55">
        <v>1.0169999999999988E-2</v>
      </c>
    </row>
    <row r="883" spans="1:10" s="127" customFormat="1" ht="30" x14ac:dyDescent="0.25">
      <c r="A883" s="126"/>
      <c r="B883" s="20" t="s">
        <v>101</v>
      </c>
      <c r="C883" s="20" t="s">
        <v>101</v>
      </c>
      <c r="D883" s="19" t="s">
        <v>2325</v>
      </c>
      <c r="E883" s="79"/>
      <c r="F883" s="115">
        <v>553.95000000000005</v>
      </c>
      <c r="G883" s="19" t="s">
        <v>2326</v>
      </c>
      <c r="H883" s="54">
        <v>1.5E-3</v>
      </c>
      <c r="I883" s="54">
        <v>1.477E-3</v>
      </c>
      <c r="J883" s="54">
        <v>2.2999999999999909E-5</v>
      </c>
    </row>
    <row r="884" spans="1:10" s="127" customFormat="1" ht="30" x14ac:dyDescent="0.25">
      <c r="A884" s="126"/>
      <c r="B884" s="20" t="s">
        <v>101</v>
      </c>
      <c r="C884" s="20" t="s">
        <v>101</v>
      </c>
      <c r="D884" s="19" t="s">
        <v>1137</v>
      </c>
      <c r="E884" s="79"/>
      <c r="F884" s="115">
        <v>500.99</v>
      </c>
      <c r="G884" s="19" t="s">
        <v>1138</v>
      </c>
      <c r="H884" s="54">
        <v>8.9999999999999993E-3</v>
      </c>
      <c r="I884" s="54">
        <v>9.7310000000000001E-3</v>
      </c>
      <c r="J884" s="55">
        <v>-7.3099999999999988E-4</v>
      </c>
    </row>
    <row r="885" spans="1:10" s="127" customFormat="1" ht="30" x14ac:dyDescent="0.25">
      <c r="A885" s="126"/>
      <c r="B885" s="20" t="s">
        <v>101</v>
      </c>
      <c r="C885" s="20" t="s">
        <v>101</v>
      </c>
      <c r="D885" s="19" t="s">
        <v>1139</v>
      </c>
      <c r="E885" s="79"/>
      <c r="F885" s="115">
        <v>500.99</v>
      </c>
      <c r="G885" s="19" t="s">
        <v>2327</v>
      </c>
      <c r="H885" s="54">
        <v>7.0000000000000001E-3</v>
      </c>
      <c r="I885" s="54">
        <v>5.659E-3</v>
      </c>
      <c r="J885" s="54">
        <v>1.3410000000000002E-3</v>
      </c>
    </row>
    <row r="886" spans="1:10" s="127" customFormat="1" ht="30" x14ac:dyDescent="0.25">
      <c r="A886" s="126"/>
      <c r="B886" s="20" t="s">
        <v>101</v>
      </c>
      <c r="C886" s="20" t="s">
        <v>101</v>
      </c>
      <c r="D886" s="19" t="s">
        <v>1140</v>
      </c>
      <c r="E886" s="79"/>
      <c r="F886" s="115">
        <v>553.95000000000005</v>
      </c>
      <c r="G886" s="19" t="s">
        <v>1141</v>
      </c>
      <c r="H886" s="54">
        <v>2.7000000000000001E-3</v>
      </c>
      <c r="I886" s="54">
        <v>1.9430000000000001E-3</v>
      </c>
      <c r="J886" s="55">
        <v>7.5700000000000008E-4</v>
      </c>
    </row>
    <row r="887" spans="1:10" s="127" customFormat="1" ht="30" x14ac:dyDescent="0.25">
      <c r="A887" s="126"/>
      <c r="B887" s="20" t="s">
        <v>101</v>
      </c>
      <c r="C887" s="20" t="s">
        <v>101</v>
      </c>
      <c r="D887" s="19" t="s">
        <v>1142</v>
      </c>
      <c r="E887" s="79"/>
      <c r="F887" s="115">
        <v>553.95000000000005</v>
      </c>
      <c r="G887" s="19" t="s">
        <v>1143</v>
      </c>
      <c r="H887" s="54">
        <v>1.5E-3</v>
      </c>
      <c r="I887" s="54">
        <v>8.5999999999999998E-4</v>
      </c>
      <c r="J887" s="55">
        <v>6.4000000000000005E-4</v>
      </c>
    </row>
    <row r="888" spans="1:10" s="127" customFormat="1" ht="30" x14ac:dyDescent="0.25">
      <c r="A888" s="126"/>
      <c r="B888" s="20" t="s">
        <v>101</v>
      </c>
      <c r="C888" s="20" t="s">
        <v>101</v>
      </c>
      <c r="D888" s="19" t="s">
        <v>1144</v>
      </c>
      <c r="E888" s="79"/>
      <c r="F888" s="115">
        <v>553.95000000000005</v>
      </c>
      <c r="G888" s="19" t="s">
        <v>2328</v>
      </c>
      <c r="H888" s="54">
        <v>8.0000000000000004E-4</v>
      </c>
      <c r="I888" s="54">
        <v>1.9999999999999999E-6</v>
      </c>
      <c r="J888" s="55">
        <v>7.9799999999999999E-4</v>
      </c>
    </row>
    <row r="889" spans="1:10" s="65" customFormat="1" ht="30" x14ac:dyDescent="0.25">
      <c r="A889" s="126"/>
      <c r="B889" s="20" t="s">
        <v>101</v>
      </c>
      <c r="C889" s="20" t="s">
        <v>101</v>
      </c>
      <c r="D889" s="19" t="s">
        <v>1144</v>
      </c>
      <c r="E889" s="108"/>
      <c r="F889" s="115">
        <v>553.95000000000005</v>
      </c>
      <c r="G889" s="19" t="s">
        <v>1145</v>
      </c>
      <c r="H889" s="54">
        <v>1.4E-3</v>
      </c>
      <c r="I889" s="54">
        <v>1.1140000000000002E-3</v>
      </c>
      <c r="J889" s="55">
        <v>2.859999999999998E-4</v>
      </c>
    </row>
    <row r="890" spans="1:10" s="127" customFormat="1" x14ac:dyDescent="0.25">
      <c r="A890" s="126"/>
      <c r="B890" s="20"/>
      <c r="C890" s="85" t="s">
        <v>1900</v>
      </c>
      <c r="D890" s="93"/>
      <c r="E890" s="70"/>
      <c r="F890" s="121"/>
      <c r="G890" s="93"/>
      <c r="H890" s="71">
        <f>SUM(H877:H889)</f>
        <v>6.1558999999999999</v>
      </c>
      <c r="I890" s="71">
        <f t="shared" ref="I890:J890" si="52">SUM(I877:I889)</f>
        <v>0.42371700000000001</v>
      </c>
      <c r="J890" s="71">
        <f t="shared" si="52"/>
        <v>5.7321829999999991</v>
      </c>
    </row>
    <row r="891" spans="1:10" s="127" customFormat="1" ht="30" x14ac:dyDescent="0.25">
      <c r="A891" s="126"/>
      <c r="B891" s="20" t="s">
        <v>1739</v>
      </c>
      <c r="C891" s="20" t="s">
        <v>1739</v>
      </c>
      <c r="D891" s="19" t="s">
        <v>2565</v>
      </c>
      <c r="E891" s="79"/>
      <c r="F891" s="115">
        <v>500.99</v>
      </c>
      <c r="G891" s="19" t="s">
        <v>1146</v>
      </c>
      <c r="H891" s="54">
        <v>3.0350000000000002E-2</v>
      </c>
      <c r="I891" s="54">
        <v>2.1024000000000001E-2</v>
      </c>
      <c r="J891" s="55">
        <v>9.326000000000001E-3</v>
      </c>
    </row>
    <row r="892" spans="1:10" s="127" customFormat="1" ht="30" x14ac:dyDescent="0.25">
      <c r="A892" s="126"/>
      <c r="B892" s="20" t="s">
        <v>1739</v>
      </c>
      <c r="C892" s="20" t="s">
        <v>1739</v>
      </c>
      <c r="D892" s="19" t="s">
        <v>2566</v>
      </c>
      <c r="E892" s="79"/>
      <c r="F892" s="115">
        <v>574.19000000000005</v>
      </c>
      <c r="G892" s="19" t="s">
        <v>2329</v>
      </c>
      <c r="H892" s="54">
        <v>1.4999999999999999E-4</v>
      </c>
      <c r="I892" s="54">
        <v>3.0000000000000001E-6</v>
      </c>
      <c r="J892" s="54">
        <v>1.47E-4</v>
      </c>
    </row>
    <row r="893" spans="1:10" s="127" customFormat="1" ht="30" x14ac:dyDescent="0.25">
      <c r="A893" s="126"/>
      <c r="B893" s="20" t="s">
        <v>1739</v>
      </c>
      <c r="C893" s="20" t="s">
        <v>1739</v>
      </c>
      <c r="D893" s="19" t="s">
        <v>1147</v>
      </c>
      <c r="E893" s="79"/>
      <c r="F893" s="115">
        <v>460.47</v>
      </c>
      <c r="G893" s="19" t="s">
        <v>1148</v>
      </c>
      <c r="H893" s="54">
        <v>5.6000000000000001E-2</v>
      </c>
      <c r="I893" s="54">
        <v>3.2957E-2</v>
      </c>
      <c r="J893" s="55">
        <v>2.3043000000000001E-2</v>
      </c>
    </row>
    <row r="894" spans="1:10" s="127" customFormat="1" ht="30" x14ac:dyDescent="0.25">
      <c r="A894" s="126"/>
      <c r="B894" s="20" t="s">
        <v>1739</v>
      </c>
      <c r="C894" s="20" t="s">
        <v>1739</v>
      </c>
      <c r="D894" s="19" t="s">
        <v>1149</v>
      </c>
      <c r="E894" s="79"/>
      <c r="F894" s="115">
        <v>574.19000000000005</v>
      </c>
      <c r="G894" s="19" t="s">
        <v>1150</v>
      </c>
      <c r="H894" s="54">
        <v>1.4999999999999999E-5</v>
      </c>
      <c r="I894" s="54">
        <v>2.5000000000000001E-5</v>
      </c>
      <c r="J894" s="54">
        <v>-1.0000000000000003E-5</v>
      </c>
    </row>
    <row r="895" spans="1:10" s="127" customFormat="1" ht="30" x14ac:dyDescent="0.25">
      <c r="A895" s="126"/>
      <c r="B895" s="20" t="s">
        <v>1739</v>
      </c>
      <c r="C895" s="20" t="s">
        <v>1739</v>
      </c>
      <c r="D895" s="19" t="s">
        <v>1151</v>
      </c>
      <c r="E895" s="79"/>
      <c r="F895" s="115">
        <v>553.95000000000005</v>
      </c>
      <c r="G895" s="19" t="s">
        <v>1152</v>
      </c>
      <c r="H895" s="54">
        <v>5.0000000000000001E-4</v>
      </c>
      <c r="I895" s="54">
        <v>2.7E-4</v>
      </c>
      <c r="J895" s="55">
        <v>2.2999999999999998E-4</v>
      </c>
    </row>
    <row r="896" spans="1:10" s="127" customFormat="1" ht="30" x14ac:dyDescent="0.25">
      <c r="A896" s="126"/>
      <c r="B896" s="20" t="s">
        <v>1739</v>
      </c>
      <c r="C896" s="20" t="s">
        <v>1739</v>
      </c>
      <c r="D896" s="19" t="s">
        <v>1153</v>
      </c>
      <c r="E896" s="79"/>
      <c r="F896" s="115">
        <v>553.95000000000005</v>
      </c>
      <c r="G896" s="19" t="s">
        <v>1154</v>
      </c>
      <c r="H896" s="54">
        <v>2E-3</v>
      </c>
      <c r="I896" s="54">
        <v>1.1000000000000001E-3</v>
      </c>
      <c r="J896" s="55">
        <v>8.9999999999999987E-4</v>
      </c>
    </row>
    <row r="897" spans="1:10" s="127" customFormat="1" ht="30" x14ac:dyDescent="0.25">
      <c r="A897" s="126"/>
      <c r="B897" s="20" t="s">
        <v>1739</v>
      </c>
      <c r="C897" s="20" t="s">
        <v>1739</v>
      </c>
      <c r="D897" s="19" t="s">
        <v>1155</v>
      </c>
      <c r="E897" s="79"/>
      <c r="F897" s="115">
        <v>553.95000000000005</v>
      </c>
      <c r="G897" s="19" t="s">
        <v>2330</v>
      </c>
      <c r="H897" s="54">
        <v>5.0000000000000001E-4</v>
      </c>
      <c r="I897" s="54">
        <v>3.5599999999999998E-4</v>
      </c>
      <c r="J897" s="54">
        <v>1.44E-4</v>
      </c>
    </row>
    <row r="898" spans="1:10" s="127" customFormat="1" ht="30" x14ac:dyDescent="0.25">
      <c r="A898" s="126"/>
      <c r="B898" s="20" t="s">
        <v>1739</v>
      </c>
      <c r="C898" s="20" t="s">
        <v>1739</v>
      </c>
      <c r="D898" s="19" t="s">
        <v>1156</v>
      </c>
      <c r="E898" s="79"/>
      <c r="F898" s="115">
        <v>553.95000000000005</v>
      </c>
      <c r="G898" s="19" t="s">
        <v>1157</v>
      </c>
      <c r="H898" s="54">
        <v>5.9999999999999995E-5</v>
      </c>
      <c r="I898" s="54">
        <v>1.0000000000000001E-5</v>
      </c>
      <c r="J898" s="55">
        <v>4.9999999999999996E-5</v>
      </c>
    </row>
    <row r="899" spans="1:10" s="127" customFormat="1" ht="30" x14ac:dyDescent="0.25">
      <c r="A899" s="126"/>
      <c r="B899" s="20" t="s">
        <v>1739</v>
      </c>
      <c r="C899" s="20" t="s">
        <v>1739</v>
      </c>
      <c r="D899" s="19" t="s">
        <v>1158</v>
      </c>
      <c r="E899" s="79"/>
      <c r="F899" s="115">
        <v>574.19000000000005</v>
      </c>
      <c r="G899" s="19" t="s">
        <v>1159</v>
      </c>
      <c r="H899" s="54">
        <v>1.9000000000000001E-5</v>
      </c>
      <c r="I899" s="54">
        <v>1.5999999999999999E-5</v>
      </c>
      <c r="J899" s="54">
        <v>2.9999999999999992E-6</v>
      </c>
    </row>
    <row r="900" spans="1:10" s="127" customFormat="1" ht="30" x14ac:dyDescent="0.25">
      <c r="A900" s="126"/>
      <c r="B900" s="20" t="s">
        <v>1739</v>
      </c>
      <c r="C900" s="20" t="s">
        <v>1739</v>
      </c>
      <c r="D900" s="19" t="s">
        <v>1160</v>
      </c>
      <c r="E900" s="79"/>
      <c r="F900" s="115">
        <v>553.95000000000005</v>
      </c>
      <c r="G900" s="19" t="s">
        <v>1161</v>
      </c>
      <c r="H900" s="54">
        <v>2.9999999999999997E-4</v>
      </c>
      <c r="I900" s="54">
        <v>1.95E-4</v>
      </c>
      <c r="J900" s="55">
        <v>1.0499999999999998E-4</v>
      </c>
    </row>
    <row r="901" spans="1:10" s="127" customFormat="1" ht="30" x14ac:dyDescent="0.25">
      <c r="A901" s="126"/>
      <c r="B901" s="20" t="s">
        <v>1739</v>
      </c>
      <c r="C901" s="20" t="s">
        <v>1739</v>
      </c>
      <c r="D901" s="19"/>
      <c r="E901" s="79"/>
      <c r="F901" s="115">
        <v>500.99</v>
      </c>
      <c r="G901" s="19" t="s">
        <v>1162</v>
      </c>
      <c r="H901" s="54">
        <v>2.7000000000000001E-3</v>
      </c>
      <c r="I901" s="54">
        <v>5.0699999999999999E-3</v>
      </c>
      <c r="J901" s="55">
        <v>-2.3700000000000001E-3</v>
      </c>
    </row>
    <row r="902" spans="1:10" s="127" customFormat="1" ht="30" x14ac:dyDescent="0.25">
      <c r="A902" s="126"/>
      <c r="B902" s="20" t="s">
        <v>1739</v>
      </c>
      <c r="C902" s="20" t="s">
        <v>1739</v>
      </c>
      <c r="D902" s="19" t="s">
        <v>1163</v>
      </c>
      <c r="E902" s="79"/>
      <c r="F902" s="115">
        <v>553.95000000000005</v>
      </c>
      <c r="G902" s="19" t="s">
        <v>1164</v>
      </c>
      <c r="H902" s="54">
        <v>1.4E-3</v>
      </c>
      <c r="I902" s="54">
        <v>1.683E-3</v>
      </c>
      <c r="J902" s="55">
        <v>-2.8300000000000016E-4</v>
      </c>
    </row>
    <row r="903" spans="1:10" s="127" customFormat="1" ht="30" x14ac:dyDescent="0.25">
      <c r="A903" s="126"/>
      <c r="B903" s="20" t="s">
        <v>1739</v>
      </c>
      <c r="C903" s="20" t="s">
        <v>1739</v>
      </c>
      <c r="D903" s="19" t="s">
        <v>1165</v>
      </c>
      <c r="E903" s="79"/>
      <c r="F903" s="115">
        <v>574.19000000000005</v>
      </c>
      <c r="G903" s="19" t="s">
        <v>1166</v>
      </c>
      <c r="H903" s="54">
        <v>2.0000000000000001E-4</v>
      </c>
      <c r="I903" s="54">
        <v>8.1000000000000004E-5</v>
      </c>
      <c r="J903" s="55">
        <v>1.1900000000000001E-4</v>
      </c>
    </row>
    <row r="904" spans="1:10" s="127" customFormat="1" ht="30" x14ac:dyDescent="0.25">
      <c r="A904" s="126"/>
      <c r="B904" s="20" t="s">
        <v>1739</v>
      </c>
      <c r="C904" s="20" t="s">
        <v>1739</v>
      </c>
      <c r="D904" s="19" t="s">
        <v>1167</v>
      </c>
      <c r="E904" s="79"/>
      <c r="F904" s="115">
        <v>500.99</v>
      </c>
      <c r="G904" s="19" t="s">
        <v>1168</v>
      </c>
      <c r="H904" s="54">
        <v>4.0000000000000002E-4</v>
      </c>
      <c r="I904" s="54">
        <v>4.0000000000000002E-4</v>
      </c>
      <c r="J904" s="54">
        <v>0</v>
      </c>
    </row>
    <row r="905" spans="1:10" s="127" customFormat="1" ht="30" x14ac:dyDescent="0.25">
      <c r="A905" s="126"/>
      <c r="B905" s="20" t="s">
        <v>1739</v>
      </c>
      <c r="C905" s="20" t="s">
        <v>1739</v>
      </c>
      <c r="D905" s="19" t="s">
        <v>1169</v>
      </c>
      <c r="E905" s="79"/>
      <c r="F905" s="115">
        <v>553.95000000000005</v>
      </c>
      <c r="G905" s="19" t="s">
        <v>1170</v>
      </c>
      <c r="H905" s="54">
        <v>8.0000000000000004E-4</v>
      </c>
      <c r="I905" s="54">
        <v>8.1000000000000006E-4</v>
      </c>
      <c r="J905" s="55">
        <v>-1.0000000000000009E-5</v>
      </c>
    </row>
    <row r="906" spans="1:10" s="127" customFormat="1" ht="30" x14ac:dyDescent="0.25">
      <c r="A906" s="126"/>
      <c r="B906" s="20" t="s">
        <v>1739</v>
      </c>
      <c r="C906" s="20" t="s">
        <v>1739</v>
      </c>
      <c r="D906" s="19" t="s">
        <v>1171</v>
      </c>
      <c r="E906" s="79"/>
      <c r="F906" s="115">
        <v>553.95000000000005</v>
      </c>
      <c r="G906" s="19" t="s">
        <v>1172</v>
      </c>
      <c r="H906" s="54">
        <v>1.1000000000000001E-3</v>
      </c>
      <c r="I906" s="54">
        <v>1.797E-3</v>
      </c>
      <c r="J906" s="55">
        <v>-6.9699999999999981E-4</v>
      </c>
    </row>
    <row r="907" spans="1:10" s="127" customFormat="1" ht="30" x14ac:dyDescent="0.25">
      <c r="A907" s="126"/>
      <c r="B907" s="20" t="s">
        <v>1739</v>
      </c>
      <c r="C907" s="20" t="s">
        <v>1739</v>
      </c>
      <c r="D907" s="19" t="s">
        <v>1173</v>
      </c>
      <c r="E907" s="79"/>
      <c r="F907" s="115">
        <v>460.47</v>
      </c>
      <c r="G907" s="19" t="s">
        <v>1174</v>
      </c>
      <c r="H907" s="54">
        <v>0.2</v>
      </c>
      <c r="I907" s="54">
        <v>0.25092900000000001</v>
      </c>
      <c r="J907" s="55">
        <v>-5.0929000000000002E-2</v>
      </c>
    </row>
    <row r="908" spans="1:10" s="127" customFormat="1" ht="30" x14ac:dyDescent="0.25">
      <c r="A908" s="126"/>
      <c r="B908" s="20" t="s">
        <v>1739</v>
      </c>
      <c r="C908" s="20" t="s">
        <v>1739</v>
      </c>
      <c r="D908" s="19" t="s">
        <v>2331</v>
      </c>
      <c r="E908" s="79"/>
      <c r="F908" s="115">
        <v>553.95000000000005</v>
      </c>
      <c r="G908" s="19" t="s">
        <v>2332</v>
      </c>
      <c r="H908" s="54">
        <v>5.0000000000000001E-4</v>
      </c>
      <c r="I908" s="54">
        <v>2.7500000000000002E-4</v>
      </c>
      <c r="J908" s="55">
        <v>2.2499999999999997E-4</v>
      </c>
    </row>
    <row r="909" spans="1:10" s="127" customFormat="1" ht="30" x14ac:dyDescent="0.25">
      <c r="A909" s="126"/>
      <c r="B909" s="20" t="s">
        <v>1739</v>
      </c>
      <c r="C909" s="20" t="s">
        <v>1739</v>
      </c>
      <c r="D909" s="19" t="s">
        <v>1175</v>
      </c>
      <c r="E909" s="79"/>
      <c r="F909" s="115">
        <v>553.95000000000005</v>
      </c>
      <c r="G909" s="19" t="s">
        <v>1176</v>
      </c>
      <c r="H909" s="54">
        <v>2.2000000000000001E-3</v>
      </c>
      <c r="I909" s="54">
        <v>2.196E-3</v>
      </c>
      <c r="J909" s="54">
        <v>4.0000000000000032E-6</v>
      </c>
    </row>
    <row r="910" spans="1:10" s="127" customFormat="1" ht="30" x14ac:dyDescent="0.25">
      <c r="A910" s="126"/>
      <c r="B910" s="20" t="s">
        <v>1739</v>
      </c>
      <c r="C910" s="20" t="s">
        <v>1739</v>
      </c>
      <c r="D910" s="19" t="s">
        <v>1177</v>
      </c>
      <c r="E910" s="79"/>
      <c r="F910" s="115">
        <v>553.95000000000005</v>
      </c>
      <c r="G910" s="19" t="s">
        <v>1178</v>
      </c>
      <c r="H910" s="54">
        <v>2.9999999999999997E-4</v>
      </c>
      <c r="I910" s="54">
        <v>4.2999999999999999E-4</v>
      </c>
      <c r="J910" s="55">
        <v>-1.3000000000000002E-4</v>
      </c>
    </row>
    <row r="911" spans="1:10" s="127" customFormat="1" ht="30" x14ac:dyDescent="0.25">
      <c r="A911" s="126"/>
      <c r="B911" s="20" t="s">
        <v>1739</v>
      </c>
      <c r="C911" s="20" t="s">
        <v>1739</v>
      </c>
      <c r="D911" s="19" t="s">
        <v>2333</v>
      </c>
      <c r="E911" s="79"/>
      <c r="F911" s="115">
        <v>553.95000000000005</v>
      </c>
      <c r="G911" s="19" t="s">
        <v>2334</v>
      </c>
      <c r="H911" s="54">
        <v>2.0000000000000001E-4</v>
      </c>
      <c r="I911" s="54">
        <v>2.0000000000000001E-4</v>
      </c>
      <c r="J911" s="54">
        <v>0</v>
      </c>
    </row>
    <row r="912" spans="1:10" s="127" customFormat="1" ht="30" x14ac:dyDescent="0.25">
      <c r="A912" s="126"/>
      <c r="B912" s="20" t="s">
        <v>1739</v>
      </c>
      <c r="C912" s="20" t="s">
        <v>1739</v>
      </c>
      <c r="D912" s="19" t="s">
        <v>1179</v>
      </c>
      <c r="E912" s="79"/>
      <c r="F912" s="115">
        <v>553.95000000000005</v>
      </c>
      <c r="G912" s="19" t="s">
        <v>1180</v>
      </c>
      <c r="H912" s="54">
        <v>2.0000000000000001E-4</v>
      </c>
      <c r="I912" s="54">
        <v>1.9700000000000002E-4</v>
      </c>
      <c r="J912" s="55">
        <v>3.0000000000000026E-6</v>
      </c>
    </row>
    <row r="913" spans="1:10" s="127" customFormat="1" ht="30" x14ac:dyDescent="0.25">
      <c r="A913" s="126"/>
      <c r="B913" s="20" t="s">
        <v>1739</v>
      </c>
      <c r="C913" s="20" t="s">
        <v>1739</v>
      </c>
      <c r="D913" s="19" t="s">
        <v>1181</v>
      </c>
      <c r="E913" s="79"/>
      <c r="F913" s="115">
        <v>500.99</v>
      </c>
      <c r="G913" s="19" t="s">
        <v>1182</v>
      </c>
      <c r="H913" s="54">
        <v>2.8000000000000001E-2</v>
      </c>
      <c r="I913" s="54">
        <v>1.786E-3</v>
      </c>
      <c r="J913" s="55">
        <v>2.6213999999999998E-2</v>
      </c>
    </row>
    <row r="914" spans="1:10" s="127" customFormat="1" ht="30" x14ac:dyDescent="0.25">
      <c r="A914" s="126"/>
      <c r="B914" s="20" t="s">
        <v>1739</v>
      </c>
      <c r="C914" s="20" t="s">
        <v>1739</v>
      </c>
      <c r="D914" s="19" t="s">
        <v>1183</v>
      </c>
      <c r="E914" s="79"/>
      <c r="F914" s="115">
        <v>574.19000000000005</v>
      </c>
      <c r="G914" s="19" t="s">
        <v>1184</v>
      </c>
      <c r="H914" s="54">
        <v>7.0000000000000007E-5</v>
      </c>
      <c r="I914" s="54">
        <v>7.4999999999999993E-5</v>
      </c>
      <c r="J914" s="54">
        <v>-4.9999999999999902E-6</v>
      </c>
    </row>
    <row r="915" spans="1:10" s="127" customFormat="1" ht="30" x14ac:dyDescent="0.25">
      <c r="A915" s="126"/>
      <c r="B915" s="20" t="s">
        <v>1739</v>
      </c>
      <c r="C915" s="20" t="s">
        <v>1739</v>
      </c>
      <c r="D915" s="19" t="s">
        <v>102</v>
      </c>
      <c r="E915" s="79"/>
      <c r="F915" s="115">
        <v>553.95000000000005</v>
      </c>
      <c r="G915" s="19" t="s">
        <v>1185</v>
      </c>
      <c r="H915" s="54">
        <v>4.0000000000000002E-4</v>
      </c>
      <c r="I915" s="54">
        <v>3.8999999999999999E-4</v>
      </c>
      <c r="J915" s="55">
        <v>1.0000000000000009E-5</v>
      </c>
    </row>
    <row r="916" spans="1:10" s="148" customFormat="1" ht="30" x14ac:dyDescent="0.25">
      <c r="A916" s="126"/>
      <c r="B916" s="20" t="s">
        <v>1739</v>
      </c>
      <c r="C916" s="20" t="s">
        <v>1739</v>
      </c>
      <c r="D916" s="19" t="s">
        <v>1186</v>
      </c>
      <c r="E916" s="108"/>
      <c r="F916" s="115">
        <v>5.43</v>
      </c>
      <c r="G916" s="19" t="s">
        <v>1187</v>
      </c>
      <c r="H916" s="54">
        <v>2.25</v>
      </c>
      <c r="I916" s="54">
        <v>1.0907990000000001</v>
      </c>
      <c r="J916" s="54">
        <v>1.1592009999999999</v>
      </c>
    </row>
    <row r="917" spans="1:10" s="127" customFormat="1" ht="30" x14ac:dyDescent="0.25">
      <c r="A917" s="126"/>
      <c r="B917" s="20" t="s">
        <v>1739</v>
      </c>
      <c r="C917" s="20" t="s">
        <v>1739</v>
      </c>
      <c r="D917" s="19" t="s">
        <v>103</v>
      </c>
      <c r="E917" s="79"/>
      <c r="F917" s="115">
        <v>574.19000000000005</v>
      </c>
      <c r="G917" s="19" t="s">
        <v>1188</v>
      </c>
      <c r="H917" s="54">
        <v>2.9999999999999997E-5</v>
      </c>
      <c r="I917" s="54">
        <v>2.9999999999999997E-5</v>
      </c>
      <c r="J917" s="55">
        <v>0</v>
      </c>
    </row>
    <row r="918" spans="1:10" s="127" customFormat="1" ht="30" x14ac:dyDescent="0.25">
      <c r="A918" s="126"/>
      <c r="B918" s="20" t="s">
        <v>1739</v>
      </c>
      <c r="C918" s="20" t="s">
        <v>1739</v>
      </c>
      <c r="D918" s="19" t="s">
        <v>1189</v>
      </c>
      <c r="E918" s="79"/>
      <c r="F918" s="115">
        <v>500.99</v>
      </c>
      <c r="G918" s="19" t="s">
        <v>1190</v>
      </c>
      <c r="H918" s="54">
        <v>1.7999999999999999E-2</v>
      </c>
      <c r="I918" s="54">
        <v>2.5799999999999998E-4</v>
      </c>
      <c r="J918" s="55">
        <v>1.7742000000000001E-2</v>
      </c>
    </row>
    <row r="919" spans="1:10" s="127" customFormat="1" ht="30" x14ac:dyDescent="0.25">
      <c r="A919" s="126"/>
      <c r="B919" s="20" t="s">
        <v>1739</v>
      </c>
      <c r="C919" s="20" t="s">
        <v>1739</v>
      </c>
      <c r="D919" s="19" t="s">
        <v>2335</v>
      </c>
      <c r="E919" s="79"/>
      <c r="F919" s="115">
        <v>574.19000000000005</v>
      </c>
      <c r="G919" s="19" t="s">
        <v>2336</v>
      </c>
      <c r="H919" s="54">
        <v>2.0000000000000001E-4</v>
      </c>
      <c r="I919" s="54">
        <v>7.7999999999999999E-5</v>
      </c>
      <c r="J919" s="55">
        <v>1.2200000000000001E-4</v>
      </c>
    </row>
    <row r="920" spans="1:10" s="127" customFormat="1" ht="30" x14ac:dyDescent="0.25">
      <c r="A920" s="126"/>
      <c r="B920" s="20" t="s">
        <v>1739</v>
      </c>
      <c r="C920" s="20" t="s">
        <v>1739</v>
      </c>
      <c r="D920" s="19" t="s">
        <v>2337</v>
      </c>
      <c r="E920" s="79"/>
      <c r="F920" s="115">
        <v>460.47</v>
      </c>
      <c r="G920" s="19" t="s">
        <v>2338</v>
      </c>
      <c r="H920" s="54">
        <v>0.14000000000000001</v>
      </c>
      <c r="I920" s="54">
        <v>8.3456000000000002E-2</v>
      </c>
      <c r="J920" s="55">
        <v>5.6543999999999997E-2</v>
      </c>
    </row>
    <row r="921" spans="1:10" s="127" customFormat="1" ht="30" x14ac:dyDescent="0.25">
      <c r="A921" s="126"/>
      <c r="B921" s="20" t="s">
        <v>1739</v>
      </c>
      <c r="C921" s="20" t="s">
        <v>1739</v>
      </c>
      <c r="D921" s="19" t="s">
        <v>1147</v>
      </c>
      <c r="E921" s="79"/>
      <c r="F921" s="115">
        <v>460.47</v>
      </c>
      <c r="G921" s="19" t="s">
        <v>1148</v>
      </c>
      <c r="H921" s="54">
        <v>0.03</v>
      </c>
      <c r="I921" s="54">
        <v>3.8000000000000002E-4</v>
      </c>
      <c r="J921" s="54">
        <v>2.962E-2</v>
      </c>
    </row>
    <row r="922" spans="1:10" s="65" customFormat="1" ht="30" x14ac:dyDescent="0.25">
      <c r="A922" s="126"/>
      <c r="B922" s="20" t="s">
        <v>1739</v>
      </c>
      <c r="C922" s="20" t="s">
        <v>1739</v>
      </c>
      <c r="D922" s="19" t="s">
        <v>1167</v>
      </c>
      <c r="E922" s="108"/>
      <c r="F922" s="115">
        <v>500.99</v>
      </c>
      <c r="G922" s="19" t="s">
        <v>1168</v>
      </c>
      <c r="H922" s="54">
        <v>1.0999999999999999E-2</v>
      </c>
      <c r="I922" s="54">
        <v>9.2339999999999992E-3</v>
      </c>
      <c r="J922" s="55">
        <v>1.766E-3</v>
      </c>
    </row>
    <row r="923" spans="1:10" s="127" customFormat="1" ht="30" x14ac:dyDescent="0.25">
      <c r="A923" s="126"/>
      <c r="B923" s="20" t="s">
        <v>1739</v>
      </c>
      <c r="C923" s="20" t="s">
        <v>1739</v>
      </c>
      <c r="D923" s="19" t="s">
        <v>1177</v>
      </c>
      <c r="E923" s="79"/>
      <c r="F923" s="115">
        <v>553.95000000000005</v>
      </c>
      <c r="G923" s="19" t="s">
        <v>2339</v>
      </c>
      <c r="H923" s="54">
        <v>5.0000000000000001E-4</v>
      </c>
      <c r="I923" s="54">
        <v>5.4000000000000001E-4</v>
      </c>
      <c r="J923" s="55">
        <v>-4.0000000000000037E-5</v>
      </c>
    </row>
    <row r="924" spans="1:10" s="127" customFormat="1" ht="30" x14ac:dyDescent="0.25">
      <c r="A924" s="126"/>
      <c r="B924" s="20" t="s">
        <v>1739</v>
      </c>
      <c r="C924" s="20" t="s">
        <v>1739</v>
      </c>
      <c r="D924" s="19" t="s">
        <v>2333</v>
      </c>
      <c r="E924" s="79"/>
      <c r="F924" s="115">
        <v>553.95000000000005</v>
      </c>
      <c r="G924" s="19" t="s">
        <v>2334</v>
      </c>
      <c r="H924" s="54">
        <v>2.9999999999999997E-4</v>
      </c>
      <c r="I924" s="54">
        <v>2.5000000000000001E-4</v>
      </c>
      <c r="J924" s="55">
        <v>4.9999999999999989E-5</v>
      </c>
    </row>
    <row r="925" spans="1:10" s="127" customFormat="1" x14ac:dyDescent="0.25">
      <c r="A925" s="126"/>
      <c r="B925" s="20" t="s">
        <v>1739</v>
      </c>
      <c r="C925" s="20" t="s">
        <v>1739</v>
      </c>
      <c r="D925" s="19" t="s">
        <v>1191</v>
      </c>
      <c r="E925" s="79"/>
      <c r="F925" s="115">
        <v>460.47</v>
      </c>
      <c r="G925" s="19" t="s">
        <v>1192</v>
      </c>
      <c r="H925" s="54">
        <v>0.06</v>
      </c>
      <c r="I925" s="54">
        <v>3.2820999999999996E-2</v>
      </c>
      <c r="J925" s="55">
        <v>2.7179000000000002E-2</v>
      </c>
    </row>
    <row r="926" spans="1:10" s="127" customFormat="1" ht="30" x14ac:dyDescent="0.25">
      <c r="A926" s="126"/>
      <c r="B926" s="20" t="s">
        <v>1739</v>
      </c>
      <c r="C926" s="20" t="s">
        <v>1739</v>
      </c>
      <c r="D926" s="19" t="s">
        <v>1193</v>
      </c>
      <c r="E926" s="79"/>
      <c r="F926" s="115">
        <v>5.43</v>
      </c>
      <c r="G926" s="19" t="s">
        <v>1194</v>
      </c>
      <c r="H926" s="54">
        <v>0.8</v>
      </c>
      <c r="I926" s="54">
        <v>0.93041999999999991</v>
      </c>
      <c r="J926" s="54">
        <v>-0.13041999999999995</v>
      </c>
    </row>
    <row r="927" spans="1:10" s="127" customFormat="1" ht="30" x14ac:dyDescent="0.25">
      <c r="A927" s="126"/>
      <c r="B927" s="20" t="s">
        <v>1739</v>
      </c>
      <c r="C927" s="20" t="s">
        <v>1739</v>
      </c>
      <c r="D927" s="19" t="s">
        <v>2340</v>
      </c>
      <c r="E927" s="79"/>
      <c r="F927" s="115">
        <v>574.19000000000005</v>
      </c>
      <c r="G927" s="19" t="s">
        <v>2341</v>
      </c>
      <c r="H927" s="54">
        <v>2.9999999999999997E-4</v>
      </c>
      <c r="I927" s="54">
        <v>3.7300000000000001E-4</v>
      </c>
      <c r="J927" s="55">
        <v>-7.3000000000000013E-5</v>
      </c>
    </row>
    <row r="928" spans="1:10" s="65" customFormat="1" x14ac:dyDescent="0.25">
      <c r="A928" s="107"/>
      <c r="B928" s="20" t="s">
        <v>1739</v>
      </c>
      <c r="C928" s="20" t="s">
        <v>1739</v>
      </c>
      <c r="D928" s="19" t="s">
        <v>104</v>
      </c>
      <c r="E928" s="108"/>
      <c r="F928" s="115">
        <v>553.95000000000005</v>
      </c>
      <c r="G928" s="19" t="s">
        <v>1195</v>
      </c>
      <c r="H928" s="54">
        <v>8.0000000000000004E-4</v>
      </c>
      <c r="I928" s="54">
        <v>7.5000000000000002E-4</v>
      </c>
      <c r="J928" s="55">
        <v>5.0000000000000043E-5</v>
      </c>
    </row>
    <row r="929" spans="1:10" s="127" customFormat="1" ht="30" x14ac:dyDescent="0.25">
      <c r="A929" s="126"/>
      <c r="B929" s="20" t="s">
        <v>1739</v>
      </c>
      <c r="C929" s="20" t="s">
        <v>1739</v>
      </c>
      <c r="D929" s="19" t="s">
        <v>1196</v>
      </c>
      <c r="E929" s="79"/>
      <c r="F929" s="115">
        <v>553.95000000000005</v>
      </c>
      <c r="G929" s="19" t="s">
        <v>1197</v>
      </c>
      <c r="H929" s="54">
        <v>5.9999999999999995E-4</v>
      </c>
      <c r="I929" s="54">
        <v>6.6399999999999999E-4</v>
      </c>
      <c r="J929" s="55">
        <v>-6.4000000000000051E-5</v>
      </c>
    </row>
    <row r="930" spans="1:10" s="127" customFormat="1" ht="30" x14ac:dyDescent="0.25">
      <c r="A930" s="126"/>
      <c r="B930" s="20" t="s">
        <v>1739</v>
      </c>
      <c r="C930" s="20" t="s">
        <v>1739</v>
      </c>
      <c r="D930" s="19" t="s">
        <v>2342</v>
      </c>
      <c r="E930" s="79"/>
      <c r="F930" s="115">
        <v>553.95000000000005</v>
      </c>
      <c r="G930" s="19" t="s">
        <v>2343</v>
      </c>
      <c r="H930" s="54">
        <v>2.9999999999999997E-4</v>
      </c>
      <c r="I930" s="54">
        <v>3.1E-4</v>
      </c>
      <c r="J930" s="55">
        <v>-1.0000000000000009E-5</v>
      </c>
    </row>
    <row r="931" spans="1:10" s="127" customFormat="1" ht="30" x14ac:dyDescent="0.25">
      <c r="A931" s="126"/>
      <c r="B931" s="20" t="s">
        <v>1739</v>
      </c>
      <c r="C931" s="20" t="s">
        <v>1739</v>
      </c>
      <c r="D931" s="19" t="s">
        <v>1160</v>
      </c>
      <c r="E931" s="79"/>
      <c r="F931" s="115">
        <v>553.95000000000005</v>
      </c>
      <c r="G931" s="19" t="s">
        <v>1198</v>
      </c>
      <c r="H931" s="54">
        <v>4.0000000000000001E-3</v>
      </c>
      <c r="I931" s="54">
        <v>1.024E-3</v>
      </c>
      <c r="J931" s="55">
        <v>2.9759999999999999E-3</v>
      </c>
    </row>
    <row r="932" spans="1:10" s="127" customFormat="1" ht="30" x14ac:dyDescent="0.25">
      <c r="A932" s="126"/>
      <c r="B932" s="20" t="s">
        <v>1739</v>
      </c>
      <c r="C932" s="20" t="s">
        <v>1739</v>
      </c>
      <c r="D932" s="19" t="s">
        <v>2344</v>
      </c>
      <c r="E932" s="79"/>
      <c r="F932" s="115">
        <v>574.19000000000005</v>
      </c>
      <c r="G932" s="19" t="s">
        <v>2345</v>
      </c>
      <c r="H932" s="54">
        <v>2.9999999999999997E-4</v>
      </c>
      <c r="I932" s="54">
        <v>2.1499999999999999E-4</v>
      </c>
      <c r="J932" s="55">
        <v>8.4999999999999993E-5</v>
      </c>
    </row>
    <row r="933" spans="1:10" s="127" customFormat="1" ht="30" x14ac:dyDescent="0.25">
      <c r="A933" s="126"/>
      <c r="B933" s="20" t="s">
        <v>1739</v>
      </c>
      <c r="C933" s="20" t="s">
        <v>1739</v>
      </c>
      <c r="D933" s="19" t="s">
        <v>1905</v>
      </c>
      <c r="E933" s="79"/>
      <c r="F933" s="115">
        <v>574.19000000000005</v>
      </c>
      <c r="G933" s="19" t="s">
        <v>1906</v>
      </c>
      <c r="H933" s="54">
        <v>4.0000000000000002E-4</v>
      </c>
      <c r="I933" s="54">
        <v>4.0500000000000003E-4</v>
      </c>
      <c r="J933" s="55">
        <v>-5.0000000000000046E-6</v>
      </c>
    </row>
    <row r="934" spans="1:10" s="127" customFormat="1" ht="30" x14ac:dyDescent="0.25">
      <c r="A934" s="126"/>
      <c r="B934" s="20" t="s">
        <v>1739</v>
      </c>
      <c r="C934" s="20" t="s">
        <v>1739</v>
      </c>
      <c r="D934" s="19" t="s">
        <v>1199</v>
      </c>
      <c r="E934" s="79"/>
      <c r="F934" s="115">
        <v>553.95000000000005</v>
      </c>
      <c r="G934" s="19" t="s">
        <v>1200</v>
      </c>
      <c r="H934" s="54">
        <v>3.0000000000000001E-3</v>
      </c>
      <c r="I934" s="54">
        <v>2.8029999999999999E-3</v>
      </c>
      <c r="J934" s="55">
        <v>1.9700000000000007E-4</v>
      </c>
    </row>
    <row r="935" spans="1:10" s="127" customFormat="1" ht="30" x14ac:dyDescent="0.25">
      <c r="A935" s="126"/>
      <c r="B935" s="20" t="s">
        <v>1739</v>
      </c>
      <c r="C935" s="20" t="s">
        <v>1739</v>
      </c>
      <c r="D935" s="19" t="s">
        <v>1201</v>
      </c>
      <c r="E935" s="79"/>
      <c r="F935" s="115">
        <v>574.19000000000005</v>
      </c>
      <c r="G935" s="19" t="s">
        <v>1202</v>
      </c>
      <c r="H935" s="54">
        <v>2.9E-4</v>
      </c>
      <c r="I935" s="54">
        <v>2.6700000000000004E-4</v>
      </c>
      <c r="J935" s="55">
        <v>2.2999999999999966E-5</v>
      </c>
    </row>
    <row r="936" spans="1:10" s="127" customFormat="1" ht="30" x14ac:dyDescent="0.25">
      <c r="A936" s="126"/>
      <c r="B936" s="20" t="s">
        <v>1739</v>
      </c>
      <c r="C936" s="20" t="s">
        <v>1739</v>
      </c>
      <c r="D936" s="19" t="s">
        <v>105</v>
      </c>
      <c r="E936" s="79"/>
      <c r="F936" s="115">
        <v>553.95000000000005</v>
      </c>
      <c r="G936" s="19" t="s">
        <v>1203</v>
      </c>
      <c r="H936" s="54">
        <v>6.9999999999999999E-4</v>
      </c>
      <c r="I936" s="54">
        <v>7.2199999999999999E-4</v>
      </c>
      <c r="J936" s="55">
        <v>-2.200000000000002E-5</v>
      </c>
    </row>
    <row r="937" spans="1:10" s="127" customFormat="1" ht="30" x14ac:dyDescent="0.25">
      <c r="A937" s="126"/>
      <c r="B937" s="20" t="s">
        <v>1739</v>
      </c>
      <c r="C937" s="20" t="s">
        <v>1739</v>
      </c>
      <c r="D937" s="19" t="s">
        <v>2346</v>
      </c>
      <c r="E937" s="79"/>
      <c r="F937" s="115">
        <v>574.19000000000005</v>
      </c>
      <c r="G937" s="19" t="s">
        <v>2347</v>
      </c>
      <c r="H937" s="54">
        <v>1E-4</v>
      </c>
      <c r="I937" s="54">
        <v>1.21E-4</v>
      </c>
      <c r="J937" s="55">
        <v>-2.0999999999999992E-5</v>
      </c>
    </row>
    <row r="938" spans="1:10" s="127" customFormat="1" ht="30" x14ac:dyDescent="0.25">
      <c r="A938" s="126"/>
      <c r="B938" s="20" t="s">
        <v>1739</v>
      </c>
      <c r="C938" s="20" t="s">
        <v>1739</v>
      </c>
      <c r="D938" s="19" t="s">
        <v>1204</v>
      </c>
      <c r="E938" s="91"/>
      <c r="F938" s="115">
        <v>553.95000000000005</v>
      </c>
      <c r="G938" s="19" t="s">
        <v>1205</v>
      </c>
      <c r="H938" s="54">
        <v>5.9999999999999995E-4</v>
      </c>
      <c r="I938" s="54">
        <v>1.4000000000000001E-4</v>
      </c>
      <c r="J938" s="55">
        <v>4.5999999999999996E-4</v>
      </c>
    </row>
    <row r="939" spans="1:10" s="127" customFormat="1" ht="30" x14ac:dyDescent="0.25">
      <c r="A939" s="126"/>
      <c r="B939" s="20" t="s">
        <v>1739</v>
      </c>
      <c r="C939" s="20" t="s">
        <v>1739</v>
      </c>
      <c r="D939" s="19" t="s">
        <v>1206</v>
      </c>
      <c r="E939" s="79"/>
      <c r="F939" s="115">
        <v>553.95000000000005</v>
      </c>
      <c r="G939" s="19" t="s">
        <v>1207</v>
      </c>
      <c r="H939" s="54">
        <v>5.9999999999999995E-4</v>
      </c>
      <c r="I939" s="54">
        <v>5.9999999999999995E-4</v>
      </c>
      <c r="J939" s="55">
        <v>0</v>
      </c>
    </row>
    <row r="940" spans="1:10" s="127" customFormat="1" ht="30" x14ac:dyDescent="0.25">
      <c r="A940" s="126"/>
      <c r="B940" s="20" t="s">
        <v>1739</v>
      </c>
      <c r="C940" s="20" t="s">
        <v>1739</v>
      </c>
      <c r="D940" s="19" t="s">
        <v>1208</v>
      </c>
      <c r="E940" s="79"/>
      <c r="F940" s="115">
        <v>460.47</v>
      </c>
      <c r="G940" s="19" t="s">
        <v>1209</v>
      </c>
      <c r="H940" s="54">
        <v>7.0000000000000007E-2</v>
      </c>
      <c r="I940" s="54">
        <v>6.5120999999999998E-2</v>
      </c>
      <c r="J940" s="54">
        <v>4.8790000000000049E-3</v>
      </c>
    </row>
    <row r="941" spans="1:10" s="127" customFormat="1" ht="30" x14ac:dyDescent="0.25">
      <c r="A941" s="126"/>
      <c r="B941" s="20" t="s">
        <v>1739</v>
      </c>
      <c r="C941" s="20" t="s">
        <v>1739</v>
      </c>
      <c r="D941" s="19" t="s">
        <v>1210</v>
      </c>
      <c r="E941" s="91"/>
      <c r="F941" s="115">
        <v>500.99</v>
      </c>
      <c r="G941" s="19" t="s">
        <v>1211</v>
      </c>
      <c r="H941" s="54">
        <v>3.0000000000000001E-3</v>
      </c>
      <c r="I941" s="54">
        <v>2.284E-3</v>
      </c>
      <c r="J941" s="55">
        <v>7.1600000000000016E-4</v>
      </c>
    </row>
    <row r="942" spans="1:10" s="127" customFormat="1" ht="30" x14ac:dyDescent="0.25">
      <c r="A942" s="126"/>
      <c r="B942" s="20" t="s">
        <v>1739</v>
      </c>
      <c r="C942" s="20" t="s">
        <v>1739</v>
      </c>
      <c r="D942" s="19" t="s">
        <v>828</v>
      </c>
      <c r="E942" s="79"/>
      <c r="F942" s="115">
        <v>553.95000000000005</v>
      </c>
      <c r="G942" s="19" t="s">
        <v>1212</v>
      </c>
      <c r="H942" s="54">
        <v>5.9999999999999995E-5</v>
      </c>
      <c r="I942" s="54">
        <v>5.1900000000000004E-4</v>
      </c>
      <c r="J942" s="55">
        <v>-4.5900000000000004E-4</v>
      </c>
    </row>
    <row r="943" spans="1:10" s="127" customFormat="1" ht="30" x14ac:dyDescent="0.25">
      <c r="A943" s="126"/>
      <c r="B943" s="20" t="s">
        <v>1739</v>
      </c>
      <c r="C943" s="20" t="s">
        <v>1739</v>
      </c>
      <c r="D943" s="19" t="s">
        <v>1213</v>
      </c>
      <c r="E943" s="79"/>
      <c r="F943" s="115">
        <v>553.95000000000005</v>
      </c>
      <c r="G943" s="19" t="s">
        <v>1214</v>
      </c>
      <c r="H943" s="54">
        <v>2E-3</v>
      </c>
      <c r="I943" s="54">
        <v>2.663E-3</v>
      </c>
      <c r="J943" s="55">
        <v>-6.6299999999999985E-4</v>
      </c>
    </row>
    <row r="944" spans="1:10" s="127" customFormat="1" ht="30" x14ac:dyDescent="0.25">
      <c r="A944" s="126"/>
      <c r="B944" s="20" t="s">
        <v>1739</v>
      </c>
      <c r="C944" s="20" t="s">
        <v>1739</v>
      </c>
      <c r="D944" s="19" t="s">
        <v>2348</v>
      </c>
      <c r="E944" s="79"/>
      <c r="F944" s="115">
        <v>553.95000000000005</v>
      </c>
      <c r="G944" s="19" t="s">
        <v>2349</v>
      </c>
      <c r="H944" s="54">
        <v>4.0000000000000002E-4</v>
      </c>
      <c r="I944" s="54">
        <v>4.3899999999999999E-4</v>
      </c>
      <c r="J944" s="55">
        <v>-3.8999999999999979E-5</v>
      </c>
    </row>
    <row r="945" spans="1:10" s="127" customFormat="1" ht="30" x14ac:dyDescent="0.25">
      <c r="A945" s="126"/>
      <c r="B945" s="20" t="s">
        <v>1739</v>
      </c>
      <c r="C945" s="20" t="s">
        <v>1739</v>
      </c>
      <c r="D945" s="19" t="s">
        <v>1215</v>
      </c>
      <c r="E945" s="79"/>
      <c r="F945" s="115">
        <v>460.47</v>
      </c>
      <c r="G945" s="19" t="s">
        <v>1216</v>
      </c>
      <c r="H945" s="54">
        <v>6.8000000000000005E-2</v>
      </c>
      <c r="I945" s="54">
        <v>3.0414E-2</v>
      </c>
      <c r="J945" s="55">
        <v>3.7586000000000001E-2</v>
      </c>
    </row>
    <row r="946" spans="1:10" s="127" customFormat="1" x14ac:dyDescent="0.25">
      <c r="A946" s="126"/>
      <c r="B946" s="20" t="s">
        <v>1739</v>
      </c>
      <c r="C946" s="20" t="s">
        <v>1739</v>
      </c>
      <c r="D946" s="19" t="s">
        <v>1217</v>
      </c>
      <c r="E946" s="79"/>
      <c r="F946" s="115">
        <v>553.95000000000005</v>
      </c>
      <c r="G946" s="19" t="s">
        <v>1218</v>
      </c>
      <c r="H946" s="54">
        <v>2E-3</v>
      </c>
      <c r="I946" s="54">
        <v>5.0100000000000003E-4</v>
      </c>
      <c r="J946" s="54">
        <v>1.4990000000000001E-3</v>
      </c>
    </row>
    <row r="947" spans="1:10" s="127" customFormat="1" ht="30" x14ac:dyDescent="0.25">
      <c r="A947" s="126"/>
      <c r="B947" s="20" t="s">
        <v>1739</v>
      </c>
      <c r="C947" s="20" t="s">
        <v>1739</v>
      </c>
      <c r="D947" s="19" t="s">
        <v>1217</v>
      </c>
      <c r="E947" s="79"/>
      <c r="F947" s="115">
        <v>553.95000000000005</v>
      </c>
      <c r="G947" s="19" t="s">
        <v>1219</v>
      </c>
      <c r="H947" s="54">
        <v>5.0000000000000001E-4</v>
      </c>
      <c r="I947" s="54">
        <v>2.3699999999999999E-4</v>
      </c>
      <c r="J947" s="55">
        <v>2.63E-4</v>
      </c>
    </row>
    <row r="948" spans="1:10" s="127" customFormat="1" ht="30" x14ac:dyDescent="0.25">
      <c r="A948" s="126"/>
      <c r="B948" s="20" t="s">
        <v>1739</v>
      </c>
      <c r="C948" s="20" t="s">
        <v>1739</v>
      </c>
      <c r="D948" s="19" t="s">
        <v>1220</v>
      </c>
      <c r="E948" s="91"/>
      <c r="F948" s="115">
        <v>574.19000000000005</v>
      </c>
      <c r="G948" s="19" t="s">
        <v>1221</v>
      </c>
      <c r="H948" s="54">
        <v>1E-4</v>
      </c>
      <c r="I948" s="54">
        <v>2.2100000000000001E-4</v>
      </c>
      <c r="J948" s="55">
        <v>-1.21E-4</v>
      </c>
    </row>
    <row r="949" spans="1:10" s="127" customFormat="1" ht="30" x14ac:dyDescent="0.25">
      <c r="A949" s="126"/>
      <c r="B949" s="20" t="s">
        <v>1739</v>
      </c>
      <c r="C949" s="20" t="s">
        <v>1739</v>
      </c>
      <c r="D949" s="19" t="s">
        <v>2350</v>
      </c>
      <c r="E949" s="79"/>
      <c r="F949" s="115">
        <v>574.19000000000005</v>
      </c>
      <c r="G949" s="19" t="s">
        <v>2351</v>
      </c>
      <c r="H949" s="54">
        <v>5.0000000000000001E-4</v>
      </c>
      <c r="I949" s="54">
        <v>1.02E-4</v>
      </c>
      <c r="J949" s="55">
        <v>3.9800000000000002E-4</v>
      </c>
    </row>
    <row r="950" spans="1:10" s="127" customFormat="1" ht="30" x14ac:dyDescent="0.25">
      <c r="A950" s="126"/>
      <c r="B950" s="20" t="s">
        <v>1739</v>
      </c>
      <c r="C950" s="20" t="s">
        <v>1739</v>
      </c>
      <c r="D950" s="19" t="s">
        <v>2352</v>
      </c>
      <c r="E950" s="79"/>
      <c r="F950" s="115">
        <v>553.95000000000005</v>
      </c>
      <c r="G950" s="19" t="s">
        <v>2353</v>
      </c>
      <c r="H950" s="54">
        <v>2.5000000000000001E-4</v>
      </c>
      <c r="I950" s="54">
        <v>2.4800000000000001E-4</v>
      </c>
      <c r="J950" s="55">
        <v>2.0000000000000016E-6</v>
      </c>
    </row>
    <row r="951" spans="1:10" s="65" customFormat="1" ht="30" x14ac:dyDescent="0.25">
      <c r="A951" s="107"/>
      <c r="B951" s="20" t="s">
        <v>1739</v>
      </c>
      <c r="C951" s="20" t="s">
        <v>1739</v>
      </c>
      <c r="D951" s="19" t="s">
        <v>106</v>
      </c>
      <c r="E951" s="108"/>
      <c r="F951" s="115">
        <v>553.95000000000005</v>
      </c>
      <c r="G951" s="19" t="s">
        <v>1222</v>
      </c>
      <c r="H951" s="54">
        <v>5.0000000000000001E-4</v>
      </c>
      <c r="I951" s="54">
        <v>3.5999999999999997E-4</v>
      </c>
      <c r="J951" s="55">
        <v>1.4000000000000001E-4</v>
      </c>
    </row>
    <row r="952" spans="1:10" s="127" customFormat="1" ht="30" x14ac:dyDescent="0.25">
      <c r="A952" s="126"/>
      <c r="B952" s="20" t="s">
        <v>1739</v>
      </c>
      <c r="C952" s="20" t="s">
        <v>1739</v>
      </c>
      <c r="D952" s="19" t="s">
        <v>107</v>
      </c>
      <c r="E952" s="79"/>
      <c r="F952" s="115">
        <v>574.19000000000005</v>
      </c>
      <c r="G952" s="19" t="s">
        <v>1223</v>
      </c>
      <c r="H952" s="54">
        <v>1.0000000000000001E-5</v>
      </c>
      <c r="I952" s="54">
        <v>8.7999999999999998E-5</v>
      </c>
      <c r="J952" s="55">
        <v>-7.7999999999999999E-5</v>
      </c>
    </row>
    <row r="953" spans="1:10" s="127" customFormat="1" x14ac:dyDescent="0.25">
      <c r="A953" s="126"/>
      <c r="B953" s="20"/>
      <c r="C953" s="85" t="s">
        <v>1909</v>
      </c>
      <c r="D953" s="93"/>
      <c r="E953" s="70"/>
      <c r="F953" s="121"/>
      <c r="G953" s="93"/>
      <c r="H953" s="71">
        <f>SUM(H891:H952)</f>
        <v>3.7977040000000017</v>
      </c>
      <c r="I953" s="71">
        <f>SUM(I891:I952)</f>
        <v>2.5821320000000001</v>
      </c>
      <c r="J953" s="71">
        <f>SUM(J891:J952)</f>
        <v>1.2155719999999994</v>
      </c>
    </row>
    <row r="954" spans="1:10" s="127" customFormat="1" ht="30" x14ac:dyDescent="0.25">
      <c r="A954" s="126"/>
      <c r="B954" s="20" t="s">
        <v>72</v>
      </c>
      <c r="C954" s="20" t="s">
        <v>72</v>
      </c>
      <c r="D954" s="19" t="s">
        <v>1224</v>
      </c>
      <c r="E954" s="79"/>
      <c r="F954" s="115">
        <v>460.47</v>
      </c>
      <c r="G954" s="19" t="s">
        <v>2354</v>
      </c>
      <c r="H954" s="54">
        <v>0.01</v>
      </c>
      <c r="I954" s="54">
        <v>3.6600000000000001E-2</v>
      </c>
      <c r="J954" s="55">
        <v>-2.6600000000000002E-2</v>
      </c>
    </row>
    <row r="955" spans="1:10" s="127" customFormat="1" x14ac:dyDescent="0.25">
      <c r="A955" s="126"/>
      <c r="B955" s="20"/>
      <c r="C955" s="85" t="s">
        <v>2355</v>
      </c>
      <c r="D955" s="93"/>
      <c r="E955" s="70"/>
      <c r="F955" s="121"/>
      <c r="G955" s="93"/>
      <c r="H955" s="71">
        <f>SUM(H954)</f>
        <v>0.01</v>
      </c>
      <c r="I955" s="71">
        <f t="shared" ref="I955:J955" si="53">SUM(I954)</f>
        <v>3.6600000000000001E-2</v>
      </c>
      <c r="J955" s="71">
        <f t="shared" si="53"/>
        <v>-2.6600000000000002E-2</v>
      </c>
    </row>
    <row r="956" spans="1:10" s="127" customFormat="1" ht="30" x14ac:dyDescent="0.25">
      <c r="A956" s="126"/>
      <c r="B956" s="20" t="s">
        <v>1744</v>
      </c>
      <c r="C956" s="20" t="s">
        <v>1744</v>
      </c>
      <c r="D956" s="19" t="s">
        <v>2356</v>
      </c>
      <c r="E956" s="79"/>
      <c r="F956" s="115">
        <v>500.99</v>
      </c>
      <c r="G956" s="19" t="s">
        <v>2357</v>
      </c>
      <c r="H956" s="54">
        <v>3.6110000000000001E-3</v>
      </c>
      <c r="I956" s="54">
        <v>3.6110000000000001E-3</v>
      </c>
      <c r="J956" s="55">
        <v>0</v>
      </c>
    </row>
    <row r="957" spans="1:10" s="127" customFormat="1" ht="30" x14ac:dyDescent="0.25">
      <c r="A957" s="126"/>
      <c r="B957" s="20" t="s">
        <v>1744</v>
      </c>
      <c r="C957" s="20" t="s">
        <v>1744</v>
      </c>
      <c r="D957" s="19" t="s">
        <v>806</v>
      </c>
      <c r="E957" s="79"/>
      <c r="F957" s="115">
        <v>460.47</v>
      </c>
      <c r="G957" s="19" t="s">
        <v>1225</v>
      </c>
      <c r="H957" s="54">
        <v>3.5000000000000003E-2</v>
      </c>
      <c r="I957" s="54">
        <v>3.2497999999999999E-2</v>
      </c>
      <c r="J957" s="55">
        <v>2.5020000000000025E-3</v>
      </c>
    </row>
    <row r="958" spans="1:10" s="127" customFormat="1" ht="30" x14ac:dyDescent="0.25">
      <c r="A958" s="126"/>
      <c r="B958" s="20" t="s">
        <v>1744</v>
      </c>
      <c r="C958" s="20" t="s">
        <v>1744</v>
      </c>
      <c r="D958" s="19" t="s">
        <v>1226</v>
      </c>
      <c r="E958" s="79"/>
      <c r="F958" s="115">
        <v>500.99</v>
      </c>
      <c r="G958" s="19" t="s">
        <v>1225</v>
      </c>
      <c r="H958" s="54">
        <v>1.4999999999999999E-2</v>
      </c>
      <c r="I958" s="54">
        <v>9.1120000000000003E-3</v>
      </c>
      <c r="J958" s="55">
        <v>5.888E-3</v>
      </c>
    </row>
    <row r="959" spans="1:10" s="127" customFormat="1" ht="21.75" customHeight="1" x14ac:dyDescent="0.25">
      <c r="A959" s="126"/>
      <c r="B959" s="20"/>
      <c r="C959" s="85" t="s">
        <v>1745</v>
      </c>
      <c r="D959" s="93"/>
      <c r="E959" s="70"/>
      <c r="F959" s="121"/>
      <c r="G959" s="93"/>
      <c r="H959" s="71">
        <f>SUM(H956:H958)</f>
        <v>5.3611000000000006E-2</v>
      </c>
      <c r="I959" s="71">
        <f t="shared" ref="I959:J959" si="54">SUM(I956:I958)</f>
        <v>4.5221000000000004E-2</v>
      </c>
      <c r="J959" s="71">
        <f t="shared" si="54"/>
        <v>8.3900000000000016E-3</v>
      </c>
    </row>
    <row r="960" spans="1:10" s="127" customFormat="1" ht="30" x14ac:dyDescent="0.25">
      <c r="A960" s="126"/>
      <c r="B960" s="20" t="s">
        <v>1746</v>
      </c>
      <c r="C960" s="20" t="s">
        <v>1746</v>
      </c>
      <c r="D960" s="19" t="s">
        <v>1227</v>
      </c>
      <c r="E960" s="91"/>
      <c r="F960" s="115">
        <v>500.99</v>
      </c>
      <c r="G960" s="19" t="s">
        <v>1228</v>
      </c>
      <c r="H960" s="54">
        <v>1.4999999999999999E-2</v>
      </c>
      <c r="I960" s="54">
        <v>1.1005000000000001E-2</v>
      </c>
      <c r="J960" s="55">
        <v>3.9949999999999994E-3</v>
      </c>
    </row>
    <row r="961" spans="1:10" s="127" customFormat="1" ht="30" x14ac:dyDescent="0.25">
      <c r="A961" s="126"/>
      <c r="B961" s="20" t="s">
        <v>1746</v>
      </c>
      <c r="C961" s="20" t="s">
        <v>1746</v>
      </c>
      <c r="D961" s="36" t="s">
        <v>1910</v>
      </c>
      <c r="E961" s="20"/>
      <c r="F961" s="20">
        <v>500.99</v>
      </c>
      <c r="G961" s="36" t="s">
        <v>1911</v>
      </c>
      <c r="H961" s="164">
        <v>0.01</v>
      </c>
      <c r="I961" s="164">
        <v>5.0970000000000008E-3</v>
      </c>
      <c r="J961" s="164">
        <v>4.9029999999999994E-3</v>
      </c>
    </row>
    <row r="962" spans="1:10" s="127" customFormat="1" ht="45" x14ac:dyDescent="0.25">
      <c r="A962" s="126"/>
      <c r="B962" s="20" t="s">
        <v>1746</v>
      </c>
      <c r="C962" s="20" t="s">
        <v>1746</v>
      </c>
      <c r="D962" s="36" t="s">
        <v>1229</v>
      </c>
      <c r="E962" s="149"/>
      <c r="F962" s="115">
        <v>553.95000000000005</v>
      </c>
      <c r="G962" s="19" t="s">
        <v>1230</v>
      </c>
      <c r="H962" s="54">
        <v>2.3999999999999998E-3</v>
      </c>
      <c r="I962" s="54">
        <v>1.25E-3</v>
      </c>
      <c r="J962" s="54">
        <v>1.15E-3</v>
      </c>
    </row>
    <row r="963" spans="1:10" s="127" customFormat="1" ht="60" x14ac:dyDescent="0.25">
      <c r="A963" s="126"/>
      <c r="B963" s="20" t="s">
        <v>1746</v>
      </c>
      <c r="C963" s="20" t="s">
        <v>1746</v>
      </c>
      <c r="D963" s="36" t="s">
        <v>366</v>
      </c>
      <c r="E963" s="37"/>
      <c r="F963" s="115">
        <v>574.19000000000005</v>
      </c>
      <c r="G963" s="19" t="s">
        <v>1231</v>
      </c>
      <c r="H963" s="54">
        <v>4.0000000000000003E-5</v>
      </c>
      <c r="I963" s="54">
        <v>4.2000000000000004E-5</v>
      </c>
      <c r="J963" s="54">
        <v>-2.0000000000000016E-6</v>
      </c>
    </row>
    <row r="964" spans="1:10" s="127" customFormat="1" ht="30" x14ac:dyDescent="0.25">
      <c r="A964" s="126"/>
      <c r="B964" s="20" t="s">
        <v>1746</v>
      </c>
      <c r="C964" s="20" t="s">
        <v>1746</v>
      </c>
      <c r="D964" s="36" t="s">
        <v>968</v>
      </c>
      <c r="E964" s="37"/>
      <c r="F964" s="115">
        <v>333.99</v>
      </c>
      <c r="G964" s="19" t="s">
        <v>1232</v>
      </c>
      <c r="H964" s="54">
        <v>0.55000000000000004</v>
      </c>
      <c r="I964" s="54">
        <v>0.50071300000000007</v>
      </c>
      <c r="J964" s="54">
        <v>4.9286999999999977E-2</v>
      </c>
    </row>
    <row r="965" spans="1:10" s="127" customFormat="1" ht="30" x14ac:dyDescent="0.25">
      <c r="A965" s="126"/>
      <c r="B965" s="20" t="s">
        <v>1746</v>
      </c>
      <c r="C965" s="20" t="s">
        <v>1746</v>
      </c>
      <c r="D965" s="36" t="s">
        <v>2567</v>
      </c>
      <c r="E965" s="37"/>
      <c r="F965" s="115">
        <v>500.99</v>
      </c>
      <c r="G965" s="19" t="s">
        <v>1233</v>
      </c>
      <c r="H965" s="54">
        <v>2E-3</v>
      </c>
      <c r="I965" s="54">
        <v>1.7539999999999999E-3</v>
      </c>
      <c r="J965" s="54">
        <v>2.4600000000000002E-4</v>
      </c>
    </row>
    <row r="966" spans="1:10" s="127" customFormat="1" ht="30" x14ac:dyDescent="0.25">
      <c r="A966" s="126"/>
      <c r="B966" s="20" t="s">
        <v>1746</v>
      </c>
      <c r="C966" s="20" t="s">
        <v>1746</v>
      </c>
      <c r="D966" s="36" t="s">
        <v>2568</v>
      </c>
      <c r="E966" s="37"/>
      <c r="F966" s="115">
        <v>500.99</v>
      </c>
      <c r="G966" s="19" t="s">
        <v>2358</v>
      </c>
      <c r="H966" s="54">
        <v>3.0000000000000001E-3</v>
      </c>
      <c r="I966" s="54">
        <v>4.8200000000000001E-4</v>
      </c>
      <c r="J966" s="54">
        <v>2.5179999999999998E-3</v>
      </c>
    </row>
    <row r="967" spans="1:10" s="127" customFormat="1" ht="30" x14ac:dyDescent="0.25">
      <c r="A967" s="126"/>
      <c r="B967" s="20" t="s">
        <v>1746</v>
      </c>
      <c r="C967" s="20" t="s">
        <v>1746</v>
      </c>
      <c r="D967" s="36" t="s">
        <v>2569</v>
      </c>
      <c r="E967" s="79"/>
      <c r="F967" s="115">
        <v>460.47</v>
      </c>
      <c r="G967" s="19" t="s">
        <v>1236</v>
      </c>
      <c r="H967" s="54">
        <v>0.253</v>
      </c>
      <c r="I967" s="54">
        <v>0.31555900000000003</v>
      </c>
      <c r="J967" s="54">
        <v>-6.2559000000000031E-2</v>
      </c>
    </row>
    <row r="968" spans="1:10" s="127" customFormat="1" ht="30" x14ac:dyDescent="0.25">
      <c r="A968" s="126"/>
      <c r="B968" s="20" t="s">
        <v>1746</v>
      </c>
      <c r="C968" s="20" t="s">
        <v>1746</v>
      </c>
      <c r="D968" s="36" t="s">
        <v>2570</v>
      </c>
      <c r="E968" s="79"/>
      <c r="F968" s="115">
        <v>500.99</v>
      </c>
      <c r="G968" s="19" t="s">
        <v>1237</v>
      </c>
      <c r="H968" s="54">
        <v>3.2000000000000001E-2</v>
      </c>
      <c r="I968" s="54">
        <v>2.3959000000000001E-2</v>
      </c>
      <c r="J968" s="54">
        <v>8.0409999999999995E-3</v>
      </c>
    </row>
    <row r="969" spans="1:10" s="127" customFormat="1" ht="30" x14ac:dyDescent="0.25">
      <c r="A969" s="126"/>
      <c r="B969" s="20" t="s">
        <v>1746</v>
      </c>
      <c r="C969" s="20" t="s">
        <v>1746</v>
      </c>
      <c r="D969" s="36" t="s">
        <v>2571</v>
      </c>
      <c r="E969" s="79"/>
      <c r="F969" s="115">
        <v>500.99</v>
      </c>
      <c r="G969" s="19" t="s">
        <v>2359</v>
      </c>
      <c r="H969" s="54">
        <v>2.7E-2</v>
      </c>
      <c r="I969" s="54">
        <v>5.28E-3</v>
      </c>
      <c r="J969" s="54">
        <v>2.172E-2</v>
      </c>
    </row>
    <row r="970" spans="1:10" s="127" customFormat="1" ht="30" x14ac:dyDescent="0.25">
      <c r="A970" s="126"/>
      <c r="B970" s="20" t="s">
        <v>1746</v>
      </c>
      <c r="C970" s="20" t="s">
        <v>1746</v>
      </c>
      <c r="D970" s="36" t="s">
        <v>2572</v>
      </c>
      <c r="E970" s="79"/>
      <c r="F970" s="115">
        <v>500.99</v>
      </c>
      <c r="G970" s="19" t="s">
        <v>2360</v>
      </c>
      <c r="H970" s="54">
        <v>1.6E-2</v>
      </c>
      <c r="I970" s="54">
        <v>1.1180000000000001E-3</v>
      </c>
      <c r="J970" s="54">
        <v>1.4881999999999999E-2</v>
      </c>
    </row>
    <row r="971" spans="1:10" s="127" customFormat="1" ht="30" x14ac:dyDescent="0.25">
      <c r="A971" s="126"/>
      <c r="B971" s="20" t="s">
        <v>1746</v>
      </c>
      <c r="C971" s="20" t="s">
        <v>1746</v>
      </c>
      <c r="D971" s="36" t="s">
        <v>2573</v>
      </c>
      <c r="E971" s="79"/>
      <c r="F971" s="115">
        <v>460.47</v>
      </c>
      <c r="G971" s="19" t="s">
        <v>1238</v>
      </c>
      <c r="H971" s="54">
        <v>3.5000000000000003E-2</v>
      </c>
      <c r="I971" s="54">
        <v>5.4136999999999998E-2</v>
      </c>
      <c r="J971" s="54">
        <v>-1.9137000000000001E-2</v>
      </c>
    </row>
    <row r="972" spans="1:10" s="127" customFormat="1" ht="30" x14ac:dyDescent="0.25">
      <c r="A972" s="126"/>
      <c r="B972" s="20" t="s">
        <v>1746</v>
      </c>
      <c r="C972" s="20" t="s">
        <v>1746</v>
      </c>
      <c r="D972" s="36" t="s">
        <v>2574</v>
      </c>
      <c r="E972" s="79"/>
      <c r="F972" s="115">
        <v>500.99</v>
      </c>
      <c r="G972" s="19" t="s">
        <v>1234</v>
      </c>
      <c r="H972" s="54">
        <v>0.28499999999999998</v>
      </c>
      <c r="I972" s="54">
        <v>3.4612000000000004E-2</v>
      </c>
      <c r="J972" s="54">
        <v>0.250388</v>
      </c>
    </row>
    <row r="973" spans="1:10" s="127" customFormat="1" ht="30" x14ac:dyDescent="0.25">
      <c r="A973" s="126"/>
      <c r="B973" s="20" t="s">
        <v>1746</v>
      </c>
      <c r="C973" s="20" t="s">
        <v>1746</v>
      </c>
      <c r="D973" s="36" t="s">
        <v>2575</v>
      </c>
      <c r="E973" s="79"/>
      <c r="F973" s="115">
        <v>500.99</v>
      </c>
      <c r="G973" s="19" t="s">
        <v>1235</v>
      </c>
      <c r="H973" s="54">
        <v>5.7000000000000002E-2</v>
      </c>
      <c r="I973" s="54">
        <v>4.3694999999999998E-2</v>
      </c>
      <c r="J973" s="54">
        <v>1.3304999999999999E-2</v>
      </c>
    </row>
    <row r="974" spans="1:10" s="127" customFormat="1" ht="30" x14ac:dyDescent="0.25">
      <c r="A974" s="126"/>
      <c r="B974" s="20" t="s">
        <v>1746</v>
      </c>
      <c r="C974" s="20" t="s">
        <v>1746</v>
      </c>
      <c r="D974" s="36" t="s">
        <v>2361</v>
      </c>
      <c r="E974" s="79"/>
      <c r="F974" s="115">
        <v>574.19000000000005</v>
      </c>
      <c r="G974" s="19" t="s">
        <v>2362</v>
      </c>
      <c r="H974" s="54">
        <v>1E-4</v>
      </c>
      <c r="I974" s="54">
        <v>1E-4</v>
      </c>
      <c r="J974" s="54">
        <v>0</v>
      </c>
    </row>
    <row r="975" spans="1:10" s="127" customFormat="1" ht="30" x14ac:dyDescent="0.25">
      <c r="A975" s="126"/>
      <c r="B975" s="20" t="s">
        <v>1746</v>
      </c>
      <c r="C975" s="20" t="s">
        <v>1746</v>
      </c>
      <c r="D975" s="36" t="s">
        <v>2361</v>
      </c>
      <c r="E975" s="79"/>
      <c r="F975" s="115">
        <v>574.19000000000005</v>
      </c>
      <c r="G975" s="19" t="s">
        <v>2363</v>
      </c>
      <c r="H975" s="54">
        <v>1E-4</v>
      </c>
      <c r="I975" s="54">
        <v>1E-4</v>
      </c>
      <c r="J975" s="54">
        <v>0</v>
      </c>
    </row>
    <row r="976" spans="1:10" s="127" customFormat="1" ht="30" x14ac:dyDescent="0.25">
      <c r="A976" s="126"/>
      <c r="B976" s="20" t="s">
        <v>1746</v>
      </c>
      <c r="C976" s="20" t="s">
        <v>1746</v>
      </c>
      <c r="D976" s="36" t="s">
        <v>1239</v>
      </c>
      <c r="E976" s="79"/>
      <c r="F976" s="115">
        <v>460.47</v>
      </c>
      <c r="G976" s="19" t="s">
        <v>1240</v>
      </c>
      <c r="H976" s="54">
        <v>0.55000000000000004</v>
      </c>
      <c r="I976" s="54">
        <v>0.43137300000000001</v>
      </c>
      <c r="J976" s="54">
        <v>0.11862700000000001</v>
      </c>
    </row>
    <row r="977" spans="1:10" s="127" customFormat="1" ht="30" x14ac:dyDescent="0.25">
      <c r="A977" s="126"/>
      <c r="B977" s="20" t="s">
        <v>1746</v>
      </c>
      <c r="C977" s="20" t="s">
        <v>1746</v>
      </c>
      <c r="D977" s="36" t="s">
        <v>1241</v>
      </c>
      <c r="E977" s="79"/>
      <c r="F977" s="115">
        <v>574.19000000000005</v>
      </c>
      <c r="G977" s="19" t="s">
        <v>1242</v>
      </c>
      <c r="H977" s="54">
        <v>4.55E-4</v>
      </c>
      <c r="I977" s="54">
        <v>2.4699999999999999E-4</v>
      </c>
      <c r="J977" s="54">
        <v>2.0800000000000001E-4</v>
      </c>
    </row>
    <row r="978" spans="1:10" s="127" customFormat="1" ht="45" x14ac:dyDescent="0.25">
      <c r="A978" s="126"/>
      <c r="B978" s="20" t="s">
        <v>1746</v>
      </c>
      <c r="C978" s="20" t="s">
        <v>1746</v>
      </c>
      <c r="D978" s="36" t="s">
        <v>1243</v>
      </c>
      <c r="E978" s="79"/>
      <c r="F978" s="115">
        <v>553.95000000000005</v>
      </c>
      <c r="G978" s="19" t="s">
        <v>1244</v>
      </c>
      <c r="H978" s="54">
        <v>5.0000000000000001E-4</v>
      </c>
      <c r="I978" s="54">
        <v>1.4E-5</v>
      </c>
      <c r="J978" s="54">
        <v>4.86E-4</v>
      </c>
    </row>
    <row r="979" spans="1:10" s="127" customFormat="1" ht="30" x14ac:dyDescent="0.25">
      <c r="A979" s="126"/>
      <c r="B979" s="20" t="s">
        <v>1746</v>
      </c>
      <c r="C979" s="20" t="s">
        <v>1746</v>
      </c>
      <c r="D979" s="36" t="s">
        <v>73</v>
      </c>
      <c r="E979" s="79"/>
      <c r="F979" s="115">
        <v>553.95000000000005</v>
      </c>
      <c r="G979" s="19" t="s">
        <v>1245</v>
      </c>
      <c r="H979" s="54">
        <v>3.0000000000000001E-3</v>
      </c>
      <c r="I979" s="54">
        <v>7.8700000000000005E-4</v>
      </c>
      <c r="J979" s="54">
        <v>2.2130000000000001E-3</v>
      </c>
    </row>
    <row r="980" spans="1:10" s="127" customFormat="1" ht="30" x14ac:dyDescent="0.25">
      <c r="A980" s="126"/>
      <c r="B980" s="20" t="s">
        <v>1746</v>
      </c>
      <c r="C980" s="20" t="s">
        <v>1746</v>
      </c>
      <c r="D980" s="79" t="s">
        <v>1912</v>
      </c>
      <c r="E980" s="79"/>
      <c r="F980" s="115">
        <v>553.95000000000005</v>
      </c>
      <c r="G980" s="19" t="s">
        <v>1913</v>
      </c>
      <c r="H980" s="54">
        <v>5.0000000000000001E-4</v>
      </c>
      <c r="I980" s="54">
        <v>1.0000000000000001E-5</v>
      </c>
      <c r="J980" s="54">
        <v>4.8999999999999998E-4</v>
      </c>
    </row>
    <row r="981" spans="1:10" s="127" customFormat="1" x14ac:dyDescent="0.25">
      <c r="A981" s="154"/>
      <c r="B981" s="95"/>
      <c r="C981" s="85" t="s">
        <v>2576</v>
      </c>
      <c r="D981" s="140"/>
      <c r="E981" s="70"/>
      <c r="F981" s="85"/>
      <c r="G981" s="70"/>
      <c r="H981" s="147">
        <f>SUM(H960:H980)</f>
        <v>1.842095</v>
      </c>
      <c r="I981" s="147">
        <f t="shared" ref="I981:J981" si="55">SUM(I960:I980)</f>
        <v>1.4313340000000003</v>
      </c>
      <c r="J981" s="147">
        <f t="shared" si="55"/>
        <v>0.41076099999999993</v>
      </c>
    </row>
    <row r="982" spans="1:10" s="127" customFormat="1" ht="30" x14ac:dyDescent="0.25">
      <c r="A982" s="150"/>
      <c r="B982" s="20" t="s">
        <v>1747</v>
      </c>
      <c r="C982" s="20" t="s">
        <v>1747</v>
      </c>
      <c r="D982" s="36" t="s">
        <v>1227</v>
      </c>
      <c r="E982" s="79"/>
      <c r="F982" s="115">
        <v>500.99</v>
      </c>
      <c r="G982" s="19" t="s">
        <v>1247</v>
      </c>
      <c r="H982" s="54">
        <v>3.2000000000000001E-2</v>
      </c>
      <c r="I982" s="54">
        <v>3.6444999999999998E-2</v>
      </c>
      <c r="J982" s="54">
        <v>-4.4450000000000002E-3</v>
      </c>
    </row>
    <row r="983" spans="1:10" ht="30" x14ac:dyDescent="0.25">
      <c r="A983" s="176"/>
      <c r="B983" s="20" t="s">
        <v>1747</v>
      </c>
      <c r="C983" s="20" t="s">
        <v>1747</v>
      </c>
      <c r="D983" s="36" t="s">
        <v>1248</v>
      </c>
      <c r="E983" s="79"/>
      <c r="F983" s="115">
        <v>333.99</v>
      </c>
      <c r="G983" s="19" t="s">
        <v>1249</v>
      </c>
      <c r="H983" s="54">
        <v>5.2</v>
      </c>
      <c r="I983" s="54">
        <v>5.3977070000000005</v>
      </c>
      <c r="J983" s="54">
        <v>-0.19770700000000033</v>
      </c>
    </row>
    <row r="984" spans="1:10" ht="30" x14ac:dyDescent="0.25">
      <c r="A984" s="176"/>
      <c r="B984" s="20" t="s">
        <v>1747</v>
      </c>
      <c r="C984" s="20" t="s">
        <v>1747</v>
      </c>
      <c r="D984" s="36" t="s">
        <v>2364</v>
      </c>
      <c r="E984" s="79"/>
      <c r="F984" s="115">
        <v>553.95000000000005</v>
      </c>
      <c r="G984" s="19" t="s">
        <v>2365</v>
      </c>
      <c r="H984" s="54">
        <v>4.0000000000000002E-4</v>
      </c>
      <c r="I984" s="54">
        <v>2.41E-4</v>
      </c>
      <c r="J984" s="54">
        <v>1.5900000000000004E-4</v>
      </c>
    </row>
    <row r="985" spans="1:10" ht="30" x14ac:dyDescent="0.25">
      <c r="A985" s="176"/>
      <c r="B985" s="20" t="s">
        <v>1747</v>
      </c>
      <c r="C985" s="20" t="s">
        <v>1747</v>
      </c>
      <c r="D985" s="36" t="s">
        <v>2366</v>
      </c>
      <c r="E985" s="79"/>
      <c r="F985" s="115">
        <v>553.95000000000005</v>
      </c>
      <c r="G985" s="19" t="s">
        <v>2367</v>
      </c>
      <c r="H985" s="54">
        <v>3.6840000000000002E-3</v>
      </c>
      <c r="I985" s="54">
        <v>3.6840000000000002E-3</v>
      </c>
      <c r="J985" s="54">
        <v>0</v>
      </c>
    </row>
    <row r="986" spans="1:10" ht="30" x14ac:dyDescent="0.25">
      <c r="A986" s="176"/>
      <c r="B986" s="20" t="s">
        <v>1747</v>
      </c>
      <c r="C986" s="20" t="s">
        <v>1747</v>
      </c>
      <c r="D986" s="36" t="s">
        <v>968</v>
      </c>
      <c r="E986" s="79"/>
      <c r="F986" s="115">
        <v>333.99</v>
      </c>
      <c r="G986" s="19" t="s">
        <v>1250</v>
      </c>
      <c r="H986" s="54">
        <v>1.6160000000000001</v>
      </c>
      <c r="I986" s="54">
        <v>2.0981990000000001</v>
      </c>
      <c r="J986" s="54">
        <v>-0.48219900000000004</v>
      </c>
    </row>
    <row r="987" spans="1:10" ht="30" x14ac:dyDescent="0.25">
      <c r="A987" s="176"/>
      <c r="B987" s="20" t="s">
        <v>1747</v>
      </c>
      <c r="C987" s="20" t="s">
        <v>1747</v>
      </c>
      <c r="D987" s="36" t="s">
        <v>1251</v>
      </c>
      <c r="E987" s="79"/>
      <c r="F987" s="115">
        <v>333.99</v>
      </c>
      <c r="G987" s="19" t="s">
        <v>1252</v>
      </c>
      <c r="H987" s="54">
        <v>4.3</v>
      </c>
      <c r="I987" s="54">
        <v>4.45</v>
      </c>
      <c r="J987" s="54">
        <v>-0.15</v>
      </c>
    </row>
    <row r="988" spans="1:10" ht="30" x14ac:dyDescent="0.25">
      <c r="A988" s="176"/>
      <c r="B988" s="20" t="s">
        <v>1747</v>
      </c>
      <c r="C988" s="20" t="s">
        <v>1747</v>
      </c>
      <c r="D988" s="36" t="s">
        <v>2364</v>
      </c>
      <c r="E988" s="79"/>
      <c r="F988" s="115">
        <v>553.95000000000005</v>
      </c>
      <c r="G988" s="19" t="s">
        <v>2365</v>
      </c>
      <c r="H988" s="54">
        <v>4.0000000000000002E-4</v>
      </c>
      <c r="I988" s="54">
        <v>9.800000000000001E-5</v>
      </c>
      <c r="J988" s="54">
        <v>3.0200000000000002E-4</v>
      </c>
    </row>
    <row r="989" spans="1:10" ht="30" x14ac:dyDescent="0.25">
      <c r="A989" s="176"/>
      <c r="B989" s="20" t="s">
        <v>1747</v>
      </c>
      <c r="C989" s="20" t="s">
        <v>1747</v>
      </c>
      <c r="D989" s="36" t="s">
        <v>1251</v>
      </c>
      <c r="E989" s="79"/>
      <c r="F989" s="115">
        <v>333.99</v>
      </c>
      <c r="G989" s="19" t="s">
        <v>1252</v>
      </c>
      <c r="H989" s="54">
        <v>1.22</v>
      </c>
      <c r="I989" s="54">
        <v>0.90587499999999999</v>
      </c>
      <c r="J989" s="54">
        <v>0.31412499999999999</v>
      </c>
    </row>
    <row r="990" spans="1:10" ht="30" x14ac:dyDescent="0.25">
      <c r="A990" s="176"/>
      <c r="B990" s="20" t="s">
        <v>1747</v>
      </c>
      <c r="C990" s="20" t="s">
        <v>1747</v>
      </c>
      <c r="D990" s="36" t="s">
        <v>74</v>
      </c>
      <c r="E990" s="79"/>
      <c r="F990" s="115">
        <v>500.99</v>
      </c>
      <c r="G990" s="19" t="s">
        <v>1253</v>
      </c>
      <c r="H990" s="54">
        <v>4.4999999999999998E-2</v>
      </c>
      <c r="I990" s="54">
        <v>2.7859999999999999E-2</v>
      </c>
      <c r="J990" s="54">
        <v>1.7139999999999999E-2</v>
      </c>
    </row>
    <row r="991" spans="1:10" ht="30" x14ac:dyDescent="0.25">
      <c r="A991" s="176"/>
      <c r="B991" s="20" t="s">
        <v>1747</v>
      </c>
      <c r="C991" s="20" t="s">
        <v>1747</v>
      </c>
      <c r="D991" s="36" t="s">
        <v>1254</v>
      </c>
      <c r="E991" s="79"/>
      <c r="F991" s="115">
        <v>500.99</v>
      </c>
      <c r="G991" s="19" t="s">
        <v>1255</v>
      </c>
      <c r="H991" s="54">
        <v>5.0000000000000001E-3</v>
      </c>
      <c r="I991" s="54">
        <v>2.5739999999999999E-3</v>
      </c>
      <c r="J991" s="54">
        <v>2.4260000000000002E-3</v>
      </c>
    </row>
    <row r="992" spans="1:10" ht="30" x14ac:dyDescent="0.25">
      <c r="A992" s="176"/>
      <c r="B992" s="20" t="s">
        <v>1747</v>
      </c>
      <c r="C992" s="20" t="s">
        <v>1747</v>
      </c>
      <c r="D992" s="36" t="s">
        <v>1256</v>
      </c>
      <c r="E992" s="79"/>
      <c r="F992" s="115">
        <v>500.99</v>
      </c>
      <c r="G992" s="19" t="s">
        <v>1257</v>
      </c>
      <c r="H992" s="54">
        <v>0.02</v>
      </c>
      <c r="I992" s="54">
        <v>7.6270000000000001E-3</v>
      </c>
      <c r="J992" s="54">
        <v>1.2373E-2</v>
      </c>
    </row>
    <row r="993" spans="1:10" x14ac:dyDescent="0.25">
      <c r="A993" s="176"/>
      <c r="B993" s="20" t="s">
        <v>1747</v>
      </c>
      <c r="C993" s="20" t="s">
        <v>1747</v>
      </c>
      <c r="D993" s="36" t="s">
        <v>1756</v>
      </c>
      <c r="E993" s="79"/>
      <c r="F993" s="115">
        <v>500.99</v>
      </c>
      <c r="G993" s="19"/>
      <c r="H993" s="54">
        <v>4.4999999999999997E-3</v>
      </c>
      <c r="I993" s="54">
        <v>4.4999999999999997E-3</v>
      </c>
      <c r="J993" s="54">
        <v>0</v>
      </c>
    </row>
    <row r="994" spans="1:10" x14ac:dyDescent="0.25">
      <c r="A994" s="176"/>
      <c r="B994" s="95"/>
      <c r="C994" s="85" t="s">
        <v>1748</v>
      </c>
      <c r="D994" s="140"/>
      <c r="E994" s="70"/>
      <c r="F994" s="70"/>
      <c r="G994" s="93"/>
      <c r="H994" s="71">
        <f>SUM(H982:H993)</f>
        <v>12.446984</v>
      </c>
      <c r="I994" s="71">
        <f t="shared" ref="I994:J994" si="56">SUM(I982:I993)</f>
        <v>12.934809999999999</v>
      </c>
      <c r="J994" s="71">
        <f t="shared" si="56"/>
        <v>-0.48782600000000026</v>
      </c>
    </row>
    <row r="995" spans="1:10" ht="30" x14ac:dyDescent="0.25">
      <c r="A995" s="176"/>
      <c r="B995" s="20" t="s">
        <v>1819</v>
      </c>
      <c r="C995" s="20" t="s">
        <v>1819</v>
      </c>
      <c r="D995" s="36" t="s">
        <v>1258</v>
      </c>
      <c r="E995" s="79"/>
      <c r="F995" s="115">
        <v>553.95000000000005</v>
      </c>
      <c r="G995" s="19" t="s">
        <v>1259</v>
      </c>
      <c r="H995" s="54">
        <v>3.5000000000000001E-3</v>
      </c>
      <c r="I995" s="54">
        <v>3.0950000000000001E-3</v>
      </c>
      <c r="J995" s="54">
        <v>4.0499999999999982E-4</v>
      </c>
    </row>
    <row r="996" spans="1:10" ht="30" x14ac:dyDescent="0.25">
      <c r="A996" s="176"/>
      <c r="B996" s="20" t="s">
        <v>1819</v>
      </c>
      <c r="C996" s="20" t="s">
        <v>1819</v>
      </c>
      <c r="D996" s="36" t="s">
        <v>641</v>
      </c>
      <c r="E996" s="79"/>
      <c r="F996" s="115">
        <v>500.99</v>
      </c>
      <c r="G996" s="19" t="s">
        <v>1260</v>
      </c>
      <c r="H996" s="54">
        <v>0.05</v>
      </c>
      <c r="I996" s="54">
        <v>3.6378000000000001E-2</v>
      </c>
      <c r="J996" s="54">
        <v>1.3622E-2</v>
      </c>
    </row>
    <row r="997" spans="1:10" ht="30" x14ac:dyDescent="0.25">
      <c r="A997" s="176"/>
      <c r="B997" s="20" t="s">
        <v>1819</v>
      </c>
      <c r="C997" s="20" t="s">
        <v>1819</v>
      </c>
      <c r="D997" s="36" t="s">
        <v>1261</v>
      </c>
      <c r="E997" s="79"/>
      <c r="F997" s="115">
        <v>500.99</v>
      </c>
      <c r="G997" s="19" t="s">
        <v>1262</v>
      </c>
      <c r="H997" s="54">
        <v>6.5000000000000002E-2</v>
      </c>
      <c r="I997" s="54">
        <v>6.0124000000000004E-2</v>
      </c>
      <c r="J997" s="54">
        <v>4.8759999999999975E-3</v>
      </c>
    </row>
    <row r="998" spans="1:10" ht="30" x14ac:dyDescent="0.25">
      <c r="A998" s="176"/>
      <c r="B998" s="20" t="s">
        <v>1819</v>
      </c>
      <c r="C998" s="20" t="s">
        <v>1819</v>
      </c>
      <c r="D998" s="36" t="s">
        <v>233</v>
      </c>
      <c r="E998" s="79"/>
      <c r="F998" s="115">
        <v>460.47</v>
      </c>
      <c r="G998" s="19" t="s">
        <v>1263</v>
      </c>
      <c r="H998" s="54">
        <v>0.24</v>
      </c>
      <c r="I998" s="54">
        <v>0.13750999999999999</v>
      </c>
      <c r="J998" s="54">
        <v>0.10249000000000001</v>
      </c>
    </row>
    <row r="999" spans="1:10" ht="30" x14ac:dyDescent="0.25">
      <c r="A999" s="176"/>
      <c r="B999" s="20" t="s">
        <v>1819</v>
      </c>
      <c r="C999" s="20" t="s">
        <v>1819</v>
      </c>
      <c r="D999" s="36" t="s">
        <v>1302</v>
      </c>
      <c r="E999" s="79"/>
      <c r="F999" s="115">
        <v>460.47</v>
      </c>
      <c r="G999" s="19" t="s">
        <v>2368</v>
      </c>
      <c r="H999" s="54">
        <v>3.6080000000000001E-3</v>
      </c>
      <c r="I999" s="54">
        <v>3.6080000000000001E-3</v>
      </c>
      <c r="J999" s="54">
        <v>0</v>
      </c>
    </row>
    <row r="1000" spans="1:10" ht="30" x14ac:dyDescent="0.25">
      <c r="A1000" s="176"/>
      <c r="B1000" s="20" t="s">
        <v>1819</v>
      </c>
      <c r="C1000" s="20" t="s">
        <v>1819</v>
      </c>
      <c r="D1000" s="36" t="s">
        <v>641</v>
      </c>
      <c r="E1000" s="79"/>
      <c r="F1000" s="115">
        <v>500.99</v>
      </c>
      <c r="G1000" s="19" t="s">
        <v>1260</v>
      </c>
      <c r="H1000" s="54">
        <v>0.01</v>
      </c>
      <c r="I1000" s="54">
        <v>7.8300000000000006E-4</v>
      </c>
      <c r="J1000" s="54">
        <v>9.2170000000000012E-3</v>
      </c>
    </row>
    <row r="1001" spans="1:10" ht="30" x14ac:dyDescent="0.25">
      <c r="A1001" s="176"/>
      <c r="B1001" s="20" t="s">
        <v>1819</v>
      </c>
      <c r="C1001" s="20" t="s">
        <v>1819</v>
      </c>
      <c r="D1001" s="36" t="s">
        <v>481</v>
      </c>
      <c r="E1001" s="79"/>
      <c r="F1001" s="115">
        <v>553.95000000000005</v>
      </c>
      <c r="G1001" s="19" t="s">
        <v>2369</v>
      </c>
      <c r="H1001" s="54">
        <v>8.0000000000000004E-4</v>
      </c>
      <c r="I1001" s="54">
        <v>5.5000000000000002E-5</v>
      </c>
      <c r="J1001" s="54">
        <v>7.45E-4</v>
      </c>
    </row>
    <row r="1002" spans="1:10" x14ac:dyDescent="0.25">
      <c r="A1002" s="176"/>
      <c r="B1002" s="95"/>
      <c r="C1002" s="85" t="s">
        <v>2577</v>
      </c>
      <c r="D1002" s="140"/>
      <c r="E1002" s="70"/>
      <c r="F1002" s="70"/>
      <c r="G1002" s="93"/>
      <c r="H1002" s="71">
        <f>SUM(H995:H1001)</f>
        <v>0.37290800000000002</v>
      </c>
      <c r="I1002" s="71">
        <f t="shared" ref="I1002:J1002" si="57">SUM(I995:I1001)</f>
        <v>0.24155300000000002</v>
      </c>
      <c r="J1002" s="71">
        <f t="shared" si="57"/>
        <v>0.131355</v>
      </c>
    </row>
    <row r="1003" spans="1:10" ht="30" x14ac:dyDescent="0.25">
      <c r="A1003" s="176"/>
      <c r="B1003" s="20" t="s">
        <v>1761</v>
      </c>
      <c r="C1003" s="20" t="s">
        <v>1761</v>
      </c>
      <c r="D1003" s="36" t="s">
        <v>1265</v>
      </c>
      <c r="E1003" s="79"/>
      <c r="F1003" s="115">
        <v>333.99</v>
      </c>
      <c r="G1003" s="19" t="s">
        <v>1266</v>
      </c>
      <c r="H1003" s="54">
        <v>1.6</v>
      </c>
      <c r="I1003" s="54">
        <v>1.74543</v>
      </c>
      <c r="J1003" s="54">
        <v>-0.14543000000000006</v>
      </c>
    </row>
    <row r="1004" spans="1:10" ht="45" x14ac:dyDescent="0.25">
      <c r="A1004" s="176"/>
      <c r="B1004" s="20" t="s">
        <v>1761</v>
      </c>
      <c r="C1004" s="20" t="s">
        <v>1761</v>
      </c>
      <c r="D1004" s="36" t="s">
        <v>1267</v>
      </c>
      <c r="E1004" s="79"/>
      <c r="F1004" s="115">
        <v>460.47</v>
      </c>
      <c r="G1004" s="19" t="s">
        <v>1268</v>
      </c>
      <c r="H1004" s="54">
        <v>5.5E-2</v>
      </c>
      <c r="I1004" s="54">
        <v>4.5420000000000002E-2</v>
      </c>
      <c r="J1004" s="54">
        <v>9.5799999999999982E-3</v>
      </c>
    </row>
    <row r="1005" spans="1:10" ht="30" x14ac:dyDescent="0.25">
      <c r="A1005" s="176"/>
      <c r="B1005" s="20" t="s">
        <v>1761</v>
      </c>
      <c r="C1005" s="20" t="s">
        <v>1761</v>
      </c>
      <c r="D1005" s="36" t="s">
        <v>1269</v>
      </c>
      <c r="E1005" s="79"/>
      <c r="F1005" s="115">
        <v>500.99</v>
      </c>
      <c r="G1005" s="19" t="s">
        <v>1270</v>
      </c>
      <c r="H1005" s="54">
        <v>8.9999999999999993E-3</v>
      </c>
      <c r="I1005" s="54">
        <v>9.2890000000000004E-3</v>
      </c>
      <c r="J1005" s="54">
        <v>-2.8899999999999971E-4</v>
      </c>
    </row>
    <row r="1006" spans="1:10" ht="30" x14ac:dyDescent="0.25">
      <c r="A1006" s="176"/>
      <c r="B1006" s="20" t="s">
        <v>1761</v>
      </c>
      <c r="C1006" s="20" t="s">
        <v>1761</v>
      </c>
      <c r="D1006" s="36" t="s">
        <v>1271</v>
      </c>
      <c r="E1006" s="79"/>
      <c r="F1006" s="115">
        <v>500.99</v>
      </c>
      <c r="G1006" s="19" t="s">
        <v>1272</v>
      </c>
      <c r="H1006" s="54">
        <v>3.3000000000000002E-2</v>
      </c>
      <c r="I1006" s="54">
        <v>2.0073000000000001E-2</v>
      </c>
      <c r="J1006" s="54">
        <v>1.2926999999999999E-2</v>
      </c>
    </row>
    <row r="1007" spans="1:10" ht="30" x14ac:dyDescent="0.25">
      <c r="A1007" s="176"/>
      <c r="B1007" s="20" t="s">
        <v>1761</v>
      </c>
      <c r="C1007" s="20" t="s">
        <v>1761</v>
      </c>
      <c r="D1007" s="36" t="s">
        <v>1273</v>
      </c>
      <c r="E1007" s="79"/>
      <c r="F1007" s="115">
        <v>553.95000000000005</v>
      </c>
      <c r="G1007" s="19" t="s">
        <v>1266</v>
      </c>
      <c r="H1007" s="54">
        <v>1E-3</v>
      </c>
      <c r="I1007" s="54">
        <v>9.7399999999999993E-4</v>
      </c>
      <c r="J1007" s="54">
        <v>2.6000000000000022E-5</v>
      </c>
    </row>
    <row r="1008" spans="1:10" ht="30" x14ac:dyDescent="0.25">
      <c r="A1008" s="176"/>
      <c r="B1008" s="20" t="s">
        <v>1761</v>
      </c>
      <c r="C1008" s="20" t="s">
        <v>1761</v>
      </c>
      <c r="D1008" s="36" t="s">
        <v>1274</v>
      </c>
      <c r="E1008" s="79"/>
      <c r="F1008" s="115">
        <v>553.95000000000005</v>
      </c>
      <c r="G1008" s="19" t="s">
        <v>1275</v>
      </c>
      <c r="H1008" s="54">
        <v>1E-3</v>
      </c>
      <c r="I1008" s="54">
        <v>1.472E-3</v>
      </c>
      <c r="J1008" s="54">
        <v>-4.7199999999999998E-4</v>
      </c>
    </row>
    <row r="1009" spans="1:10" ht="30" x14ac:dyDescent="0.25">
      <c r="A1009" s="176"/>
      <c r="B1009" s="20" t="s">
        <v>1761</v>
      </c>
      <c r="C1009" s="20" t="s">
        <v>1761</v>
      </c>
      <c r="D1009" s="36" t="s">
        <v>1276</v>
      </c>
      <c r="E1009" s="79"/>
      <c r="F1009" s="115">
        <v>500.99</v>
      </c>
      <c r="G1009" s="19" t="s">
        <v>1277</v>
      </c>
      <c r="H1009" s="54">
        <v>8.0000000000000002E-3</v>
      </c>
      <c r="I1009" s="54">
        <v>8.0000000000000002E-3</v>
      </c>
      <c r="J1009" s="54">
        <v>0</v>
      </c>
    </row>
    <row r="1010" spans="1:10" ht="30" x14ac:dyDescent="0.25">
      <c r="A1010" s="176"/>
      <c r="B1010" s="20" t="s">
        <v>1761</v>
      </c>
      <c r="C1010" s="20" t="s">
        <v>1761</v>
      </c>
      <c r="D1010" s="36" t="s">
        <v>1278</v>
      </c>
      <c r="E1010" s="79"/>
      <c r="F1010" s="115">
        <v>574.19000000000005</v>
      </c>
      <c r="G1010" s="19" t="s">
        <v>1279</v>
      </c>
      <c r="H1010" s="54">
        <v>1E-4</v>
      </c>
      <c r="I1010" s="54">
        <v>1E-4</v>
      </c>
      <c r="J1010" s="54">
        <v>0</v>
      </c>
    </row>
    <row r="1011" spans="1:10" ht="30" x14ac:dyDescent="0.25">
      <c r="A1011" s="176"/>
      <c r="B1011" s="20" t="s">
        <v>1761</v>
      </c>
      <c r="C1011" s="20" t="s">
        <v>1761</v>
      </c>
      <c r="D1011" s="36" t="s">
        <v>1265</v>
      </c>
      <c r="E1011" s="79"/>
      <c r="F1011" s="115">
        <v>333.99</v>
      </c>
      <c r="G1011" s="19" t="s">
        <v>1266</v>
      </c>
      <c r="H1011" s="54">
        <v>0.4</v>
      </c>
      <c r="I1011" s="54">
        <v>0.47</v>
      </c>
      <c r="J1011" s="54">
        <v>-7.0000000000000007E-2</v>
      </c>
    </row>
    <row r="1012" spans="1:10" ht="45" x14ac:dyDescent="0.25">
      <c r="A1012" s="176"/>
      <c r="B1012" s="20" t="s">
        <v>1761</v>
      </c>
      <c r="C1012" s="20" t="s">
        <v>1761</v>
      </c>
      <c r="D1012" s="36" t="s">
        <v>1267</v>
      </c>
      <c r="E1012" s="79"/>
      <c r="F1012" s="115">
        <v>460.47</v>
      </c>
      <c r="G1012" s="19" t="s">
        <v>1280</v>
      </c>
      <c r="H1012" s="54">
        <v>0.17</v>
      </c>
      <c r="I1012" s="54">
        <v>0.182814</v>
      </c>
      <c r="J1012" s="54">
        <v>-1.2813999999999994E-2</v>
      </c>
    </row>
    <row r="1013" spans="1:10" ht="30" x14ac:dyDescent="0.25">
      <c r="A1013" s="176"/>
      <c r="B1013" s="20" t="s">
        <v>1761</v>
      </c>
      <c r="C1013" s="20" t="s">
        <v>1761</v>
      </c>
      <c r="D1013" s="36" t="s">
        <v>1276</v>
      </c>
      <c r="E1013" s="79"/>
      <c r="F1013" s="115">
        <v>500.99</v>
      </c>
      <c r="G1013" s="19" t="s">
        <v>1277</v>
      </c>
      <c r="H1013" s="54">
        <v>3.2000000000000001E-2</v>
      </c>
      <c r="I1013" s="54">
        <v>3.333E-3</v>
      </c>
      <c r="J1013" s="54">
        <v>2.8667000000000002E-2</v>
      </c>
    </row>
    <row r="1014" spans="1:10" ht="30" x14ac:dyDescent="0.25">
      <c r="A1014" s="176"/>
      <c r="B1014" s="20" t="s">
        <v>1761</v>
      </c>
      <c r="C1014" s="20" t="s">
        <v>1761</v>
      </c>
      <c r="D1014" s="36" t="s">
        <v>1281</v>
      </c>
      <c r="E1014" s="79"/>
      <c r="F1014" s="115">
        <v>460.47</v>
      </c>
      <c r="G1014" s="19" t="s">
        <v>1282</v>
      </c>
      <c r="H1014" s="54">
        <v>0.17</v>
      </c>
      <c r="I1014" s="54">
        <v>0.17346899999999998</v>
      </c>
      <c r="J1014" s="54">
        <v>-3.4689999999999942E-3</v>
      </c>
    </row>
    <row r="1015" spans="1:10" ht="30" x14ac:dyDescent="0.25">
      <c r="A1015" s="176"/>
      <c r="B1015" s="20" t="s">
        <v>1761</v>
      </c>
      <c r="C1015" s="20" t="s">
        <v>1761</v>
      </c>
      <c r="D1015" s="36" t="s">
        <v>1284</v>
      </c>
      <c r="E1015" s="79"/>
      <c r="F1015" s="115">
        <v>553.95000000000005</v>
      </c>
      <c r="G1015" s="19" t="s">
        <v>1285</v>
      </c>
      <c r="H1015" s="54">
        <v>3.3E-3</v>
      </c>
      <c r="I1015" s="54">
        <v>1.7809999999999998E-3</v>
      </c>
      <c r="J1015" s="54">
        <v>1.519E-3</v>
      </c>
    </row>
    <row r="1016" spans="1:10" x14ac:dyDescent="0.25">
      <c r="A1016" s="176"/>
      <c r="B1016" s="20" t="s">
        <v>1761</v>
      </c>
      <c r="C1016" s="20" t="s">
        <v>1761</v>
      </c>
      <c r="D1016" s="36" t="s">
        <v>1757</v>
      </c>
      <c r="E1016" s="79"/>
      <c r="F1016" s="115">
        <v>214.71</v>
      </c>
      <c r="G1016" s="19"/>
      <c r="H1016" s="54">
        <v>176.29461600000002</v>
      </c>
      <c r="I1016" s="54">
        <v>176.29461600000002</v>
      </c>
      <c r="J1016" s="54">
        <v>0</v>
      </c>
    </row>
    <row r="1017" spans="1:10" x14ac:dyDescent="0.25">
      <c r="A1017" s="176"/>
      <c r="B1017" s="20" t="s">
        <v>1761</v>
      </c>
      <c r="C1017" s="20" t="s">
        <v>1761</v>
      </c>
      <c r="D1017" s="36" t="s">
        <v>1758</v>
      </c>
      <c r="E1017" s="79"/>
      <c r="F1017" s="115">
        <v>214.71</v>
      </c>
      <c r="G1017" s="19"/>
      <c r="H1017" s="54">
        <v>42.174942000000001</v>
      </c>
      <c r="I1017" s="54">
        <v>42.174942000000001</v>
      </c>
      <c r="J1017" s="54">
        <v>0</v>
      </c>
    </row>
    <row r="1018" spans="1:10" x14ac:dyDescent="0.25">
      <c r="A1018" s="176"/>
      <c r="B1018" s="95"/>
      <c r="C1018" s="85" t="s">
        <v>2578</v>
      </c>
      <c r="D1018" s="140"/>
      <c r="E1018" s="70"/>
      <c r="F1018" s="70"/>
      <c r="G1018" s="93"/>
      <c r="H1018" s="71">
        <f>SUM(H1003:H1017)</f>
        <v>220.95195800000005</v>
      </c>
      <c r="I1018" s="71">
        <f t="shared" ref="I1018:J1018" si="58">SUM(I1003:I1017)</f>
        <v>221.13171300000005</v>
      </c>
      <c r="J1018" s="71">
        <f t="shared" si="58"/>
        <v>-0.17975500000000008</v>
      </c>
    </row>
    <row r="1019" spans="1:10" ht="30" x14ac:dyDescent="0.25">
      <c r="A1019" s="176"/>
      <c r="B1019" s="20" t="s">
        <v>1766</v>
      </c>
      <c r="C1019" s="20" t="s">
        <v>1766</v>
      </c>
      <c r="D1019" s="36" t="s">
        <v>837</v>
      </c>
      <c r="E1019" s="79"/>
      <c r="F1019" s="115">
        <v>333.99</v>
      </c>
      <c r="G1019" s="19" t="s">
        <v>1290</v>
      </c>
      <c r="H1019" s="54">
        <v>0.85</v>
      </c>
      <c r="I1019" s="54">
        <v>0.85</v>
      </c>
      <c r="J1019" s="54">
        <v>0</v>
      </c>
    </row>
    <row r="1020" spans="1:10" ht="30" x14ac:dyDescent="0.25">
      <c r="A1020" s="176"/>
      <c r="B1020" s="20" t="s">
        <v>1766</v>
      </c>
      <c r="C1020" s="20" t="s">
        <v>1766</v>
      </c>
      <c r="D1020" s="36" t="s">
        <v>1291</v>
      </c>
      <c r="E1020" s="79"/>
      <c r="F1020" s="115">
        <v>574.19000000000005</v>
      </c>
      <c r="G1020" s="19" t="s">
        <v>1292</v>
      </c>
      <c r="H1020" s="54">
        <v>2.9999999999999997E-4</v>
      </c>
      <c r="I1020" s="54">
        <v>3.4000000000000002E-4</v>
      </c>
      <c r="J1020" s="54">
        <v>-4.0000000000000037E-5</v>
      </c>
    </row>
    <row r="1021" spans="1:10" ht="30" x14ac:dyDescent="0.25">
      <c r="A1021" s="176"/>
      <c r="B1021" s="20" t="s">
        <v>1766</v>
      </c>
      <c r="C1021" s="20" t="s">
        <v>1766</v>
      </c>
      <c r="D1021" s="36" t="s">
        <v>1293</v>
      </c>
      <c r="E1021" s="79"/>
      <c r="F1021" s="115">
        <v>553.95000000000005</v>
      </c>
      <c r="G1021" s="19" t="s">
        <v>1294</v>
      </c>
      <c r="H1021" s="54">
        <v>4.0000000000000001E-3</v>
      </c>
      <c r="I1021" s="54">
        <v>4.0369999999999998E-3</v>
      </c>
      <c r="J1021" s="54">
        <v>-3.6999999999999924E-5</v>
      </c>
    </row>
    <row r="1022" spans="1:10" ht="30" x14ac:dyDescent="0.25">
      <c r="A1022" s="176"/>
      <c r="B1022" s="20" t="s">
        <v>1766</v>
      </c>
      <c r="C1022" s="20" t="s">
        <v>1766</v>
      </c>
      <c r="D1022" s="36" t="s">
        <v>2370</v>
      </c>
      <c r="E1022" s="79"/>
      <c r="F1022" s="115">
        <v>553.95000000000005</v>
      </c>
      <c r="G1022" s="19" t="s">
        <v>1315</v>
      </c>
      <c r="H1022" s="54">
        <v>1.7800000000000001E-3</v>
      </c>
      <c r="I1022" s="54">
        <v>7.7200000000000001E-4</v>
      </c>
      <c r="J1022" s="54">
        <v>1.008E-3</v>
      </c>
    </row>
    <row r="1023" spans="1:10" ht="30" x14ac:dyDescent="0.25">
      <c r="A1023" s="176"/>
      <c r="B1023" s="20" t="s">
        <v>1766</v>
      </c>
      <c r="C1023" s="20" t="s">
        <v>1766</v>
      </c>
      <c r="D1023" s="36" t="s">
        <v>1295</v>
      </c>
      <c r="E1023" s="79"/>
      <c r="F1023" s="115">
        <v>553.95000000000005</v>
      </c>
      <c r="G1023" s="19" t="s">
        <v>1296</v>
      </c>
      <c r="H1023" s="54">
        <v>5.9999999999999995E-4</v>
      </c>
      <c r="I1023" s="54">
        <v>8.9999999999999992E-5</v>
      </c>
      <c r="J1023" s="54">
        <v>5.1000000000000004E-4</v>
      </c>
    </row>
    <row r="1024" spans="1:10" ht="30" x14ac:dyDescent="0.25">
      <c r="A1024" s="176"/>
      <c r="B1024" s="20" t="s">
        <v>1766</v>
      </c>
      <c r="C1024" s="20" t="s">
        <v>1766</v>
      </c>
      <c r="D1024" s="36" t="s">
        <v>1297</v>
      </c>
      <c r="E1024" s="79"/>
      <c r="F1024" s="115">
        <v>500.99</v>
      </c>
      <c r="G1024" s="19" t="s">
        <v>1298</v>
      </c>
      <c r="H1024" s="54">
        <v>6.7000000000000004E-2</v>
      </c>
      <c r="I1024" s="54">
        <v>5.8792000000000004E-2</v>
      </c>
      <c r="J1024" s="54">
        <v>8.2079999999999983E-3</v>
      </c>
    </row>
    <row r="1025" spans="1:10" ht="30" x14ac:dyDescent="0.25">
      <c r="A1025" s="176"/>
      <c r="B1025" s="20" t="s">
        <v>1766</v>
      </c>
      <c r="C1025" s="20" t="s">
        <v>1766</v>
      </c>
      <c r="D1025" s="36" t="s">
        <v>76</v>
      </c>
      <c r="E1025" s="79"/>
      <c r="F1025" s="115">
        <v>574.19000000000005</v>
      </c>
      <c r="G1025" s="19" t="s">
        <v>1299</v>
      </c>
      <c r="H1025" s="54">
        <v>2.0000000000000001E-4</v>
      </c>
      <c r="I1025" s="54">
        <v>2.0999999999999998E-4</v>
      </c>
      <c r="J1025" s="54">
        <v>-9.9999999999999805E-6</v>
      </c>
    </row>
    <row r="1026" spans="1:10" ht="30" x14ac:dyDescent="0.25">
      <c r="A1026" s="176"/>
      <c r="B1026" s="20" t="s">
        <v>1766</v>
      </c>
      <c r="C1026" s="20" t="s">
        <v>1766</v>
      </c>
      <c r="D1026" s="36" t="s">
        <v>1300</v>
      </c>
      <c r="E1026" s="79"/>
      <c r="F1026" s="115">
        <v>500.99</v>
      </c>
      <c r="G1026" s="19" t="s">
        <v>1301</v>
      </c>
      <c r="H1026" s="54">
        <v>7.0000000000000007E-2</v>
      </c>
      <c r="I1026" s="54">
        <v>5.3713999999999998E-2</v>
      </c>
      <c r="J1026" s="54">
        <v>1.6286000000000002E-2</v>
      </c>
    </row>
    <row r="1027" spans="1:10" ht="30" x14ac:dyDescent="0.25">
      <c r="A1027" s="176"/>
      <c r="B1027" s="20" t="s">
        <v>1766</v>
      </c>
      <c r="C1027" s="20" t="s">
        <v>1766</v>
      </c>
      <c r="D1027" s="36" t="s">
        <v>2579</v>
      </c>
      <c r="E1027" s="79"/>
      <c r="F1027" s="115">
        <v>460.47</v>
      </c>
      <c r="G1027" s="19" t="s">
        <v>1303</v>
      </c>
      <c r="H1027" s="54">
        <v>9.8000000000000004E-2</v>
      </c>
      <c r="I1027" s="54">
        <v>7.8173000000000006E-2</v>
      </c>
      <c r="J1027" s="54">
        <v>1.9826999999999997E-2</v>
      </c>
    </row>
    <row r="1028" spans="1:10" ht="30" x14ac:dyDescent="0.25">
      <c r="A1028" s="176"/>
      <c r="B1028" s="20" t="s">
        <v>1766</v>
      </c>
      <c r="C1028" s="20" t="s">
        <v>1766</v>
      </c>
      <c r="D1028" s="36" t="s">
        <v>2580</v>
      </c>
      <c r="E1028" s="79"/>
      <c r="F1028" s="115">
        <v>460.47</v>
      </c>
      <c r="G1028" s="19" t="s">
        <v>1304</v>
      </c>
      <c r="H1028" s="54">
        <v>3.7579000000000001E-2</v>
      </c>
      <c r="I1028" s="54">
        <v>3.7579000000000001E-2</v>
      </c>
      <c r="J1028" s="54">
        <v>0</v>
      </c>
    </row>
    <row r="1029" spans="1:10" ht="30" x14ac:dyDescent="0.25">
      <c r="A1029" s="176"/>
      <c r="B1029" s="20" t="s">
        <v>1766</v>
      </c>
      <c r="C1029" s="20" t="s">
        <v>1766</v>
      </c>
      <c r="D1029" s="36" t="s">
        <v>2581</v>
      </c>
      <c r="E1029" s="79"/>
      <c r="F1029" s="115">
        <v>333.99</v>
      </c>
      <c r="G1029" s="19" t="s">
        <v>1305</v>
      </c>
      <c r="H1029" s="54">
        <v>0.55000000000000004</v>
      </c>
      <c r="I1029" s="54">
        <v>0.96595200000000003</v>
      </c>
      <c r="J1029" s="54">
        <v>-0.41595199999999999</v>
      </c>
    </row>
    <row r="1030" spans="1:10" ht="30" x14ac:dyDescent="0.25">
      <c r="A1030" s="176"/>
      <c r="B1030" s="20" t="s">
        <v>1766</v>
      </c>
      <c r="C1030" s="20" t="s">
        <v>1766</v>
      </c>
      <c r="D1030" s="36" t="s">
        <v>2582</v>
      </c>
      <c r="E1030" s="79"/>
      <c r="F1030" s="115">
        <v>333.99</v>
      </c>
      <c r="G1030" s="19" t="s">
        <v>1290</v>
      </c>
      <c r="H1030" s="54">
        <v>0.7</v>
      </c>
      <c r="I1030" s="54">
        <v>0.43534899999999999</v>
      </c>
      <c r="J1030" s="54">
        <v>0.26465100000000003</v>
      </c>
    </row>
    <row r="1031" spans="1:10" ht="30" x14ac:dyDescent="0.25">
      <c r="A1031" s="176"/>
      <c r="B1031" s="20" t="s">
        <v>1766</v>
      </c>
      <c r="C1031" s="20" t="s">
        <v>1766</v>
      </c>
      <c r="D1031" s="36" t="s">
        <v>481</v>
      </c>
      <c r="E1031" s="79"/>
      <c r="F1031" s="115">
        <v>553.95000000000005</v>
      </c>
      <c r="G1031" s="19" t="s">
        <v>1306</v>
      </c>
      <c r="H1031" s="54">
        <v>5.0000000000000002E-5</v>
      </c>
      <c r="I1031" s="54">
        <v>1E-4</v>
      </c>
      <c r="J1031" s="54">
        <v>-5.0000000000000002E-5</v>
      </c>
    </row>
    <row r="1032" spans="1:10" ht="30" x14ac:dyDescent="0.25">
      <c r="A1032" s="176"/>
      <c r="B1032" s="20" t="s">
        <v>1766</v>
      </c>
      <c r="C1032" s="20" t="s">
        <v>1766</v>
      </c>
      <c r="D1032" s="36" t="s">
        <v>1307</v>
      </c>
      <c r="E1032" s="79"/>
      <c r="F1032" s="115">
        <v>553.95000000000005</v>
      </c>
      <c r="G1032" s="19" t="s">
        <v>1308</v>
      </c>
      <c r="H1032" s="54">
        <v>1.2999999999999999E-3</v>
      </c>
      <c r="I1032" s="54">
        <v>5.8E-4</v>
      </c>
      <c r="J1032" s="54">
        <v>7.2000000000000005E-4</v>
      </c>
    </row>
    <row r="1033" spans="1:10" ht="30" x14ac:dyDescent="0.25">
      <c r="A1033" s="176"/>
      <c r="B1033" s="20" t="s">
        <v>1766</v>
      </c>
      <c r="C1033" s="20" t="s">
        <v>1766</v>
      </c>
      <c r="D1033" s="36" t="s">
        <v>77</v>
      </c>
      <c r="E1033" s="79"/>
      <c r="F1033" s="115">
        <v>574.19000000000005</v>
      </c>
      <c r="G1033" s="19" t="s">
        <v>1309</v>
      </c>
      <c r="H1033" s="54">
        <v>5.0000000000000001E-4</v>
      </c>
      <c r="I1033" s="54">
        <v>1.7999999999999998E-4</v>
      </c>
      <c r="J1033" s="54">
        <v>3.2000000000000003E-4</v>
      </c>
    </row>
    <row r="1034" spans="1:10" ht="30" x14ac:dyDescent="0.25">
      <c r="A1034" s="176"/>
      <c r="B1034" s="20" t="s">
        <v>1766</v>
      </c>
      <c r="C1034" s="20" t="s">
        <v>1766</v>
      </c>
      <c r="D1034" s="36" t="s">
        <v>1310</v>
      </c>
      <c r="E1034" s="79"/>
      <c r="F1034" s="115">
        <v>460.47</v>
      </c>
      <c r="G1034" s="19" t="s">
        <v>1311</v>
      </c>
      <c r="H1034" s="54">
        <v>9.5000000000000001E-2</v>
      </c>
      <c r="I1034" s="54">
        <v>9.2992000000000005E-2</v>
      </c>
      <c r="J1034" s="54">
        <v>2.0079999999999955E-3</v>
      </c>
    </row>
    <row r="1035" spans="1:10" ht="30" x14ac:dyDescent="0.25">
      <c r="A1035" s="176"/>
      <c r="B1035" s="20" t="s">
        <v>1766</v>
      </c>
      <c r="C1035" s="20" t="s">
        <v>1766</v>
      </c>
      <c r="D1035" s="36" t="s">
        <v>2371</v>
      </c>
      <c r="E1035" s="79"/>
      <c r="F1035" s="115">
        <v>553.95000000000005</v>
      </c>
      <c r="G1035" s="19" t="s">
        <v>2372</v>
      </c>
      <c r="H1035" s="54">
        <v>5.0000000000000001E-4</v>
      </c>
      <c r="I1035" s="54">
        <v>6.4500000000000007E-4</v>
      </c>
      <c r="J1035" s="54">
        <v>-1.4500000000000003E-4</v>
      </c>
    </row>
    <row r="1036" spans="1:10" ht="30" x14ac:dyDescent="0.25">
      <c r="A1036" s="176"/>
      <c r="B1036" s="20" t="s">
        <v>1766</v>
      </c>
      <c r="C1036" s="20" t="s">
        <v>1766</v>
      </c>
      <c r="D1036" s="36" t="s">
        <v>1312</v>
      </c>
      <c r="E1036" s="79"/>
      <c r="F1036" s="115">
        <v>553.95000000000005</v>
      </c>
      <c r="G1036" s="19" t="s">
        <v>1313</v>
      </c>
      <c r="H1036" s="54">
        <v>4.0000000000000002E-4</v>
      </c>
      <c r="I1036" s="54">
        <v>7.5000000000000002E-4</v>
      </c>
      <c r="J1036" s="54">
        <v>-3.5E-4</v>
      </c>
    </row>
    <row r="1037" spans="1:10" ht="30" x14ac:dyDescent="0.25">
      <c r="A1037" s="176"/>
      <c r="B1037" s="20" t="s">
        <v>1766</v>
      </c>
      <c r="C1037" s="20" t="s">
        <v>1766</v>
      </c>
      <c r="D1037" s="36" t="s">
        <v>1314</v>
      </c>
      <c r="E1037" s="79"/>
      <c r="F1037" s="115">
        <v>500.99</v>
      </c>
      <c r="G1037" s="19" t="s">
        <v>1315</v>
      </c>
      <c r="H1037" s="54">
        <v>0.02</v>
      </c>
      <c r="I1037" s="54">
        <v>1.9640999999999999E-2</v>
      </c>
      <c r="J1037" s="54">
        <v>3.5900000000000179E-4</v>
      </c>
    </row>
    <row r="1038" spans="1:10" ht="30" x14ac:dyDescent="0.25">
      <c r="A1038" s="176"/>
      <c r="B1038" s="20" t="s">
        <v>1766</v>
      </c>
      <c r="C1038" s="20" t="s">
        <v>1766</v>
      </c>
      <c r="D1038" s="36" t="s">
        <v>2373</v>
      </c>
      <c r="E1038" s="79"/>
      <c r="F1038" s="115">
        <v>553.95000000000005</v>
      </c>
      <c r="G1038" s="19" t="s">
        <v>2374</v>
      </c>
      <c r="H1038" s="54">
        <v>3.0000000000000001E-3</v>
      </c>
      <c r="I1038" s="54">
        <v>1.008E-3</v>
      </c>
      <c r="J1038" s="54">
        <v>1.9919999999999998E-3</v>
      </c>
    </row>
    <row r="1039" spans="1:10" ht="30" x14ac:dyDescent="0.25">
      <c r="A1039" s="176"/>
      <c r="B1039" s="20" t="s">
        <v>1766</v>
      </c>
      <c r="C1039" s="20" t="s">
        <v>1766</v>
      </c>
      <c r="D1039" s="36" t="s">
        <v>1316</v>
      </c>
      <c r="E1039" s="79"/>
      <c r="F1039" s="115">
        <v>500.99</v>
      </c>
      <c r="G1039" s="19" t="s">
        <v>1317</v>
      </c>
      <c r="H1039" s="54">
        <v>2.5000000000000001E-2</v>
      </c>
      <c r="I1039" s="54">
        <v>2.9729999999999999E-2</v>
      </c>
      <c r="J1039" s="54">
        <v>-4.7300000000000007E-3</v>
      </c>
    </row>
    <row r="1040" spans="1:10" ht="30" x14ac:dyDescent="0.25">
      <c r="A1040" s="176"/>
      <c r="B1040" s="20" t="s">
        <v>1766</v>
      </c>
      <c r="C1040" s="20" t="s">
        <v>1766</v>
      </c>
      <c r="D1040" s="36" t="s">
        <v>1318</v>
      </c>
      <c r="E1040" s="79"/>
      <c r="F1040" s="115">
        <v>553.95000000000005</v>
      </c>
      <c r="G1040" s="19" t="s">
        <v>1319</v>
      </c>
      <c r="H1040" s="54">
        <v>8.9999999999999998E-4</v>
      </c>
      <c r="I1040" s="54">
        <v>7.6000000000000004E-4</v>
      </c>
      <c r="J1040" s="54">
        <v>1.4000000000000001E-4</v>
      </c>
    </row>
    <row r="1041" spans="1:10" ht="30" x14ac:dyDescent="0.25">
      <c r="A1041" s="176"/>
      <c r="B1041" s="20" t="s">
        <v>1766</v>
      </c>
      <c r="C1041" s="20" t="s">
        <v>1766</v>
      </c>
      <c r="D1041" s="36" t="s">
        <v>1300</v>
      </c>
      <c r="E1041" s="79"/>
      <c r="F1041" s="115">
        <v>500.99</v>
      </c>
      <c r="G1041" s="19" t="s">
        <v>1320</v>
      </c>
      <c r="H1041" s="54">
        <v>3.0000000000000001E-3</v>
      </c>
      <c r="I1041" s="54">
        <v>3.8250000000000003E-3</v>
      </c>
      <c r="J1041" s="54">
        <v>-8.2500000000000021E-4</v>
      </c>
    </row>
    <row r="1042" spans="1:10" ht="30" x14ac:dyDescent="0.25">
      <c r="A1042" s="176"/>
      <c r="B1042" s="20" t="s">
        <v>1766</v>
      </c>
      <c r="C1042" s="20" t="s">
        <v>1766</v>
      </c>
      <c r="D1042" s="36" t="s">
        <v>2375</v>
      </c>
      <c r="E1042" s="79"/>
      <c r="F1042" s="115">
        <v>574.19000000000005</v>
      </c>
      <c r="G1042" s="19" t="s">
        <v>2376</v>
      </c>
      <c r="H1042" s="54">
        <v>2.0000000000000001E-4</v>
      </c>
      <c r="I1042" s="54">
        <v>1E-4</v>
      </c>
      <c r="J1042" s="54">
        <v>1E-4</v>
      </c>
    </row>
    <row r="1043" spans="1:10" ht="30" x14ac:dyDescent="0.25">
      <c r="A1043" s="176"/>
      <c r="B1043" s="20" t="s">
        <v>1766</v>
      </c>
      <c r="C1043" s="20" t="s">
        <v>1766</v>
      </c>
      <c r="D1043" s="36" t="s">
        <v>1321</v>
      </c>
      <c r="E1043" s="79"/>
      <c r="F1043" s="115">
        <v>553.95000000000005</v>
      </c>
      <c r="G1043" s="19" t="s">
        <v>1315</v>
      </c>
      <c r="H1043" s="54">
        <v>1E-4</v>
      </c>
      <c r="I1043" s="54">
        <v>1E-4</v>
      </c>
      <c r="J1043" s="54">
        <v>0</v>
      </c>
    </row>
    <row r="1044" spans="1:10" ht="30" x14ac:dyDescent="0.25">
      <c r="A1044" s="176"/>
      <c r="B1044" s="20" t="s">
        <v>1766</v>
      </c>
      <c r="C1044" s="20" t="s">
        <v>1766</v>
      </c>
      <c r="D1044" s="36" t="s">
        <v>2377</v>
      </c>
      <c r="E1044" s="79"/>
      <c r="F1044" s="115">
        <v>574.19000000000005</v>
      </c>
      <c r="G1044" s="19" t="s">
        <v>2378</v>
      </c>
      <c r="H1044" s="54">
        <v>4.2900000000000002E-4</v>
      </c>
      <c r="I1044" s="54">
        <v>4.2900000000000002E-4</v>
      </c>
      <c r="J1044" s="54">
        <v>0</v>
      </c>
    </row>
    <row r="1045" spans="1:10" ht="30" x14ac:dyDescent="0.25">
      <c r="A1045" s="176"/>
      <c r="B1045" s="20" t="s">
        <v>1766</v>
      </c>
      <c r="C1045" s="20" t="s">
        <v>1766</v>
      </c>
      <c r="D1045" s="36" t="s">
        <v>1322</v>
      </c>
      <c r="E1045" s="79"/>
      <c r="F1045" s="115">
        <v>553.95000000000005</v>
      </c>
      <c r="G1045" s="19" t="s">
        <v>1323</v>
      </c>
      <c r="H1045" s="54">
        <v>4.0000000000000001E-3</v>
      </c>
      <c r="I1045" s="54">
        <v>4.3499999999999997E-3</v>
      </c>
      <c r="J1045" s="54">
        <v>-3.4999999999999967E-4</v>
      </c>
    </row>
    <row r="1046" spans="1:10" ht="30" x14ac:dyDescent="0.25">
      <c r="A1046" s="176"/>
      <c r="B1046" s="20" t="s">
        <v>1766</v>
      </c>
      <c r="C1046" s="20" t="s">
        <v>1766</v>
      </c>
      <c r="D1046" s="36" t="s">
        <v>1324</v>
      </c>
      <c r="E1046" s="79"/>
      <c r="F1046" s="115">
        <v>553.95000000000005</v>
      </c>
      <c r="G1046" s="19" t="s">
        <v>1325</v>
      </c>
      <c r="H1046" s="54">
        <v>1E-4</v>
      </c>
      <c r="I1046" s="54">
        <v>7.9000000000000001E-4</v>
      </c>
      <c r="J1046" s="54">
        <v>-6.9000000000000008E-4</v>
      </c>
    </row>
    <row r="1047" spans="1:10" ht="30" x14ac:dyDescent="0.25">
      <c r="A1047" s="176"/>
      <c r="B1047" s="20" t="s">
        <v>1766</v>
      </c>
      <c r="C1047" s="20" t="s">
        <v>1766</v>
      </c>
      <c r="D1047" s="36" t="s">
        <v>1326</v>
      </c>
      <c r="E1047" s="79"/>
      <c r="F1047" s="115">
        <v>553.95000000000005</v>
      </c>
      <c r="G1047" s="19" t="s">
        <v>1317</v>
      </c>
      <c r="H1047" s="54">
        <v>1.5300000000000001E-3</v>
      </c>
      <c r="I1047" s="54">
        <v>3.8500000000000003E-4</v>
      </c>
      <c r="J1047" s="54">
        <v>1.145E-3</v>
      </c>
    </row>
    <row r="1048" spans="1:10" ht="30" x14ac:dyDescent="0.25">
      <c r="A1048" s="176"/>
      <c r="B1048" s="20" t="s">
        <v>1766</v>
      </c>
      <c r="C1048" s="20" t="s">
        <v>1766</v>
      </c>
      <c r="D1048" s="36" t="s">
        <v>78</v>
      </c>
      <c r="E1048" s="79"/>
      <c r="F1048" s="115">
        <v>553.95000000000005</v>
      </c>
      <c r="G1048" s="19" t="s">
        <v>1327</v>
      </c>
      <c r="H1048" s="54">
        <v>1.5E-3</v>
      </c>
      <c r="I1048" s="54">
        <v>1E-4</v>
      </c>
      <c r="J1048" s="54">
        <v>1.4E-3</v>
      </c>
    </row>
    <row r="1049" spans="1:10" ht="30" x14ac:dyDescent="0.25">
      <c r="A1049" s="176"/>
      <c r="B1049" s="20" t="s">
        <v>1766</v>
      </c>
      <c r="C1049" s="20" t="s">
        <v>1766</v>
      </c>
      <c r="D1049" s="36" t="s">
        <v>1328</v>
      </c>
      <c r="E1049" s="79"/>
      <c r="F1049" s="115">
        <v>574.19000000000005</v>
      </c>
      <c r="G1049" s="19" t="s">
        <v>1329</v>
      </c>
      <c r="H1049" s="54">
        <v>7.5000000000000002E-4</v>
      </c>
      <c r="I1049" s="54">
        <v>5.8E-4</v>
      </c>
      <c r="J1049" s="54">
        <v>1.7000000000000004E-4</v>
      </c>
    </row>
    <row r="1050" spans="1:10" ht="30" x14ac:dyDescent="0.25">
      <c r="A1050" s="176"/>
      <c r="B1050" s="20" t="s">
        <v>1766</v>
      </c>
      <c r="C1050" s="20" t="s">
        <v>1766</v>
      </c>
      <c r="D1050" s="36" t="s">
        <v>1330</v>
      </c>
      <c r="E1050" s="79"/>
      <c r="F1050" s="115">
        <v>553.95000000000005</v>
      </c>
      <c r="G1050" s="19" t="s">
        <v>1331</v>
      </c>
      <c r="H1050" s="54">
        <v>5.9999999999999995E-4</v>
      </c>
      <c r="I1050" s="54">
        <v>3.5999999999999997E-4</v>
      </c>
      <c r="J1050" s="54">
        <v>2.3999999999999998E-4</v>
      </c>
    </row>
    <row r="1051" spans="1:10" ht="30" x14ac:dyDescent="0.25">
      <c r="A1051" s="176"/>
      <c r="B1051" s="20" t="s">
        <v>1766</v>
      </c>
      <c r="C1051" s="20" t="s">
        <v>1766</v>
      </c>
      <c r="D1051" s="36" t="s">
        <v>1332</v>
      </c>
      <c r="E1051" s="79"/>
      <c r="F1051" s="115">
        <v>553.95000000000005</v>
      </c>
      <c r="G1051" s="19" t="s">
        <v>1333</v>
      </c>
      <c r="H1051" s="54">
        <v>2E-3</v>
      </c>
      <c r="I1051" s="54">
        <v>1.5E-3</v>
      </c>
      <c r="J1051" s="54">
        <v>5.0000000000000001E-4</v>
      </c>
    </row>
    <row r="1052" spans="1:10" ht="30" x14ac:dyDescent="0.25">
      <c r="A1052" s="176"/>
      <c r="B1052" s="20" t="s">
        <v>1766</v>
      </c>
      <c r="C1052" s="20" t="s">
        <v>1766</v>
      </c>
      <c r="D1052" s="36" t="s">
        <v>1334</v>
      </c>
      <c r="E1052" s="79"/>
      <c r="F1052" s="115">
        <v>553.95000000000005</v>
      </c>
      <c r="G1052" s="19" t="s">
        <v>1315</v>
      </c>
      <c r="H1052" s="54">
        <v>8.9999999999999998E-4</v>
      </c>
      <c r="I1052" s="54">
        <v>8.9999999999999998E-4</v>
      </c>
      <c r="J1052" s="54">
        <v>0</v>
      </c>
    </row>
    <row r="1053" spans="1:10" ht="45" x14ac:dyDescent="0.25">
      <c r="A1053" s="176"/>
      <c r="B1053" s="20" t="s">
        <v>1766</v>
      </c>
      <c r="C1053" s="20" t="s">
        <v>1766</v>
      </c>
      <c r="D1053" s="36" t="s">
        <v>1335</v>
      </c>
      <c r="E1053" s="79"/>
      <c r="F1053" s="115">
        <v>553.95000000000005</v>
      </c>
      <c r="G1053" s="19" t="s">
        <v>1336</v>
      </c>
      <c r="H1053" s="54">
        <v>6.0999999999999997E-4</v>
      </c>
      <c r="I1053" s="54">
        <v>8.8699999999999998E-4</v>
      </c>
      <c r="J1053" s="54">
        <v>-2.7700000000000001E-4</v>
      </c>
    </row>
    <row r="1054" spans="1:10" ht="30" x14ac:dyDescent="0.25">
      <c r="A1054" s="176"/>
      <c r="B1054" s="20" t="s">
        <v>1766</v>
      </c>
      <c r="C1054" s="20" t="s">
        <v>1766</v>
      </c>
      <c r="D1054" s="36" t="s">
        <v>1337</v>
      </c>
      <c r="E1054" s="79"/>
      <c r="F1054" s="115">
        <v>333.99</v>
      </c>
      <c r="G1054" s="19" t="s">
        <v>1338</v>
      </c>
      <c r="H1054" s="54">
        <v>4.4000000000000004</v>
      </c>
      <c r="I1054" s="54">
        <v>1.421311</v>
      </c>
      <c r="J1054" s="54">
        <v>2.9786890000000001</v>
      </c>
    </row>
    <row r="1055" spans="1:10" x14ac:dyDescent="0.25">
      <c r="A1055" s="176"/>
      <c r="B1055" s="95"/>
      <c r="C1055" s="85" t="s">
        <v>1339</v>
      </c>
      <c r="D1055" s="140"/>
      <c r="E1055" s="70"/>
      <c r="F1055" s="70"/>
      <c r="G1055" s="93"/>
      <c r="H1055" s="71">
        <f>SUM(H1019:H1054)</f>
        <v>6.941828000000001</v>
      </c>
      <c r="I1055" s="71">
        <f t="shared" ref="I1055:J1055" si="59">SUM(I1019:I1054)</f>
        <v>4.0670110000000008</v>
      </c>
      <c r="J1055" s="71">
        <f t="shared" si="59"/>
        <v>2.8748170000000002</v>
      </c>
    </row>
    <row r="1056" spans="1:10" ht="30" x14ac:dyDescent="0.25">
      <c r="A1056" s="176"/>
      <c r="B1056" s="20" t="s">
        <v>1768</v>
      </c>
      <c r="C1056" s="20" t="s">
        <v>1768</v>
      </c>
      <c r="D1056" s="36" t="s">
        <v>806</v>
      </c>
      <c r="E1056" s="79"/>
      <c r="F1056" s="115">
        <v>460.47</v>
      </c>
      <c r="G1056" s="19" t="s">
        <v>1340</v>
      </c>
      <c r="H1056" s="54">
        <v>0.09</v>
      </c>
      <c r="I1056" s="54">
        <v>5.7454999999999999E-2</v>
      </c>
      <c r="J1056" s="54">
        <v>3.2545000000000004E-2</v>
      </c>
    </row>
    <row r="1057" spans="1:10" ht="30" x14ac:dyDescent="0.25">
      <c r="A1057" s="176"/>
      <c r="B1057" s="20" t="s">
        <v>1768</v>
      </c>
      <c r="C1057" s="20" t="s">
        <v>1768</v>
      </c>
      <c r="D1057" s="36"/>
      <c r="E1057" s="79"/>
      <c r="F1057" s="115">
        <v>460.47</v>
      </c>
      <c r="G1057" s="19" t="s">
        <v>1341</v>
      </c>
      <c r="H1057" s="54">
        <v>0.1</v>
      </c>
      <c r="I1057" s="54">
        <v>0.126106</v>
      </c>
      <c r="J1057" s="54">
        <v>-2.6105999999999994E-2</v>
      </c>
    </row>
    <row r="1058" spans="1:10" ht="30" x14ac:dyDescent="0.25">
      <c r="A1058" s="176"/>
      <c r="B1058" s="20" t="s">
        <v>1768</v>
      </c>
      <c r="C1058" s="20" t="s">
        <v>1768</v>
      </c>
      <c r="D1058" s="36" t="s">
        <v>1342</v>
      </c>
      <c r="E1058" s="79"/>
      <c r="F1058" s="115">
        <v>574.19000000000005</v>
      </c>
      <c r="G1058" s="19" t="s">
        <v>2379</v>
      </c>
      <c r="H1058" s="54">
        <v>5.0000000000000002E-5</v>
      </c>
      <c r="I1058" s="54">
        <v>1.4999999999999999E-5</v>
      </c>
      <c r="J1058" s="54">
        <v>3.5000000000000004E-5</v>
      </c>
    </row>
    <row r="1059" spans="1:10" x14ac:dyDescent="0.25">
      <c r="A1059" s="176"/>
      <c r="B1059" s="95"/>
      <c r="C1059" s="85" t="s">
        <v>1343</v>
      </c>
      <c r="D1059" s="140"/>
      <c r="E1059" s="70"/>
      <c r="F1059" s="70"/>
      <c r="G1059" s="93"/>
      <c r="H1059" s="71">
        <f>SUM(H1056:H1058)</f>
        <v>0.19005</v>
      </c>
      <c r="I1059" s="71">
        <f t="shared" ref="I1059:J1059" si="60">SUM(I1056:I1058)</f>
        <v>0.18357599999999999</v>
      </c>
      <c r="J1059" s="71">
        <f t="shared" si="60"/>
        <v>6.474000000000011E-3</v>
      </c>
    </row>
    <row r="1060" spans="1:10" ht="30" x14ac:dyDescent="0.25">
      <c r="A1060" s="176"/>
      <c r="B1060" s="20" t="s">
        <v>1780</v>
      </c>
      <c r="C1060" s="20" t="s">
        <v>1780</v>
      </c>
      <c r="D1060" s="36" t="s">
        <v>1914</v>
      </c>
      <c r="E1060" s="79"/>
      <c r="F1060" s="115">
        <v>574.19000000000005</v>
      </c>
      <c r="G1060" s="19" t="s">
        <v>1915</v>
      </c>
      <c r="H1060" s="54">
        <v>1E-4</v>
      </c>
      <c r="I1060" s="54">
        <v>1E-4</v>
      </c>
      <c r="J1060" s="54">
        <v>0</v>
      </c>
    </row>
    <row r="1061" spans="1:10" ht="30" x14ac:dyDescent="0.25">
      <c r="A1061" s="176"/>
      <c r="B1061" s="20" t="s">
        <v>1780</v>
      </c>
      <c r="C1061" s="20" t="s">
        <v>1780</v>
      </c>
      <c r="D1061" s="36" t="s">
        <v>1344</v>
      </c>
      <c r="E1061" s="79"/>
      <c r="F1061" s="115">
        <v>553.95000000000005</v>
      </c>
      <c r="G1061" s="19" t="s">
        <v>1345</v>
      </c>
      <c r="H1061" s="54">
        <v>2.9E-4</v>
      </c>
      <c r="I1061" s="54">
        <v>2.9E-4</v>
      </c>
      <c r="J1061" s="54">
        <v>0</v>
      </c>
    </row>
    <row r="1062" spans="1:10" ht="30" x14ac:dyDescent="0.25">
      <c r="A1062" s="176"/>
      <c r="B1062" s="20" t="s">
        <v>1780</v>
      </c>
      <c r="C1062" s="20" t="s">
        <v>1780</v>
      </c>
      <c r="D1062" s="36" t="s">
        <v>1342</v>
      </c>
      <c r="E1062" s="79"/>
      <c r="F1062" s="115">
        <v>574.19000000000005</v>
      </c>
      <c r="G1062" s="19" t="s">
        <v>1346</v>
      </c>
      <c r="H1062" s="54">
        <v>3.5E-4</v>
      </c>
      <c r="I1062" s="54">
        <v>1.4000000000000001E-4</v>
      </c>
      <c r="J1062" s="54">
        <v>0</v>
      </c>
    </row>
    <row r="1063" spans="1:10" ht="30" x14ac:dyDescent="0.25">
      <c r="A1063" s="176"/>
      <c r="B1063" s="20" t="s">
        <v>1780</v>
      </c>
      <c r="C1063" s="20" t="s">
        <v>1780</v>
      </c>
      <c r="D1063" s="36" t="s">
        <v>2583</v>
      </c>
      <c r="E1063" s="79"/>
      <c r="F1063" s="115">
        <v>500.99</v>
      </c>
      <c r="G1063" s="19" t="s">
        <v>2380</v>
      </c>
      <c r="H1063" s="54">
        <v>3.215E-3</v>
      </c>
      <c r="I1063" s="54">
        <v>3.215E-3</v>
      </c>
      <c r="J1063" s="54">
        <v>0</v>
      </c>
    </row>
    <row r="1064" spans="1:10" ht="45" x14ac:dyDescent="0.25">
      <c r="A1064" s="176"/>
      <c r="B1064" s="20" t="s">
        <v>1780</v>
      </c>
      <c r="C1064" s="20" t="s">
        <v>1780</v>
      </c>
      <c r="D1064" s="36" t="s">
        <v>2584</v>
      </c>
      <c r="E1064" s="79"/>
      <c r="F1064" s="115">
        <v>460.47</v>
      </c>
      <c r="G1064" s="19" t="s">
        <v>2381</v>
      </c>
      <c r="H1064" s="54">
        <v>1.6E-2</v>
      </c>
      <c r="I1064" s="54">
        <v>9.6850000000000009E-3</v>
      </c>
      <c r="J1064" s="54">
        <v>0</v>
      </c>
    </row>
    <row r="1065" spans="1:10" ht="30" x14ac:dyDescent="0.25">
      <c r="A1065" s="176"/>
      <c r="B1065" s="20" t="s">
        <v>1780</v>
      </c>
      <c r="C1065" s="20" t="s">
        <v>1780</v>
      </c>
      <c r="D1065" s="36" t="s">
        <v>2585</v>
      </c>
      <c r="E1065" s="79"/>
      <c r="F1065" s="115">
        <v>460.47</v>
      </c>
      <c r="G1065" s="19" t="s">
        <v>2382</v>
      </c>
      <c r="H1065" s="54">
        <v>6.0000000000000001E-3</v>
      </c>
      <c r="I1065" s="54">
        <v>6.0000000000000001E-3</v>
      </c>
      <c r="J1065" s="54">
        <v>0</v>
      </c>
    </row>
    <row r="1066" spans="1:10" ht="30" x14ac:dyDescent="0.25">
      <c r="A1066" s="176"/>
      <c r="B1066" s="20" t="s">
        <v>1780</v>
      </c>
      <c r="C1066" s="20" t="s">
        <v>1780</v>
      </c>
      <c r="D1066" s="36" t="s">
        <v>1091</v>
      </c>
      <c r="E1066" s="79"/>
      <c r="F1066" s="115">
        <v>574.19000000000005</v>
      </c>
      <c r="G1066" s="19" t="s">
        <v>1916</v>
      </c>
      <c r="H1066" s="54">
        <v>2.9999999999999997E-5</v>
      </c>
      <c r="I1066" s="54">
        <v>5.0000000000000004E-6</v>
      </c>
      <c r="J1066" s="54">
        <v>0</v>
      </c>
    </row>
    <row r="1067" spans="1:10" ht="30" x14ac:dyDescent="0.25">
      <c r="A1067" s="176"/>
      <c r="B1067" s="20" t="s">
        <v>1780</v>
      </c>
      <c r="C1067" s="20" t="s">
        <v>1780</v>
      </c>
      <c r="D1067" s="36" t="s">
        <v>1347</v>
      </c>
      <c r="E1067" s="79"/>
      <c r="F1067" s="115">
        <v>574.19000000000005</v>
      </c>
      <c r="G1067" s="19" t="s">
        <v>1348</v>
      </c>
      <c r="H1067" s="54">
        <v>5.9999999999999995E-4</v>
      </c>
      <c r="I1067" s="54">
        <v>5.9999999999999995E-4</v>
      </c>
      <c r="J1067" s="54">
        <v>0</v>
      </c>
    </row>
    <row r="1068" spans="1:10" ht="30" x14ac:dyDescent="0.25">
      <c r="A1068" s="176"/>
      <c r="B1068" s="20" t="s">
        <v>1780</v>
      </c>
      <c r="C1068" s="20" t="s">
        <v>1780</v>
      </c>
      <c r="D1068" s="36" t="s">
        <v>1917</v>
      </c>
      <c r="E1068" s="79"/>
      <c r="F1068" s="115">
        <v>553.95000000000005</v>
      </c>
      <c r="G1068" s="19" t="s">
        <v>1918</v>
      </c>
      <c r="H1068" s="54">
        <v>2.9999999999999997E-4</v>
      </c>
      <c r="I1068" s="54">
        <v>2.0899999999999998E-4</v>
      </c>
      <c r="J1068" s="54">
        <v>9.1000000000000003E-5</v>
      </c>
    </row>
    <row r="1069" spans="1:10" ht="30" x14ac:dyDescent="0.25">
      <c r="A1069" s="176"/>
      <c r="B1069" s="20" t="s">
        <v>1780</v>
      </c>
      <c r="C1069" s="20" t="s">
        <v>1780</v>
      </c>
      <c r="D1069" s="36" t="s">
        <v>2383</v>
      </c>
      <c r="E1069" s="79"/>
      <c r="F1069" s="115">
        <v>553.95000000000005</v>
      </c>
      <c r="G1069" s="19" t="s">
        <v>2384</v>
      </c>
      <c r="H1069" s="54">
        <v>1E-3</v>
      </c>
      <c r="I1069" s="54">
        <v>2.4499999999999999E-4</v>
      </c>
      <c r="J1069" s="54">
        <v>7.5500000000000003E-4</v>
      </c>
    </row>
    <row r="1070" spans="1:10" ht="30" x14ac:dyDescent="0.25">
      <c r="A1070" s="176"/>
      <c r="B1070" s="20" t="s">
        <v>1780</v>
      </c>
      <c r="C1070" s="20" t="s">
        <v>1780</v>
      </c>
      <c r="D1070" s="36" t="s">
        <v>1349</v>
      </c>
      <c r="E1070" s="79"/>
      <c r="F1070" s="115">
        <v>500.99</v>
      </c>
      <c r="G1070" s="19" t="s">
        <v>1350</v>
      </c>
      <c r="H1070" s="54">
        <v>0.02</v>
      </c>
      <c r="I1070" s="54">
        <v>1.9019999999999998E-3</v>
      </c>
      <c r="J1070" s="54">
        <v>1.8098E-2</v>
      </c>
    </row>
    <row r="1071" spans="1:10" ht="30" x14ac:dyDescent="0.25">
      <c r="A1071" s="176"/>
      <c r="B1071" s="20" t="s">
        <v>1780</v>
      </c>
      <c r="C1071" s="20" t="s">
        <v>1780</v>
      </c>
      <c r="D1071" s="36" t="s">
        <v>2385</v>
      </c>
      <c r="E1071" s="79"/>
      <c r="F1071" s="115">
        <v>553.95000000000005</v>
      </c>
      <c r="G1071" s="19" t="s">
        <v>2386</v>
      </c>
      <c r="H1071" s="54">
        <v>5.9999999999999995E-4</v>
      </c>
      <c r="I1071" s="54">
        <v>1.4999999999999999E-4</v>
      </c>
      <c r="J1071" s="54">
        <v>4.4999999999999993E-4</v>
      </c>
    </row>
    <row r="1072" spans="1:10" ht="30" x14ac:dyDescent="0.25">
      <c r="A1072" s="176"/>
      <c r="B1072" s="20" t="s">
        <v>1780</v>
      </c>
      <c r="C1072" s="20" t="s">
        <v>1780</v>
      </c>
      <c r="D1072" s="36" t="s">
        <v>2387</v>
      </c>
      <c r="E1072" s="79"/>
      <c r="F1072" s="115">
        <v>574.19000000000005</v>
      </c>
      <c r="G1072" s="19" t="s">
        <v>2388</v>
      </c>
      <c r="H1072" s="54">
        <v>5.0000000000000001E-4</v>
      </c>
      <c r="I1072" s="54">
        <v>2.0000000000000001E-4</v>
      </c>
      <c r="J1072" s="54">
        <v>2.9999999999999997E-4</v>
      </c>
    </row>
    <row r="1073" spans="1:10" ht="30" x14ac:dyDescent="0.25">
      <c r="A1073" s="176"/>
      <c r="B1073" s="20" t="s">
        <v>1780</v>
      </c>
      <c r="C1073" s="20" t="s">
        <v>1780</v>
      </c>
      <c r="D1073" s="36" t="s">
        <v>2389</v>
      </c>
      <c r="E1073" s="79"/>
      <c r="F1073" s="115">
        <v>553.95000000000005</v>
      </c>
      <c r="G1073" s="19" t="s">
        <v>2390</v>
      </c>
      <c r="H1073" s="54">
        <v>1E-3</v>
      </c>
      <c r="I1073" s="54">
        <v>1.93E-4</v>
      </c>
      <c r="J1073" s="54">
        <v>8.0699999999999999E-4</v>
      </c>
    </row>
    <row r="1074" spans="1:10" x14ac:dyDescent="0.25">
      <c r="A1074" s="176"/>
      <c r="B1074" s="95"/>
      <c r="C1074" s="85" t="s">
        <v>1351</v>
      </c>
      <c r="D1074" s="140"/>
      <c r="E1074" s="70"/>
      <c r="F1074" s="121"/>
      <c r="G1074" s="93"/>
      <c r="H1074" s="71">
        <f>SUM(H1060:H1073)</f>
        <v>4.9985000000000002E-2</v>
      </c>
      <c r="I1074" s="71">
        <f t="shared" ref="I1074:J1074" si="61">SUM(I1060:I1073)</f>
        <v>2.2934000000000003E-2</v>
      </c>
      <c r="J1074" s="71">
        <f t="shared" si="61"/>
        <v>2.0500999999999998E-2</v>
      </c>
    </row>
    <row r="1075" spans="1:10" ht="30" x14ac:dyDescent="0.25">
      <c r="A1075" s="176"/>
      <c r="B1075" s="20" t="s">
        <v>2586</v>
      </c>
      <c r="C1075" s="20" t="s">
        <v>2586</v>
      </c>
      <c r="D1075" s="36" t="s">
        <v>1224</v>
      </c>
      <c r="E1075" s="79"/>
      <c r="F1075" s="115">
        <v>500.99</v>
      </c>
      <c r="G1075" s="19" t="s">
        <v>2391</v>
      </c>
      <c r="H1075" s="54">
        <v>0.01</v>
      </c>
      <c r="I1075" s="54">
        <v>8.4670000000000006E-3</v>
      </c>
      <c r="J1075" s="54">
        <v>1.5329999999999994E-3</v>
      </c>
    </row>
    <row r="1076" spans="1:10" x14ac:dyDescent="0.25">
      <c r="A1076" s="176"/>
      <c r="B1076" s="95"/>
      <c r="C1076" s="85" t="s">
        <v>2587</v>
      </c>
      <c r="D1076" s="140"/>
      <c r="E1076" s="70"/>
      <c r="F1076" s="121"/>
      <c r="G1076" s="93"/>
      <c r="H1076" s="71">
        <f>SUM(H1075)</f>
        <v>0.01</v>
      </c>
      <c r="I1076" s="71">
        <f t="shared" ref="I1076:J1076" si="62">SUM(I1075)</f>
        <v>8.4670000000000006E-3</v>
      </c>
      <c r="J1076" s="71">
        <f t="shared" si="62"/>
        <v>1.5329999999999994E-3</v>
      </c>
    </row>
    <row r="1077" spans="1:10" ht="30" x14ac:dyDescent="0.25">
      <c r="A1077" s="176"/>
      <c r="B1077" s="20" t="s">
        <v>1782</v>
      </c>
      <c r="C1077" s="20" t="s">
        <v>1782</v>
      </c>
      <c r="D1077" s="36" t="s">
        <v>1352</v>
      </c>
      <c r="E1077" s="79"/>
      <c r="F1077" s="115">
        <v>333.99</v>
      </c>
      <c r="G1077" s="19" t="s">
        <v>1353</v>
      </c>
      <c r="H1077" s="54">
        <v>0.9</v>
      </c>
      <c r="I1077" s="54">
        <v>1.0535940000000001</v>
      </c>
      <c r="J1077" s="54">
        <v>-0.15359400000000006</v>
      </c>
    </row>
    <row r="1078" spans="1:10" ht="30" x14ac:dyDescent="0.25">
      <c r="A1078" s="176"/>
      <c r="B1078" s="20" t="s">
        <v>1782</v>
      </c>
      <c r="C1078" s="20" t="s">
        <v>1782</v>
      </c>
      <c r="D1078" s="36" t="s">
        <v>1354</v>
      </c>
      <c r="E1078" s="79"/>
      <c r="F1078" s="115">
        <v>500.99</v>
      </c>
      <c r="G1078" s="19" t="s">
        <v>1355</v>
      </c>
      <c r="H1078" s="54">
        <v>2.5000000000000001E-3</v>
      </c>
      <c r="I1078" s="54">
        <v>1.7980000000000001E-3</v>
      </c>
      <c r="J1078" s="54">
        <v>7.0199999999999993E-4</v>
      </c>
    </row>
    <row r="1079" spans="1:10" ht="30" x14ac:dyDescent="0.25">
      <c r="A1079" s="176"/>
      <c r="B1079" s="20" t="s">
        <v>1782</v>
      </c>
      <c r="C1079" s="20" t="s">
        <v>1782</v>
      </c>
      <c r="D1079" s="36" t="s">
        <v>1356</v>
      </c>
      <c r="E1079" s="79"/>
      <c r="F1079" s="115">
        <v>333.99</v>
      </c>
      <c r="G1079" s="19" t="s">
        <v>1357</v>
      </c>
      <c r="H1079" s="54">
        <v>1.55</v>
      </c>
      <c r="I1079" s="54">
        <v>1.556589</v>
      </c>
      <c r="J1079" s="54">
        <v>-6.5889999999999421E-3</v>
      </c>
    </row>
    <row r="1080" spans="1:10" ht="30" x14ac:dyDescent="0.25">
      <c r="A1080" s="176"/>
      <c r="B1080" s="20" t="s">
        <v>1782</v>
      </c>
      <c r="C1080" s="20" t="s">
        <v>1782</v>
      </c>
      <c r="D1080" s="36" t="s">
        <v>1358</v>
      </c>
      <c r="E1080" s="79"/>
      <c r="F1080" s="115">
        <v>460.47</v>
      </c>
      <c r="G1080" s="19" t="s">
        <v>1359</v>
      </c>
      <c r="H1080" s="54">
        <v>0.39500000000000002</v>
      </c>
      <c r="I1080" s="54">
        <v>0.52585999999999999</v>
      </c>
      <c r="J1080" s="54">
        <v>-0.13086</v>
      </c>
    </row>
    <row r="1081" spans="1:10" ht="30" x14ac:dyDescent="0.25">
      <c r="A1081" s="176"/>
      <c r="B1081" s="20" t="s">
        <v>1782</v>
      </c>
      <c r="C1081" s="20" t="s">
        <v>1782</v>
      </c>
      <c r="D1081" s="36" t="s">
        <v>1360</v>
      </c>
      <c r="E1081" s="79"/>
      <c r="F1081" s="115">
        <v>333.99</v>
      </c>
      <c r="G1081" s="19" t="s">
        <v>1361</v>
      </c>
      <c r="H1081" s="54">
        <v>1.66</v>
      </c>
      <c r="I1081" s="54">
        <v>1.5471510000000002</v>
      </c>
      <c r="J1081" s="54">
        <v>0.11284899999999994</v>
      </c>
    </row>
    <row r="1082" spans="1:10" ht="30" x14ac:dyDescent="0.25">
      <c r="A1082" s="176"/>
      <c r="B1082" s="20" t="s">
        <v>1782</v>
      </c>
      <c r="C1082" s="20" t="s">
        <v>1782</v>
      </c>
      <c r="D1082" s="36" t="s">
        <v>1362</v>
      </c>
      <c r="E1082" s="79"/>
      <c r="F1082" s="115">
        <v>553.95000000000005</v>
      </c>
      <c r="G1082" s="19" t="s">
        <v>1363</v>
      </c>
      <c r="H1082" s="54">
        <v>1.5E-3</v>
      </c>
      <c r="I1082" s="54">
        <v>1.077E-3</v>
      </c>
      <c r="J1082" s="54">
        <v>4.2300000000000004E-4</v>
      </c>
    </row>
    <row r="1083" spans="1:10" ht="30" x14ac:dyDescent="0.25">
      <c r="A1083" s="176"/>
      <c r="B1083" s="20" t="s">
        <v>1782</v>
      </c>
      <c r="C1083" s="20" t="s">
        <v>1782</v>
      </c>
      <c r="D1083" s="36" t="s">
        <v>1364</v>
      </c>
      <c r="E1083" s="79"/>
      <c r="F1083" s="115">
        <v>553.95000000000005</v>
      </c>
      <c r="G1083" s="19" t="s">
        <v>1365</v>
      </c>
      <c r="H1083" s="54">
        <v>1.2999999999999999E-3</v>
      </c>
      <c r="I1083" s="54">
        <v>2.7E-4</v>
      </c>
      <c r="J1083" s="54">
        <v>1.0300000000000001E-3</v>
      </c>
    </row>
    <row r="1084" spans="1:10" ht="30" x14ac:dyDescent="0.25">
      <c r="A1084" s="176"/>
      <c r="B1084" s="20" t="s">
        <v>1782</v>
      </c>
      <c r="C1084" s="20" t="s">
        <v>1782</v>
      </c>
      <c r="D1084" s="36" t="s">
        <v>1366</v>
      </c>
      <c r="E1084" s="79"/>
      <c r="F1084" s="115">
        <v>574.19000000000005</v>
      </c>
      <c r="G1084" s="19" t="s">
        <v>1367</v>
      </c>
      <c r="H1084" s="54">
        <v>4.0000000000000003E-5</v>
      </c>
      <c r="I1084" s="54">
        <v>1.9000000000000001E-5</v>
      </c>
      <c r="J1084" s="54">
        <v>2.1000000000000002E-5</v>
      </c>
    </row>
    <row r="1085" spans="1:10" ht="30" x14ac:dyDescent="0.25">
      <c r="A1085" s="176"/>
      <c r="B1085" s="20" t="s">
        <v>1782</v>
      </c>
      <c r="C1085" s="20" t="s">
        <v>1782</v>
      </c>
      <c r="D1085" s="36" t="s">
        <v>1368</v>
      </c>
      <c r="E1085" s="79"/>
      <c r="F1085" s="115">
        <v>553.95000000000005</v>
      </c>
      <c r="G1085" s="19" t="s">
        <v>2392</v>
      </c>
      <c r="H1085" s="54">
        <v>3.5E-4</v>
      </c>
      <c r="I1085" s="54">
        <v>3.4000000000000002E-4</v>
      </c>
      <c r="J1085" s="54">
        <v>9.9999999999999534E-6</v>
      </c>
    </row>
    <row r="1086" spans="1:10" ht="30" x14ac:dyDescent="0.25">
      <c r="A1086" s="176"/>
      <c r="B1086" s="20" t="s">
        <v>1782</v>
      </c>
      <c r="C1086" s="20" t="s">
        <v>1782</v>
      </c>
      <c r="D1086" s="36" t="s">
        <v>1369</v>
      </c>
      <c r="E1086" s="79"/>
      <c r="F1086" s="115">
        <v>553.95000000000005</v>
      </c>
      <c r="G1086" s="19" t="s">
        <v>1370</v>
      </c>
      <c r="H1086" s="54">
        <v>1.5E-3</v>
      </c>
      <c r="I1086" s="54">
        <v>1.609E-3</v>
      </c>
      <c r="J1086" s="54">
        <v>-1.0899999999999998E-4</v>
      </c>
    </row>
    <row r="1087" spans="1:10" ht="30" x14ac:dyDescent="0.25">
      <c r="A1087" s="176"/>
      <c r="B1087" s="20" t="s">
        <v>1782</v>
      </c>
      <c r="C1087" s="20" t="s">
        <v>1782</v>
      </c>
      <c r="D1087" s="36" t="s">
        <v>27</v>
      </c>
      <c r="E1087" s="79"/>
      <c r="F1087" s="115">
        <v>553.95000000000005</v>
      </c>
      <c r="G1087" s="19" t="s">
        <v>1371</v>
      </c>
      <c r="H1087" s="54">
        <v>2.0000000000000001E-4</v>
      </c>
      <c r="I1087" s="54">
        <v>2.0799999999999999E-4</v>
      </c>
      <c r="J1087" s="54">
        <v>-7.9999999999999793E-6</v>
      </c>
    </row>
    <row r="1088" spans="1:10" ht="30" x14ac:dyDescent="0.25">
      <c r="A1088" s="176"/>
      <c r="B1088" s="20" t="s">
        <v>1782</v>
      </c>
      <c r="C1088" s="20" t="s">
        <v>1782</v>
      </c>
      <c r="D1088" s="36" t="s">
        <v>81</v>
      </c>
      <c r="E1088" s="79"/>
      <c r="F1088" s="115">
        <v>553.95000000000005</v>
      </c>
      <c r="G1088" s="19" t="s">
        <v>1372</v>
      </c>
      <c r="H1088" s="54">
        <v>4.0000000000000001E-3</v>
      </c>
      <c r="I1088" s="54">
        <v>6.8500000000000006E-4</v>
      </c>
      <c r="J1088" s="54">
        <v>3.3149999999999998E-3</v>
      </c>
    </row>
    <row r="1089" spans="1:10" ht="30" x14ac:dyDescent="0.25">
      <c r="A1089" s="176"/>
      <c r="B1089" s="20" t="s">
        <v>1782</v>
      </c>
      <c r="C1089" s="20" t="s">
        <v>1782</v>
      </c>
      <c r="D1089" s="36" t="s">
        <v>1373</v>
      </c>
      <c r="E1089" s="79"/>
      <c r="F1089" s="115">
        <v>574.19000000000005</v>
      </c>
      <c r="G1089" s="19" t="s">
        <v>1374</v>
      </c>
      <c r="H1089" s="54">
        <v>4.7999999999999996E-4</v>
      </c>
      <c r="I1089" s="54">
        <v>1.2799999999999999E-4</v>
      </c>
      <c r="J1089" s="54">
        <v>3.5199999999999999E-4</v>
      </c>
    </row>
    <row r="1090" spans="1:10" ht="30" x14ac:dyDescent="0.25">
      <c r="A1090" s="176"/>
      <c r="B1090" s="20" t="s">
        <v>1782</v>
      </c>
      <c r="C1090" s="20" t="s">
        <v>1782</v>
      </c>
      <c r="D1090" s="36" t="s">
        <v>1771</v>
      </c>
      <c r="E1090" s="79"/>
      <c r="F1090" s="115">
        <v>460.47</v>
      </c>
      <c r="G1090" s="19" t="s">
        <v>1375</v>
      </c>
      <c r="H1090" s="54">
        <v>0.3</v>
      </c>
      <c r="I1090" s="54">
        <v>0.35613899999999998</v>
      </c>
      <c r="J1090" s="54">
        <v>-5.6139000000000008E-2</v>
      </c>
    </row>
    <row r="1091" spans="1:10" ht="30" x14ac:dyDescent="0.25">
      <c r="A1091" s="176"/>
      <c r="B1091" s="20" t="s">
        <v>1782</v>
      </c>
      <c r="C1091" s="20" t="s">
        <v>1782</v>
      </c>
      <c r="D1091" s="36" t="s">
        <v>1770</v>
      </c>
      <c r="E1091" s="79"/>
      <c r="F1091" s="115">
        <v>460.47</v>
      </c>
      <c r="G1091" s="19" t="s">
        <v>1376</v>
      </c>
      <c r="H1091" s="54">
        <v>0.16</v>
      </c>
      <c r="I1091" s="54">
        <v>0.12290999999999999</v>
      </c>
      <c r="J1091" s="54">
        <v>3.7090000000000005E-2</v>
      </c>
    </row>
    <row r="1092" spans="1:10" ht="30" x14ac:dyDescent="0.25">
      <c r="A1092" s="176"/>
      <c r="B1092" s="20" t="s">
        <v>1782</v>
      </c>
      <c r="C1092" s="20" t="s">
        <v>1782</v>
      </c>
      <c r="D1092" s="36" t="s">
        <v>1772</v>
      </c>
      <c r="E1092" s="79"/>
      <c r="F1092" s="115">
        <v>460.47</v>
      </c>
      <c r="G1092" s="19" t="s">
        <v>1377</v>
      </c>
      <c r="H1092" s="54">
        <v>4.4999999999999998E-2</v>
      </c>
      <c r="I1092" s="54">
        <v>4.2654000000000004E-2</v>
      </c>
      <c r="J1092" s="54">
        <v>2.3459999999999965E-3</v>
      </c>
    </row>
    <row r="1093" spans="1:10" ht="30" x14ac:dyDescent="0.25">
      <c r="A1093" s="176"/>
      <c r="B1093" s="20" t="s">
        <v>1782</v>
      </c>
      <c r="C1093" s="20" t="s">
        <v>1782</v>
      </c>
      <c r="D1093" s="36" t="s">
        <v>2393</v>
      </c>
      <c r="E1093" s="79"/>
      <c r="F1093" s="115">
        <v>553.95000000000005</v>
      </c>
      <c r="G1093" s="19" t="s">
        <v>2394</v>
      </c>
      <c r="H1093" s="54">
        <v>3.0000000000000001E-3</v>
      </c>
      <c r="I1093" s="54">
        <v>3.5600000000000002E-3</v>
      </c>
      <c r="J1093" s="54">
        <v>-5.6000000000000006E-4</v>
      </c>
    </row>
    <row r="1094" spans="1:10" ht="45" x14ac:dyDescent="0.25">
      <c r="A1094" s="176"/>
      <c r="B1094" s="20" t="s">
        <v>1782</v>
      </c>
      <c r="C1094" s="20" t="s">
        <v>1782</v>
      </c>
      <c r="D1094" s="36" t="s">
        <v>2589</v>
      </c>
      <c r="E1094" s="79"/>
      <c r="F1094" s="115">
        <v>574.19000000000005</v>
      </c>
      <c r="G1094" s="19" t="s">
        <v>1378</v>
      </c>
      <c r="H1094" s="54">
        <v>1.1999999999999999E-4</v>
      </c>
      <c r="I1094" s="54">
        <v>3.4E-5</v>
      </c>
      <c r="J1094" s="54">
        <v>8.599999999999999E-5</v>
      </c>
    </row>
    <row r="1095" spans="1:10" ht="45" x14ac:dyDescent="0.25">
      <c r="A1095" s="176"/>
      <c r="B1095" s="20" t="s">
        <v>1782</v>
      </c>
      <c r="C1095" s="20" t="s">
        <v>1782</v>
      </c>
      <c r="D1095" s="36" t="s">
        <v>2588</v>
      </c>
      <c r="E1095" s="79"/>
      <c r="F1095" s="115">
        <v>574.19000000000005</v>
      </c>
      <c r="G1095" s="19" t="s">
        <v>1919</v>
      </c>
      <c r="H1095" s="54">
        <v>2.8000000000000003E-4</v>
      </c>
      <c r="I1095" s="54">
        <v>3.2000000000000003E-4</v>
      </c>
      <c r="J1095" s="54">
        <v>-3.9999999999999983E-5</v>
      </c>
    </row>
    <row r="1096" spans="1:10" ht="45" x14ac:dyDescent="0.25">
      <c r="A1096" s="176"/>
      <c r="B1096" s="20" t="s">
        <v>1782</v>
      </c>
      <c r="C1096" s="20" t="s">
        <v>1782</v>
      </c>
      <c r="D1096" s="36" t="s">
        <v>2590</v>
      </c>
      <c r="E1096" s="79"/>
      <c r="F1096" s="115">
        <v>460.47</v>
      </c>
      <c r="G1096" s="19" t="s">
        <v>1379</v>
      </c>
      <c r="H1096" s="54">
        <v>0.16500000000000001</v>
      </c>
      <c r="I1096" s="54">
        <v>0.141184</v>
      </c>
      <c r="J1096" s="54">
        <v>2.3816000000000004E-2</v>
      </c>
    </row>
    <row r="1097" spans="1:10" ht="45" x14ac:dyDescent="0.25">
      <c r="A1097" s="176"/>
      <c r="B1097" s="20" t="s">
        <v>1782</v>
      </c>
      <c r="C1097" s="20" t="s">
        <v>1782</v>
      </c>
      <c r="D1097" s="36" t="s">
        <v>2007</v>
      </c>
      <c r="E1097" s="79"/>
      <c r="F1097" s="115">
        <v>500.99</v>
      </c>
      <c r="G1097" s="19" t="s">
        <v>1380</v>
      </c>
      <c r="H1097" s="54">
        <v>2.1000000000000001E-2</v>
      </c>
      <c r="I1097" s="54">
        <v>1.2234999999999999E-2</v>
      </c>
      <c r="J1097" s="54">
        <v>8.7650000000000002E-3</v>
      </c>
    </row>
    <row r="1098" spans="1:10" ht="45" x14ac:dyDescent="0.25">
      <c r="A1098" s="176"/>
      <c r="B1098" s="20" t="s">
        <v>1782</v>
      </c>
      <c r="C1098" s="20" t="s">
        <v>1782</v>
      </c>
      <c r="D1098" s="36" t="s">
        <v>2007</v>
      </c>
      <c r="E1098" s="79"/>
      <c r="F1098" s="115">
        <v>460.47</v>
      </c>
      <c r="G1098" s="19" t="s">
        <v>1381</v>
      </c>
      <c r="H1098" s="54">
        <v>7.4999999999999997E-2</v>
      </c>
      <c r="I1098" s="54">
        <v>4.3039000000000001E-2</v>
      </c>
      <c r="J1098" s="54">
        <v>3.1960999999999996E-2</v>
      </c>
    </row>
    <row r="1099" spans="1:10" ht="45" x14ac:dyDescent="0.25">
      <c r="A1099" s="176"/>
      <c r="B1099" s="20" t="s">
        <v>1782</v>
      </c>
      <c r="C1099" s="20" t="s">
        <v>1782</v>
      </c>
      <c r="D1099" s="36" t="s">
        <v>2591</v>
      </c>
      <c r="E1099" s="79"/>
      <c r="F1099" s="115">
        <v>460.47</v>
      </c>
      <c r="G1099" s="19" t="s">
        <v>1382</v>
      </c>
      <c r="H1099" s="54">
        <v>0.03</v>
      </c>
      <c r="I1099" s="54">
        <v>4.4584000000000006E-2</v>
      </c>
      <c r="J1099" s="54">
        <v>-1.4584000000000003E-2</v>
      </c>
    </row>
    <row r="1100" spans="1:10" ht="45" x14ac:dyDescent="0.25">
      <c r="A1100" s="176"/>
      <c r="B1100" s="20" t="s">
        <v>1782</v>
      </c>
      <c r="C1100" s="20" t="s">
        <v>1782</v>
      </c>
      <c r="D1100" s="36" t="s">
        <v>2009</v>
      </c>
      <c r="E1100" s="79"/>
      <c r="F1100" s="115">
        <v>460.47</v>
      </c>
      <c r="G1100" s="19" t="s">
        <v>1383</v>
      </c>
      <c r="H1100" s="54">
        <v>5.0999999999999997E-2</v>
      </c>
      <c r="I1100" s="54">
        <v>4.3383000000000005E-2</v>
      </c>
      <c r="J1100" s="54">
        <v>7.616999999999997E-3</v>
      </c>
    </row>
    <row r="1101" spans="1:10" ht="30" x14ac:dyDescent="0.25">
      <c r="A1101" s="176"/>
      <c r="B1101" s="20" t="s">
        <v>1782</v>
      </c>
      <c r="C1101" s="20" t="s">
        <v>1782</v>
      </c>
      <c r="D1101" s="36" t="s">
        <v>2592</v>
      </c>
      <c r="E1101" s="79"/>
      <c r="F1101" s="115">
        <v>553.95000000000005</v>
      </c>
      <c r="G1101" s="19" t="s">
        <v>2395</v>
      </c>
      <c r="H1101" s="54">
        <v>5.22E-4</v>
      </c>
      <c r="I1101" s="54">
        <v>5.22E-4</v>
      </c>
      <c r="J1101" s="54">
        <v>0</v>
      </c>
    </row>
    <row r="1102" spans="1:10" ht="45" x14ac:dyDescent="0.25">
      <c r="A1102" s="176"/>
      <c r="B1102" s="20" t="s">
        <v>1782</v>
      </c>
      <c r="C1102" s="20" t="s">
        <v>1782</v>
      </c>
      <c r="D1102" s="36" t="s">
        <v>1779</v>
      </c>
      <c r="E1102" s="79"/>
      <c r="F1102" s="115">
        <v>460.47</v>
      </c>
      <c r="G1102" s="19" t="s">
        <v>1385</v>
      </c>
      <c r="H1102" s="54">
        <v>4.3999999999999997E-2</v>
      </c>
      <c r="I1102" s="54">
        <v>3.8073999999999997E-2</v>
      </c>
      <c r="J1102" s="54">
        <v>5.9260000000000016E-3</v>
      </c>
    </row>
    <row r="1103" spans="1:10" ht="30" x14ac:dyDescent="0.25">
      <c r="A1103" s="176"/>
      <c r="B1103" s="20" t="s">
        <v>1782</v>
      </c>
      <c r="C1103" s="20" t="s">
        <v>1782</v>
      </c>
      <c r="D1103" s="36" t="s">
        <v>2396</v>
      </c>
      <c r="E1103" s="79"/>
      <c r="F1103" s="115">
        <v>500.99</v>
      </c>
      <c r="G1103" s="19" t="s">
        <v>2397</v>
      </c>
      <c r="H1103" s="54">
        <v>5.0000000000000001E-3</v>
      </c>
      <c r="I1103" s="54">
        <v>1.116E-3</v>
      </c>
      <c r="J1103" s="54">
        <v>3.8839999999999999E-3</v>
      </c>
    </row>
    <row r="1104" spans="1:10" ht="30" x14ac:dyDescent="0.25">
      <c r="A1104" s="176"/>
      <c r="B1104" s="20" t="s">
        <v>1782</v>
      </c>
      <c r="C1104" s="20" t="s">
        <v>1782</v>
      </c>
      <c r="D1104" s="36" t="s">
        <v>1386</v>
      </c>
      <c r="E1104" s="79"/>
      <c r="F1104" s="115">
        <v>553.95000000000005</v>
      </c>
      <c r="G1104" s="19" t="s">
        <v>2398</v>
      </c>
      <c r="H1104" s="54">
        <v>2.2000000000000001E-3</v>
      </c>
      <c r="I1104" s="54">
        <v>5.0000000000000001E-4</v>
      </c>
      <c r="J1104" s="54">
        <v>1.7000000000000001E-3</v>
      </c>
    </row>
    <row r="1105" spans="1:10" ht="30" x14ac:dyDescent="0.25">
      <c r="A1105" s="176"/>
      <c r="B1105" s="20" t="s">
        <v>1782</v>
      </c>
      <c r="C1105" s="20" t="s">
        <v>1782</v>
      </c>
      <c r="D1105" s="36" t="s">
        <v>2399</v>
      </c>
      <c r="E1105" s="79"/>
      <c r="F1105" s="115">
        <v>553.95000000000005</v>
      </c>
      <c r="G1105" s="19" t="s">
        <v>2400</v>
      </c>
      <c r="H1105" s="54">
        <v>5.9999999999999995E-4</v>
      </c>
      <c r="I1105" s="54">
        <v>1.7000000000000001E-4</v>
      </c>
      <c r="J1105" s="54">
        <v>4.2999999999999994E-4</v>
      </c>
    </row>
    <row r="1106" spans="1:10" ht="30" x14ac:dyDescent="0.25">
      <c r="A1106" s="176"/>
      <c r="B1106" s="20" t="s">
        <v>1782</v>
      </c>
      <c r="C1106" s="20" t="s">
        <v>1782</v>
      </c>
      <c r="D1106" s="36" t="s">
        <v>1368</v>
      </c>
      <c r="E1106" s="79"/>
      <c r="F1106" s="115">
        <v>553.95000000000005</v>
      </c>
      <c r="G1106" s="19" t="s">
        <v>1387</v>
      </c>
      <c r="H1106" s="54">
        <v>1.1999999999999999E-3</v>
      </c>
      <c r="I1106" s="54">
        <v>8.83E-4</v>
      </c>
      <c r="J1106" s="54">
        <v>3.1699999999999995E-4</v>
      </c>
    </row>
    <row r="1107" spans="1:10" ht="30" x14ac:dyDescent="0.25">
      <c r="A1107" s="176"/>
      <c r="B1107" s="20" t="s">
        <v>1782</v>
      </c>
      <c r="C1107" s="20" t="s">
        <v>1782</v>
      </c>
      <c r="D1107" s="36" t="s">
        <v>1388</v>
      </c>
      <c r="E1107" s="79"/>
      <c r="F1107" s="115">
        <v>553.95000000000005</v>
      </c>
      <c r="G1107" s="19" t="s">
        <v>1389</v>
      </c>
      <c r="H1107" s="54">
        <v>2.9999999999999997E-4</v>
      </c>
      <c r="I1107" s="54">
        <v>7.7999999999999999E-4</v>
      </c>
      <c r="J1107" s="54">
        <v>-4.8000000000000001E-4</v>
      </c>
    </row>
    <row r="1108" spans="1:10" ht="30" x14ac:dyDescent="0.25">
      <c r="A1108" s="176"/>
      <c r="B1108" s="20" t="s">
        <v>1782</v>
      </c>
      <c r="C1108" s="20" t="s">
        <v>1782</v>
      </c>
      <c r="D1108" s="36" t="s">
        <v>79</v>
      </c>
      <c r="E1108" s="79"/>
      <c r="F1108" s="115">
        <v>553.95000000000005</v>
      </c>
      <c r="G1108" s="19" t="s">
        <v>1390</v>
      </c>
      <c r="H1108" s="54">
        <v>3.0800000000000003E-3</v>
      </c>
      <c r="I1108" s="54">
        <v>2.2029999999999997E-3</v>
      </c>
      <c r="J1108" s="54">
        <v>8.7700000000000018E-4</v>
      </c>
    </row>
    <row r="1109" spans="1:10" ht="30" x14ac:dyDescent="0.25">
      <c r="A1109" s="176"/>
      <c r="B1109" s="20" t="s">
        <v>1782</v>
      </c>
      <c r="C1109" s="20" t="s">
        <v>1782</v>
      </c>
      <c r="D1109" s="36" t="s">
        <v>2593</v>
      </c>
      <c r="E1109" s="79"/>
      <c r="F1109" s="115">
        <v>460.47</v>
      </c>
      <c r="G1109" s="19" t="s">
        <v>1391</v>
      </c>
      <c r="H1109" s="54">
        <v>0.15</v>
      </c>
      <c r="I1109" s="54">
        <v>9.6168999999999991E-2</v>
      </c>
      <c r="J1109" s="54">
        <v>5.3831000000000004E-2</v>
      </c>
    </row>
    <row r="1110" spans="1:10" ht="30" x14ac:dyDescent="0.25">
      <c r="A1110" s="176"/>
      <c r="B1110" s="20" t="s">
        <v>1782</v>
      </c>
      <c r="C1110" s="20" t="s">
        <v>1782</v>
      </c>
      <c r="D1110" s="36" t="s">
        <v>2594</v>
      </c>
      <c r="E1110" s="79"/>
      <c r="F1110" s="115">
        <v>460.47</v>
      </c>
      <c r="G1110" s="19" t="s">
        <v>1392</v>
      </c>
      <c r="H1110" s="54">
        <v>0.09</v>
      </c>
      <c r="I1110" s="54">
        <v>0.10940900000000001</v>
      </c>
      <c r="J1110" s="54">
        <v>-1.9409000000000006E-2</v>
      </c>
    </row>
    <row r="1111" spans="1:10" ht="30" x14ac:dyDescent="0.25">
      <c r="A1111" s="176"/>
      <c r="B1111" s="20" t="s">
        <v>1782</v>
      </c>
      <c r="C1111" s="20" t="s">
        <v>1782</v>
      </c>
      <c r="D1111" s="36" t="s">
        <v>2393</v>
      </c>
      <c r="E1111" s="79"/>
      <c r="F1111" s="115">
        <v>553.95000000000005</v>
      </c>
      <c r="G1111" s="19" t="s">
        <v>2394</v>
      </c>
      <c r="H1111" s="54">
        <v>4.0000000000000002E-4</v>
      </c>
      <c r="I1111" s="54">
        <v>4.0000000000000002E-4</v>
      </c>
      <c r="J1111" s="54">
        <v>0</v>
      </c>
    </row>
    <row r="1112" spans="1:10" ht="30" x14ac:dyDescent="0.25">
      <c r="A1112" s="176"/>
      <c r="B1112" s="20" t="s">
        <v>1782</v>
      </c>
      <c r="C1112" s="20" t="s">
        <v>1782</v>
      </c>
      <c r="D1112" s="36" t="s">
        <v>1393</v>
      </c>
      <c r="E1112" s="79"/>
      <c r="F1112" s="115">
        <v>500.99</v>
      </c>
      <c r="G1112" s="19" t="s">
        <v>1394</v>
      </c>
      <c r="H1112" s="54">
        <v>0.08</v>
      </c>
      <c r="I1112" s="54">
        <v>3.1371999999999997E-2</v>
      </c>
      <c r="J1112" s="54">
        <v>4.8627999999999998E-2</v>
      </c>
    </row>
    <row r="1113" spans="1:10" ht="30" x14ac:dyDescent="0.25">
      <c r="A1113" s="176"/>
      <c r="B1113" s="20" t="s">
        <v>1782</v>
      </c>
      <c r="C1113" s="20" t="s">
        <v>1782</v>
      </c>
      <c r="D1113" s="36" t="s">
        <v>1395</v>
      </c>
      <c r="E1113" s="79"/>
      <c r="F1113" s="115">
        <v>333.99</v>
      </c>
      <c r="G1113" s="19" t="s">
        <v>1396</v>
      </c>
      <c r="H1113" s="54">
        <v>1.2</v>
      </c>
      <c r="I1113" s="54">
        <v>1.1993670000000001</v>
      </c>
      <c r="J1113" s="54">
        <v>6.3300000000003815E-4</v>
      </c>
    </row>
    <row r="1114" spans="1:10" ht="30" x14ac:dyDescent="0.25">
      <c r="A1114" s="176"/>
      <c r="B1114" s="20" t="s">
        <v>1782</v>
      </c>
      <c r="C1114" s="20" t="s">
        <v>1782</v>
      </c>
      <c r="D1114" s="36" t="s">
        <v>1397</v>
      </c>
      <c r="E1114" s="79"/>
      <c r="F1114" s="115">
        <v>553.95000000000005</v>
      </c>
      <c r="G1114" s="19" t="s">
        <v>2401</v>
      </c>
      <c r="H1114" s="54">
        <v>1E-3</v>
      </c>
      <c r="I1114" s="54">
        <v>5.0000000000000001E-4</v>
      </c>
      <c r="J1114" s="54">
        <v>5.0000000000000001E-4</v>
      </c>
    </row>
    <row r="1115" spans="1:10" ht="30" x14ac:dyDescent="0.25">
      <c r="A1115" s="176"/>
      <c r="B1115" s="20" t="s">
        <v>1782</v>
      </c>
      <c r="C1115" s="20" t="s">
        <v>1782</v>
      </c>
      <c r="D1115" s="36" t="s">
        <v>1398</v>
      </c>
      <c r="E1115" s="79"/>
      <c r="F1115" s="115">
        <v>574.19000000000005</v>
      </c>
      <c r="G1115" s="19" t="s">
        <v>2402</v>
      </c>
      <c r="H1115" s="54">
        <v>1.4999999999999999E-5</v>
      </c>
      <c r="I1115" s="54">
        <v>1.1E-5</v>
      </c>
      <c r="J1115" s="54">
        <v>3.9999999999999998E-6</v>
      </c>
    </row>
    <row r="1116" spans="1:10" ht="30" x14ac:dyDescent="0.25">
      <c r="A1116" s="176"/>
      <c r="B1116" s="20" t="s">
        <v>1782</v>
      </c>
      <c r="C1116" s="20" t="s">
        <v>1782</v>
      </c>
      <c r="D1116" s="36" t="s">
        <v>1399</v>
      </c>
      <c r="E1116" s="79"/>
      <c r="F1116" s="115">
        <v>574.19000000000005</v>
      </c>
      <c r="G1116" s="19" t="s">
        <v>1400</v>
      </c>
      <c r="H1116" s="54">
        <v>4.0000000000000002E-4</v>
      </c>
      <c r="I1116" s="54">
        <v>4.46E-4</v>
      </c>
      <c r="J1116" s="54">
        <v>-4.5999999999999986E-5</v>
      </c>
    </row>
    <row r="1117" spans="1:10" ht="30" x14ac:dyDescent="0.25">
      <c r="A1117" s="176"/>
      <c r="B1117" s="20" t="s">
        <v>1782</v>
      </c>
      <c r="C1117" s="20" t="s">
        <v>1782</v>
      </c>
      <c r="D1117" s="36" t="s">
        <v>1401</v>
      </c>
      <c r="E1117" s="79"/>
      <c r="F1117" s="115">
        <v>574.19000000000005</v>
      </c>
      <c r="G1117" s="19" t="s">
        <v>1402</v>
      </c>
      <c r="H1117" s="54">
        <v>2.5000000000000001E-4</v>
      </c>
      <c r="I1117" s="54">
        <v>2.2000000000000001E-4</v>
      </c>
      <c r="J1117" s="54">
        <v>2.9999999999999997E-5</v>
      </c>
    </row>
    <row r="1118" spans="1:10" ht="30" x14ac:dyDescent="0.25">
      <c r="A1118" s="176"/>
      <c r="B1118" s="20" t="s">
        <v>1782</v>
      </c>
      <c r="C1118" s="20" t="s">
        <v>1782</v>
      </c>
      <c r="D1118" s="36" t="s">
        <v>2403</v>
      </c>
      <c r="E1118" s="79"/>
      <c r="F1118" s="115">
        <v>553.95000000000005</v>
      </c>
      <c r="G1118" s="19" t="s">
        <v>2404</v>
      </c>
      <c r="H1118" s="54">
        <v>2E-3</v>
      </c>
      <c r="I1118" s="54">
        <v>9.3799999999999992E-4</v>
      </c>
      <c r="J1118" s="54">
        <v>1.062E-3</v>
      </c>
    </row>
    <row r="1119" spans="1:10" ht="30" x14ac:dyDescent="0.25">
      <c r="A1119" s="176"/>
      <c r="B1119" s="20" t="s">
        <v>1782</v>
      </c>
      <c r="C1119" s="20" t="s">
        <v>1782</v>
      </c>
      <c r="D1119" s="36" t="s">
        <v>1403</v>
      </c>
      <c r="E1119" s="79"/>
      <c r="F1119" s="115">
        <v>574.19000000000005</v>
      </c>
      <c r="G1119" s="19" t="s">
        <v>1404</v>
      </c>
      <c r="H1119" s="54">
        <v>2.9999999999999997E-4</v>
      </c>
      <c r="I1119" s="54">
        <v>2.5099999999999998E-4</v>
      </c>
      <c r="J1119" s="54">
        <v>4.8999999999999985E-5</v>
      </c>
    </row>
    <row r="1120" spans="1:10" ht="30" x14ac:dyDescent="0.25">
      <c r="A1120" s="176"/>
      <c r="B1120" s="20" t="s">
        <v>1782</v>
      </c>
      <c r="C1120" s="20" t="s">
        <v>1782</v>
      </c>
      <c r="D1120" s="36" t="s">
        <v>2405</v>
      </c>
      <c r="E1120" s="79"/>
      <c r="F1120" s="115">
        <v>574.19000000000005</v>
      </c>
      <c r="G1120" s="19" t="s">
        <v>2406</v>
      </c>
      <c r="H1120" s="54">
        <v>6.4999999999999997E-4</v>
      </c>
      <c r="I1120" s="54">
        <v>1.7799999999999999E-4</v>
      </c>
      <c r="J1120" s="54">
        <v>4.7200000000000003E-4</v>
      </c>
    </row>
    <row r="1121" spans="1:10" ht="30" x14ac:dyDescent="0.25">
      <c r="A1121" s="176"/>
      <c r="B1121" s="20" t="s">
        <v>1782</v>
      </c>
      <c r="C1121" s="20" t="s">
        <v>1782</v>
      </c>
      <c r="D1121" s="36" t="s">
        <v>1318</v>
      </c>
      <c r="E1121" s="79"/>
      <c r="F1121" s="115">
        <v>574.19000000000005</v>
      </c>
      <c r="G1121" s="19" t="s">
        <v>1405</v>
      </c>
      <c r="H1121" s="54">
        <v>5.9999999999999995E-4</v>
      </c>
      <c r="I1121" s="54">
        <v>5.2999999999999998E-4</v>
      </c>
      <c r="J1121" s="54">
        <v>6.9999999999999953E-5</v>
      </c>
    </row>
    <row r="1122" spans="1:10" ht="45" x14ac:dyDescent="0.25">
      <c r="A1122" s="176"/>
      <c r="B1122" s="20" t="s">
        <v>1782</v>
      </c>
      <c r="C1122" s="20" t="s">
        <v>1782</v>
      </c>
      <c r="D1122" s="36" t="s">
        <v>82</v>
      </c>
      <c r="E1122" s="79"/>
      <c r="F1122" s="115">
        <v>553.95000000000005</v>
      </c>
      <c r="G1122" s="19" t="s">
        <v>1406</v>
      </c>
      <c r="H1122" s="54">
        <v>8.0000000000000004E-4</v>
      </c>
      <c r="I1122" s="54">
        <v>3.3700000000000001E-4</v>
      </c>
      <c r="J1122" s="54">
        <v>4.6300000000000003E-4</v>
      </c>
    </row>
    <row r="1123" spans="1:10" ht="30" x14ac:dyDescent="0.25">
      <c r="A1123" s="176"/>
      <c r="B1123" s="20" t="s">
        <v>1782</v>
      </c>
      <c r="C1123" s="20" t="s">
        <v>1782</v>
      </c>
      <c r="D1123" s="36" t="s">
        <v>1920</v>
      </c>
      <c r="E1123" s="79"/>
      <c r="F1123" s="115">
        <v>553.95000000000005</v>
      </c>
      <c r="G1123" s="19" t="s">
        <v>1921</v>
      </c>
      <c r="H1123" s="54">
        <v>1.82E-3</v>
      </c>
      <c r="I1123" s="54">
        <v>1.1439999999999998E-3</v>
      </c>
      <c r="J1123" s="54">
        <v>6.7600000000000017E-4</v>
      </c>
    </row>
    <row r="1124" spans="1:10" ht="30" x14ac:dyDescent="0.25">
      <c r="A1124" s="176"/>
      <c r="B1124" s="20" t="s">
        <v>1782</v>
      </c>
      <c r="C1124" s="20" t="s">
        <v>1782</v>
      </c>
      <c r="D1124" s="36" t="s">
        <v>1920</v>
      </c>
      <c r="E1124" s="79"/>
      <c r="F1124" s="115">
        <v>553.95000000000005</v>
      </c>
      <c r="G1124" s="19" t="s">
        <v>2407</v>
      </c>
      <c r="H1124" s="54">
        <v>1.4499999999999999E-3</v>
      </c>
      <c r="I1124" s="54">
        <v>2.13E-4</v>
      </c>
      <c r="J1124" s="54">
        <v>1.2369999999999998E-3</v>
      </c>
    </row>
    <row r="1125" spans="1:10" ht="30" x14ac:dyDescent="0.25">
      <c r="A1125" s="176"/>
      <c r="B1125" s="20" t="s">
        <v>1782</v>
      </c>
      <c r="C1125" s="20" t="s">
        <v>1782</v>
      </c>
      <c r="D1125" s="36" t="s">
        <v>1407</v>
      </c>
      <c r="E1125" s="79"/>
      <c r="F1125" s="115">
        <v>553.95000000000005</v>
      </c>
      <c r="G1125" s="19" t="s">
        <v>1408</v>
      </c>
      <c r="H1125" s="54">
        <v>1E-3</v>
      </c>
      <c r="I1125" s="54">
        <v>2.8000000000000003E-4</v>
      </c>
      <c r="J1125" s="54">
        <v>7.1999999999999994E-4</v>
      </c>
    </row>
    <row r="1126" spans="1:10" ht="30" x14ac:dyDescent="0.25">
      <c r="A1126" s="176"/>
      <c r="B1126" s="20" t="s">
        <v>1782</v>
      </c>
      <c r="C1126" s="20" t="s">
        <v>1782</v>
      </c>
      <c r="D1126" s="36" t="s">
        <v>1409</v>
      </c>
      <c r="E1126" s="79"/>
      <c r="F1126" s="115">
        <v>500.99</v>
      </c>
      <c r="G1126" s="19" t="s">
        <v>1394</v>
      </c>
      <c r="H1126" s="54">
        <v>2.1000000000000001E-2</v>
      </c>
      <c r="I1126" s="54">
        <v>1.7999999999999999E-2</v>
      </c>
      <c r="J1126" s="54">
        <v>3.0000000000000001E-3</v>
      </c>
    </row>
    <row r="1127" spans="1:10" ht="30" x14ac:dyDescent="0.25">
      <c r="A1127" s="176"/>
      <c r="B1127" s="20" t="s">
        <v>1782</v>
      </c>
      <c r="C1127" s="20" t="s">
        <v>1782</v>
      </c>
      <c r="D1127" s="36" t="s">
        <v>1410</v>
      </c>
      <c r="E1127" s="79"/>
      <c r="F1127" s="115">
        <v>460.47</v>
      </c>
      <c r="G1127" s="19" t="s">
        <v>1411</v>
      </c>
      <c r="H1127" s="54">
        <v>8.5000000000000006E-2</v>
      </c>
      <c r="I1127" s="54">
        <v>5.7320999999999997E-2</v>
      </c>
      <c r="J1127" s="54">
        <v>2.7679000000000002E-2</v>
      </c>
    </row>
    <row r="1128" spans="1:10" ht="45" x14ac:dyDescent="0.25">
      <c r="A1128" s="176"/>
      <c r="B1128" s="20" t="s">
        <v>1782</v>
      </c>
      <c r="C1128" s="20" t="s">
        <v>1782</v>
      </c>
      <c r="D1128" s="36" t="s">
        <v>1412</v>
      </c>
      <c r="E1128" s="79"/>
      <c r="F1128" s="115">
        <v>500.99</v>
      </c>
      <c r="G1128" s="19" t="s">
        <v>1413</v>
      </c>
      <c r="H1128" s="54">
        <v>1.2E-2</v>
      </c>
      <c r="I1128" s="54">
        <v>1.357E-2</v>
      </c>
      <c r="J1128" s="54">
        <v>-1.5700000000000002E-3</v>
      </c>
    </row>
    <row r="1129" spans="1:10" ht="30" x14ac:dyDescent="0.25">
      <c r="A1129" s="176"/>
      <c r="B1129" s="20" t="s">
        <v>1782</v>
      </c>
      <c r="C1129" s="20" t="s">
        <v>1782</v>
      </c>
      <c r="D1129" s="36" t="s">
        <v>2408</v>
      </c>
      <c r="E1129" s="79"/>
      <c r="F1129" s="115">
        <v>574.19000000000005</v>
      </c>
      <c r="G1129" s="19" t="s">
        <v>2409</v>
      </c>
      <c r="H1129" s="54">
        <v>0</v>
      </c>
      <c r="I1129" s="54">
        <v>1.0000000000000001E-5</v>
      </c>
      <c r="J1129" s="54">
        <v>0</v>
      </c>
    </row>
    <row r="1130" spans="1:10" ht="30" x14ac:dyDescent="0.25">
      <c r="A1130" s="176"/>
      <c r="B1130" s="20" t="s">
        <v>1782</v>
      </c>
      <c r="C1130" s="20" t="s">
        <v>1782</v>
      </c>
      <c r="D1130" s="36" t="s">
        <v>1414</v>
      </c>
      <c r="E1130" s="79"/>
      <c r="F1130" s="115">
        <v>500.99</v>
      </c>
      <c r="G1130" s="19" t="s">
        <v>1415</v>
      </c>
      <c r="H1130" s="54">
        <v>0.02</v>
      </c>
      <c r="I1130" s="54">
        <v>8.567E-3</v>
      </c>
      <c r="J1130" s="54">
        <v>1.1433E-2</v>
      </c>
    </row>
    <row r="1131" spans="1:10" ht="45" x14ac:dyDescent="0.25">
      <c r="A1131" s="176"/>
      <c r="B1131" s="20" t="s">
        <v>1782</v>
      </c>
      <c r="C1131" s="20" t="s">
        <v>1782</v>
      </c>
      <c r="D1131" s="36" t="s">
        <v>2410</v>
      </c>
      <c r="E1131" s="79"/>
      <c r="F1131" s="115">
        <v>553.95000000000005</v>
      </c>
      <c r="G1131" s="19" t="s">
        <v>2411</v>
      </c>
      <c r="H1131" s="54">
        <v>2.8E-3</v>
      </c>
      <c r="I1131" s="54">
        <v>9.5E-4</v>
      </c>
      <c r="J1131" s="54">
        <v>1.8499999999999999E-3</v>
      </c>
    </row>
    <row r="1132" spans="1:10" ht="30" x14ac:dyDescent="0.25">
      <c r="A1132" s="176"/>
      <c r="B1132" s="20" t="s">
        <v>1782</v>
      </c>
      <c r="C1132" s="20" t="s">
        <v>1782</v>
      </c>
      <c r="D1132" s="36" t="s">
        <v>83</v>
      </c>
      <c r="E1132" s="79"/>
      <c r="F1132" s="115">
        <v>553.95000000000005</v>
      </c>
      <c r="G1132" s="19" t="s">
        <v>1416</v>
      </c>
      <c r="H1132" s="54">
        <v>1.4E-3</v>
      </c>
      <c r="I1132" s="54">
        <v>1.41E-3</v>
      </c>
      <c r="J1132" s="54">
        <v>-1.0000000000000009E-5</v>
      </c>
    </row>
    <row r="1133" spans="1:10" ht="30" x14ac:dyDescent="0.25">
      <c r="A1133" s="176"/>
      <c r="B1133" s="20" t="s">
        <v>1782</v>
      </c>
      <c r="C1133" s="20" t="s">
        <v>1782</v>
      </c>
      <c r="D1133" s="36" t="s">
        <v>1417</v>
      </c>
      <c r="E1133" s="79"/>
      <c r="F1133" s="115">
        <v>553.95000000000005</v>
      </c>
      <c r="G1133" s="19" t="s">
        <v>1418</v>
      </c>
      <c r="H1133" s="54">
        <v>1E-3</v>
      </c>
      <c r="I1133" s="54">
        <v>3.5E-4</v>
      </c>
      <c r="J1133" s="54">
        <v>6.4999999999999997E-4</v>
      </c>
    </row>
    <row r="1134" spans="1:10" ht="30" x14ac:dyDescent="0.25">
      <c r="A1134" s="176"/>
      <c r="B1134" s="20" t="s">
        <v>1782</v>
      </c>
      <c r="C1134" s="20" t="s">
        <v>1782</v>
      </c>
      <c r="D1134" s="36" t="s">
        <v>84</v>
      </c>
      <c r="E1134" s="79"/>
      <c r="F1134" s="115">
        <v>574.19000000000005</v>
      </c>
      <c r="G1134" s="19" t="s">
        <v>1419</v>
      </c>
      <c r="H1134" s="54">
        <v>8.0000000000000004E-4</v>
      </c>
      <c r="I1134" s="54">
        <v>4.9399999999999997E-4</v>
      </c>
      <c r="J1134" s="54">
        <v>3.0600000000000007E-4</v>
      </c>
    </row>
    <row r="1135" spans="1:10" ht="30" x14ac:dyDescent="0.25">
      <c r="A1135" s="176"/>
      <c r="B1135" s="20" t="s">
        <v>1782</v>
      </c>
      <c r="C1135" s="20" t="s">
        <v>1782</v>
      </c>
      <c r="D1135" s="36" t="s">
        <v>2412</v>
      </c>
      <c r="E1135" s="79"/>
      <c r="F1135" s="115">
        <v>574.19000000000005</v>
      </c>
      <c r="G1135" s="19" t="s">
        <v>2413</v>
      </c>
      <c r="H1135" s="54">
        <v>5.0000000000000004E-6</v>
      </c>
      <c r="I1135" s="54">
        <v>1.2999999999999999E-5</v>
      </c>
      <c r="J1135" s="54">
        <v>-7.9999999999999996E-6</v>
      </c>
    </row>
    <row r="1136" spans="1:10" ht="30" x14ac:dyDescent="0.25">
      <c r="A1136" s="176"/>
      <c r="B1136" s="20" t="s">
        <v>1782</v>
      </c>
      <c r="C1136" s="20" t="s">
        <v>1782</v>
      </c>
      <c r="D1136" s="36" t="s">
        <v>2414</v>
      </c>
      <c r="E1136" s="79"/>
      <c r="F1136" s="115">
        <v>553.95000000000005</v>
      </c>
      <c r="G1136" s="19" t="s">
        <v>2415</v>
      </c>
      <c r="H1136" s="54">
        <v>3.8E-3</v>
      </c>
      <c r="I1136" s="54">
        <v>2.48E-3</v>
      </c>
      <c r="J1136" s="54">
        <v>1.3199999999999998E-3</v>
      </c>
    </row>
    <row r="1137" spans="1:10" x14ac:dyDescent="0.25">
      <c r="A1137" s="176"/>
      <c r="B1137" s="95"/>
      <c r="C1137" s="85" t="s">
        <v>1420</v>
      </c>
      <c r="D1137" s="140"/>
      <c r="E1137" s="70"/>
      <c r="F1137" s="121"/>
      <c r="G1137" s="93"/>
      <c r="H1137" s="71">
        <f>SUM(H1077:H1136)</f>
        <v>7.1026620000000023</v>
      </c>
      <c r="I1137" s="71">
        <f t="shared" ref="I1137:J1137" si="63">SUM(I1077:I1136)</f>
        <v>7.0885479999999994</v>
      </c>
      <c r="J1137" s="71">
        <f t="shared" si="63"/>
        <v>1.4123999999999953E-2</v>
      </c>
    </row>
    <row r="1138" spans="1:10" ht="30" x14ac:dyDescent="0.25">
      <c r="A1138" s="176"/>
      <c r="B1138" s="95"/>
      <c r="C1138" s="20" t="s">
        <v>1786</v>
      </c>
      <c r="D1138" s="36" t="s">
        <v>1215</v>
      </c>
      <c r="E1138" s="79"/>
      <c r="F1138" s="115">
        <v>460.47</v>
      </c>
      <c r="G1138" s="19" t="s">
        <v>1421</v>
      </c>
      <c r="H1138" s="54">
        <v>0.124</v>
      </c>
      <c r="I1138" s="54">
        <v>4.4929000000000004E-2</v>
      </c>
      <c r="J1138" s="54">
        <v>7.9071000000000002E-2</v>
      </c>
    </row>
    <row r="1139" spans="1:10" x14ac:dyDescent="0.25">
      <c r="A1139" s="176"/>
      <c r="B1139" s="95"/>
      <c r="C1139" s="160" t="s">
        <v>1787</v>
      </c>
      <c r="D1139" s="177"/>
      <c r="E1139" s="168"/>
      <c r="F1139" s="172"/>
      <c r="G1139" s="171"/>
      <c r="H1139" s="71">
        <f>SUM(H1138)</f>
        <v>0.124</v>
      </c>
      <c r="I1139" s="71">
        <f t="shared" ref="I1139:J1139" si="64">SUM(I1138)</f>
        <v>4.4929000000000004E-2</v>
      </c>
      <c r="J1139" s="71">
        <f t="shared" si="64"/>
        <v>7.9071000000000002E-2</v>
      </c>
    </row>
    <row r="1140" spans="1:10" ht="30" x14ac:dyDescent="0.25">
      <c r="A1140" s="176"/>
      <c r="B1140" s="95"/>
      <c r="C1140" s="20" t="s">
        <v>1788</v>
      </c>
      <c r="D1140" s="36" t="s">
        <v>1423</v>
      </c>
      <c r="E1140" s="79"/>
      <c r="F1140" s="115">
        <v>460.47</v>
      </c>
      <c r="G1140" s="19" t="s">
        <v>1424</v>
      </c>
      <c r="H1140" s="54">
        <v>0.19</v>
      </c>
      <c r="I1140" s="54">
        <v>0.19</v>
      </c>
      <c r="J1140" s="54">
        <v>0</v>
      </c>
    </row>
    <row r="1141" spans="1:10" ht="30" x14ac:dyDescent="0.25">
      <c r="A1141" s="176"/>
      <c r="B1141" s="95"/>
      <c r="C1141" s="20" t="s">
        <v>1788</v>
      </c>
      <c r="D1141" s="36" t="s">
        <v>931</v>
      </c>
      <c r="E1141" s="79"/>
      <c r="F1141" s="115">
        <v>460.47</v>
      </c>
      <c r="G1141" s="19" t="s">
        <v>1394</v>
      </c>
      <c r="H1141" s="54">
        <v>7.0000000000000007E-2</v>
      </c>
      <c r="I1141" s="54">
        <v>4.6681E-2</v>
      </c>
      <c r="J1141" s="54">
        <v>2.3319000000000003E-2</v>
      </c>
    </row>
    <row r="1142" spans="1:10" ht="30" x14ac:dyDescent="0.25">
      <c r="A1142" s="176"/>
      <c r="B1142" s="95"/>
      <c r="C1142" s="20" t="s">
        <v>1788</v>
      </c>
      <c r="D1142" s="36" t="s">
        <v>1425</v>
      </c>
      <c r="E1142" s="79"/>
      <c r="F1142" s="115">
        <v>460.47</v>
      </c>
      <c r="G1142" s="19" t="s">
        <v>1426</v>
      </c>
      <c r="H1142" s="54">
        <v>0.33</v>
      </c>
      <c r="I1142" s="54">
        <v>0.32269600000000004</v>
      </c>
      <c r="J1142" s="54">
        <v>7.3039999999999737E-3</v>
      </c>
    </row>
    <row r="1143" spans="1:10" ht="30" x14ac:dyDescent="0.25">
      <c r="A1143" s="176"/>
      <c r="B1143" s="95"/>
      <c r="C1143" s="20" t="s">
        <v>1788</v>
      </c>
      <c r="D1143" s="36" t="s">
        <v>1423</v>
      </c>
      <c r="E1143" s="79"/>
      <c r="F1143" s="115">
        <v>460.47</v>
      </c>
      <c r="G1143" s="19" t="s">
        <v>1424</v>
      </c>
      <c r="H1143" s="54">
        <v>0.04</v>
      </c>
      <c r="I1143" s="54">
        <v>3.6322E-2</v>
      </c>
      <c r="J1143" s="54">
        <v>3.6779999999999972E-3</v>
      </c>
    </row>
    <row r="1144" spans="1:10" ht="30" x14ac:dyDescent="0.25">
      <c r="A1144" s="176"/>
      <c r="B1144" s="95"/>
      <c r="C1144" s="20" t="s">
        <v>1788</v>
      </c>
      <c r="D1144" s="36" t="s">
        <v>2416</v>
      </c>
      <c r="E1144" s="79"/>
      <c r="F1144" s="115">
        <v>553.95000000000005</v>
      </c>
      <c r="G1144" s="19" t="s">
        <v>2417</v>
      </c>
      <c r="H1144" s="54">
        <v>2E-3</v>
      </c>
      <c r="I1144" s="54">
        <v>6.2100000000000002E-4</v>
      </c>
      <c r="J1144" s="54">
        <v>1.379E-3</v>
      </c>
    </row>
    <row r="1145" spans="1:10" ht="30" x14ac:dyDescent="0.25">
      <c r="A1145" s="176"/>
      <c r="B1145" s="95"/>
      <c r="C1145" s="20" t="s">
        <v>1788</v>
      </c>
      <c r="D1145" s="36" t="s">
        <v>1427</v>
      </c>
      <c r="E1145" s="79"/>
      <c r="F1145" s="115">
        <v>553.95000000000005</v>
      </c>
      <c r="G1145" s="19" t="s">
        <v>1428</v>
      </c>
      <c r="H1145" s="54">
        <v>2.9999999999999997E-4</v>
      </c>
      <c r="I1145" s="54">
        <v>3.1700000000000001E-4</v>
      </c>
      <c r="J1145" s="54">
        <v>-1.7000000000000013E-5</v>
      </c>
    </row>
    <row r="1146" spans="1:10" ht="45" x14ac:dyDescent="0.25">
      <c r="A1146" s="176"/>
      <c r="B1146" s="95"/>
      <c r="C1146" s="20" t="s">
        <v>1788</v>
      </c>
      <c r="D1146" s="36" t="s">
        <v>1429</v>
      </c>
      <c r="E1146" s="79"/>
      <c r="F1146" s="115">
        <v>553.95000000000005</v>
      </c>
      <c r="G1146" s="19" t="s">
        <v>1430</v>
      </c>
      <c r="H1146" s="54">
        <v>1E-3</v>
      </c>
      <c r="I1146" s="54">
        <v>9.7599999999999998E-4</v>
      </c>
      <c r="J1146" s="54">
        <v>2.4000000000000021E-5</v>
      </c>
    </row>
    <row r="1147" spans="1:10" x14ac:dyDescent="0.25">
      <c r="A1147" s="176"/>
      <c r="B1147" s="95"/>
      <c r="C1147" s="85" t="s">
        <v>1431</v>
      </c>
      <c r="D1147" s="140"/>
      <c r="E1147" s="70"/>
      <c r="F1147" s="121"/>
      <c r="G1147" s="93"/>
      <c r="H1147" s="71">
        <f>SUM(H1140:H1146)</f>
        <v>0.63330000000000009</v>
      </c>
      <c r="I1147" s="71">
        <f t="shared" ref="I1147:J1147" si="65">SUM(I1140:I1146)</f>
        <v>0.59761299999999995</v>
      </c>
      <c r="J1147" s="71">
        <f t="shared" si="65"/>
        <v>3.5686999999999969E-2</v>
      </c>
    </row>
    <row r="1148" spans="1:10" ht="30" x14ac:dyDescent="0.25">
      <c r="A1148" s="176"/>
      <c r="B1148" s="20" t="s">
        <v>1790</v>
      </c>
      <c r="C1148" s="20" t="s">
        <v>1790</v>
      </c>
      <c r="D1148" s="36" t="s">
        <v>1432</v>
      </c>
      <c r="E1148" s="79"/>
      <c r="F1148" s="115">
        <v>553.95000000000005</v>
      </c>
      <c r="G1148" s="19" t="s">
        <v>1433</v>
      </c>
      <c r="H1148" s="54">
        <v>1E-4</v>
      </c>
      <c r="I1148" s="54">
        <v>6.3E-5</v>
      </c>
      <c r="J1148" s="54">
        <v>3.7000000000000005E-5</v>
      </c>
    </row>
    <row r="1149" spans="1:10" ht="30" x14ac:dyDescent="0.25">
      <c r="A1149" s="176"/>
      <c r="B1149" s="20" t="s">
        <v>1790</v>
      </c>
      <c r="C1149" s="20" t="s">
        <v>1790</v>
      </c>
      <c r="D1149" s="36" t="s">
        <v>2418</v>
      </c>
      <c r="E1149" s="79"/>
      <c r="F1149" s="115">
        <v>574.19000000000005</v>
      </c>
      <c r="G1149" s="19" t="s">
        <v>2419</v>
      </c>
      <c r="H1149" s="54">
        <v>6.9999999999999994E-5</v>
      </c>
      <c r="I1149" s="54">
        <v>6.9999999999999994E-5</v>
      </c>
      <c r="J1149" s="54">
        <v>0</v>
      </c>
    </row>
    <row r="1150" spans="1:10" ht="30" x14ac:dyDescent="0.25">
      <c r="A1150" s="176"/>
      <c r="B1150" s="20" t="s">
        <v>1790</v>
      </c>
      <c r="C1150" s="20" t="s">
        <v>1790</v>
      </c>
      <c r="D1150" s="36" t="s">
        <v>1434</v>
      </c>
      <c r="E1150" s="79"/>
      <c r="F1150" s="115">
        <v>500.99</v>
      </c>
      <c r="G1150" s="19" t="s">
        <v>1435</v>
      </c>
      <c r="H1150" s="54">
        <v>4.2999999999999997E-2</v>
      </c>
      <c r="I1150" s="54">
        <v>2.7722E-2</v>
      </c>
      <c r="J1150" s="54">
        <v>1.5277999999999998E-2</v>
      </c>
    </row>
    <row r="1151" spans="1:10" ht="30" x14ac:dyDescent="0.25">
      <c r="A1151" s="176"/>
      <c r="B1151" s="20" t="s">
        <v>1790</v>
      </c>
      <c r="C1151" s="20" t="s">
        <v>1790</v>
      </c>
      <c r="D1151" s="36" t="s">
        <v>1436</v>
      </c>
      <c r="E1151" s="79"/>
      <c r="F1151" s="115">
        <v>460.47</v>
      </c>
      <c r="G1151" s="19" t="s">
        <v>1437</v>
      </c>
      <c r="H1151" s="54">
        <v>1.4999999999999999E-2</v>
      </c>
      <c r="I1151" s="54">
        <v>1.4999999999999999E-2</v>
      </c>
      <c r="J1151" s="54">
        <v>0</v>
      </c>
    </row>
    <row r="1152" spans="1:10" ht="30" x14ac:dyDescent="0.25">
      <c r="A1152" s="176"/>
      <c r="B1152" s="20" t="s">
        <v>1790</v>
      </c>
      <c r="C1152" s="20" t="s">
        <v>1790</v>
      </c>
      <c r="D1152" s="36" t="s">
        <v>1438</v>
      </c>
      <c r="E1152" s="79"/>
      <c r="F1152" s="115">
        <v>500.99</v>
      </c>
      <c r="G1152" s="19" t="s">
        <v>1439</v>
      </c>
      <c r="H1152" s="54">
        <v>5.0000000000000001E-3</v>
      </c>
      <c r="I1152" s="54">
        <v>1.9039999999999999E-3</v>
      </c>
      <c r="J1152" s="54">
        <v>3.0960000000000002E-3</v>
      </c>
    </row>
    <row r="1153" spans="1:10" ht="45" x14ac:dyDescent="0.25">
      <c r="A1153" s="176"/>
      <c r="B1153" s="20" t="s">
        <v>1790</v>
      </c>
      <c r="C1153" s="20" t="s">
        <v>1790</v>
      </c>
      <c r="D1153" s="36" t="s">
        <v>1440</v>
      </c>
      <c r="E1153" s="79"/>
      <c r="F1153" s="115">
        <v>460.47</v>
      </c>
      <c r="G1153" s="19" t="s">
        <v>1441</v>
      </c>
      <c r="H1153" s="54">
        <v>0.09</v>
      </c>
      <c r="I1153" s="54">
        <v>0.107848</v>
      </c>
      <c r="J1153" s="54">
        <v>-1.7847999999999999E-2</v>
      </c>
    </row>
    <row r="1154" spans="1:10" ht="45" x14ac:dyDescent="0.25">
      <c r="A1154" s="176"/>
      <c r="B1154" s="20" t="s">
        <v>1790</v>
      </c>
      <c r="C1154" s="20" t="s">
        <v>1790</v>
      </c>
      <c r="D1154" s="36" t="s">
        <v>1440</v>
      </c>
      <c r="E1154" s="79"/>
      <c r="F1154" s="115">
        <v>460.47</v>
      </c>
      <c r="G1154" s="19" t="s">
        <v>1442</v>
      </c>
      <c r="H1154" s="54">
        <v>0.01</v>
      </c>
      <c r="I1154" s="54">
        <v>1.2611000000000001E-2</v>
      </c>
      <c r="J1154" s="54">
        <v>-2.6110000000000005E-3</v>
      </c>
    </row>
    <row r="1155" spans="1:10" ht="30" x14ac:dyDescent="0.25">
      <c r="A1155" s="176"/>
      <c r="B1155" s="20" t="s">
        <v>1790</v>
      </c>
      <c r="C1155" s="20" t="s">
        <v>1790</v>
      </c>
      <c r="D1155" s="36" t="s">
        <v>1436</v>
      </c>
      <c r="E1155" s="79"/>
      <c r="F1155" s="115">
        <v>460.47</v>
      </c>
      <c r="G1155" s="19" t="s">
        <v>1437</v>
      </c>
      <c r="H1155" s="54">
        <v>1.4999999999999999E-2</v>
      </c>
      <c r="I1155" s="54">
        <v>5.1650000000000003E-3</v>
      </c>
      <c r="J1155" s="54">
        <v>9.835E-3</v>
      </c>
    </row>
    <row r="1156" spans="1:10" ht="30" x14ac:dyDescent="0.25">
      <c r="A1156" s="176"/>
      <c r="B1156" s="20" t="s">
        <v>1790</v>
      </c>
      <c r="C1156" s="20" t="s">
        <v>1790</v>
      </c>
      <c r="D1156" s="36" t="s">
        <v>1443</v>
      </c>
      <c r="E1156" s="79"/>
      <c r="F1156" s="115">
        <v>553.95000000000005</v>
      </c>
      <c r="G1156" s="19" t="s">
        <v>1444</v>
      </c>
      <c r="H1156" s="54">
        <v>4.7959999999999999E-3</v>
      </c>
      <c r="I1156" s="54">
        <v>4.7959999999999999E-3</v>
      </c>
      <c r="J1156" s="54">
        <v>0</v>
      </c>
    </row>
    <row r="1157" spans="1:10" ht="30" x14ac:dyDescent="0.25">
      <c r="A1157" s="176"/>
      <c r="B1157" s="20" t="s">
        <v>1790</v>
      </c>
      <c r="C1157" s="20" t="s">
        <v>1790</v>
      </c>
      <c r="D1157" s="36" t="s">
        <v>1445</v>
      </c>
      <c r="E1157" s="79"/>
      <c r="F1157" s="115">
        <v>574.19000000000005</v>
      </c>
      <c r="G1157" s="19" t="s">
        <v>1437</v>
      </c>
      <c r="H1157" s="54">
        <v>1E-4</v>
      </c>
      <c r="I1157" s="54">
        <v>1.7000000000000001E-4</v>
      </c>
      <c r="J1157" s="54">
        <v>-7.0000000000000007E-5</v>
      </c>
    </row>
    <row r="1158" spans="1:10" ht="30" x14ac:dyDescent="0.25">
      <c r="A1158" s="176"/>
      <c r="B1158" s="20" t="s">
        <v>1790</v>
      </c>
      <c r="C1158" s="20" t="s">
        <v>1790</v>
      </c>
      <c r="D1158" s="36" t="s">
        <v>80</v>
      </c>
      <c r="E1158" s="79"/>
      <c r="F1158" s="115">
        <v>574.19000000000005</v>
      </c>
      <c r="G1158" s="19" t="s">
        <v>2420</v>
      </c>
      <c r="H1158" s="54">
        <v>5.0000000000000001E-4</v>
      </c>
      <c r="I1158" s="54">
        <v>1.7999999999999998E-4</v>
      </c>
      <c r="J1158" s="54">
        <v>3.2000000000000003E-4</v>
      </c>
    </row>
    <row r="1159" spans="1:10" ht="30" x14ac:dyDescent="0.25">
      <c r="A1159" s="176"/>
      <c r="B1159" s="20" t="s">
        <v>1790</v>
      </c>
      <c r="C1159" s="20" t="s">
        <v>1790</v>
      </c>
      <c r="D1159" s="36" t="s">
        <v>1446</v>
      </c>
      <c r="E1159" s="79"/>
      <c r="F1159" s="115">
        <v>500.99</v>
      </c>
      <c r="G1159" s="19" t="s">
        <v>1447</v>
      </c>
      <c r="H1159" s="54">
        <v>7.0000000000000001E-3</v>
      </c>
      <c r="I1159" s="54">
        <v>2.2519999999999997E-3</v>
      </c>
      <c r="J1159" s="54">
        <v>4.7480000000000005E-3</v>
      </c>
    </row>
    <row r="1160" spans="1:10" ht="30" x14ac:dyDescent="0.25">
      <c r="A1160" s="176"/>
      <c r="B1160" s="20" t="s">
        <v>1790</v>
      </c>
      <c r="C1160" s="20" t="s">
        <v>1790</v>
      </c>
      <c r="D1160" s="36" t="s">
        <v>1448</v>
      </c>
      <c r="E1160" s="79"/>
      <c r="F1160" s="115">
        <v>553.95000000000005</v>
      </c>
      <c r="G1160" s="19" t="s">
        <v>1449</v>
      </c>
      <c r="H1160" s="54">
        <v>2.5000000000000001E-3</v>
      </c>
      <c r="I1160" s="54">
        <v>3.7440000000000004E-3</v>
      </c>
      <c r="J1160" s="54">
        <v>-1.2440000000000003E-3</v>
      </c>
    </row>
    <row r="1161" spans="1:10" ht="30" x14ac:dyDescent="0.25">
      <c r="A1161" s="176"/>
      <c r="B1161" s="20" t="s">
        <v>1790</v>
      </c>
      <c r="C1161" s="20" t="s">
        <v>1790</v>
      </c>
      <c r="D1161" s="36" t="s">
        <v>1450</v>
      </c>
      <c r="E1161" s="79"/>
      <c r="F1161" s="115">
        <v>574.19000000000005</v>
      </c>
      <c r="G1161" s="19" t="s">
        <v>1451</v>
      </c>
      <c r="H1161" s="54">
        <v>2.0000000000000001E-4</v>
      </c>
      <c r="I1161" s="54">
        <v>1.15E-4</v>
      </c>
      <c r="J1161" s="54">
        <v>8.5000000000000006E-5</v>
      </c>
    </row>
    <row r="1162" spans="1:10" ht="30" x14ac:dyDescent="0.25">
      <c r="A1162" s="176"/>
      <c r="B1162" s="20" t="s">
        <v>1790</v>
      </c>
      <c r="C1162" s="20" t="s">
        <v>1790</v>
      </c>
      <c r="D1162" s="36" t="s">
        <v>1452</v>
      </c>
      <c r="E1162" s="79"/>
      <c r="F1162" s="115">
        <v>553.95000000000005</v>
      </c>
      <c r="G1162" s="19" t="s">
        <v>1453</v>
      </c>
      <c r="H1162" s="54">
        <v>8.9999999999999998E-4</v>
      </c>
      <c r="I1162" s="54">
        <v>2.9999999999999997E-4</v>
      </c>
      <c r="J1162" s="54">
        <v>6.0000000000000006E-4</v>
      </c>
    </row>
    <row r="1163" spans="1:10" ht="30" x14ac:dyDescent="0.25">
      <c r="A1163" s="176"/>
      <c r="B1163" s="20" t="s">
        <v>1790</v>
      </c>
      <c r="C1163" s="20" t="s">
        <v>1790</v>
      </c>
      <c r="D1163" s="36" t="s">
        <v>2595</v>
      </c>
      <c r="E1163" s="79"/>
      <c r="F1163" s="115">
        <v>553.95000000000005</v>
      </c>
      <c r="G1163" s="19" t="s">
        <v>1454</v>
      </c>
      <c r="H1163" s="54">
        <v>1.7700000000000001E-3</v>
      </c>
      <c r="I1163" s="54">
        <v>1.1040000000000002E-3</v>
      </c>
      <c r="J1163" s="54">
        <v>6.6599999999999993E-4</v>
      </c>
    </row>
    <row r="1164" spans="1:10" ht="45" x14ac:dyDescent="0.25">
      <c r="A1164" s="176"/>
      <c r="B1164" s="20" t="s">
        <v>1790</v>
      </c>
      <c r="C1164" s="20" t="s">
        <v>1790</v>
      </c>
      <c r="D1164" s="36" t="s">
        <v>2596</v>
      </c>
      <c r="E1164" s="79"/>
      <c r="F1164" s="115">
        <v>553.95000000000005</v>
      </c>
      <c r="G1164" s="19" t="s">
        <v>1455</v>
      </c>
      <c r="H1164" s="54">
        <v>2.0000000000000001E-4</v>
      </c>
      <c r="I1164" s="54">
        <v>9.1E-4</v>
      </c>
      <c r="J1164" s="54">
        <v>-7.0999999999999991E-4</v>
      </c>
    </row>
    <row r="1165" spans="1:10" ht="30" x14ac:dyDescent="0.25">
      <c r="A1165" s="176"/>
      <c r="B1165" s="20" t="s">
        <v>1790</v>
      </c>
      <c r="C1165" s="20" t="s">
        <v>1790</v>
      </c>
      <c r="D1165" s="36" t="s">
        <v>2597</v>
      </c>
      <c r="E1165" s="79"/>
      <c r="F1165" s="115">
        <v>553.95000000000005</v>
      </c>
      <c r="G1165" s="19" t="s">
        <v>1456</v>
      </c>
      <c r="H1165" s="54">
        <v>1.5E-3</v>
      </c>
      <c r="I1165" s="54">
        <v>1.1E-4</v>
      </c>
      <c r="J1165" s="54">
        <v>1.39E-3</v>
      </c>
    </row>
    <row r="1166" spans="1:10" ht="30" x14ac:dyDescent="0.25">
      <c r="A1166" s="176"/>
      <c r="B1166" s="20" t="s">
        <v>1790</v>
      </c>
      <c r="C1166" s="20" t="s">
        <v>1790</v>
      </c>
      <c r="D1166" s="36" t="s">
        <v>1457</v>
      </c>
      <c r="E1166" s="79"/>
      <c r="F1166" s="115">
        <v>553.95000000000005</v>
      </c>
      <c r="G1166" s="19" t="s">
        <v>1437</v>
      </c>
      <c r="H1166" s="54">
        <v>1.5E-3</v>
      </c>
      <c r="I1166" s="54">
        <v>2.9999999999999997E-5</v>
      </c>
      <c r="J1166" s="54">
        <v>1.47E-3</v>
      </c>
    </row>
    <row r="1167" spans="1:10" ht="30" x14ac:dyDescent="0.25">
      <c r="A1167" s="176"/>
      <c r="B1167" s="20" t="s">
        <v>1790</v>
      </c>
      <c r="C1167" s="20" t="s">
        <v>1790</v>
      </c>
      <c r="D1167" s="36" t="s">
        <v>1457</v>
      </c>
      <c r="E1167" s="79"/>
      <c r="F1167" s="115">
        <v>574.19000000000005</v>
      </c>
      <c r="G1167" s="19" t="s">
        <v>2421</v>
      </c>
      <c r="H1167" s="54">
        <v>8.5999999999999998E-4</v>
      </c>
      <c r="I1167" s="54">
        <v>3.1999999999999999E-5</v>
      </c>
      <c r="J1167" s="54">
        <v>8.2799999999999996E-4</v>
      </c>
    </row>
    <row r="1168" spans="1:10" ht="30" x14ac:dyDescent="0.25">
      <c r="A1168" s="176"/>
      <c r="B1168" s="20" t="s">
        <v>1790</v>
      </c>
      <c r="C1168" s="20" t="s">
        <v>1790</v>
      </c>
      <c r="D1168" s="36" t="s">
        <v>1458</v>
      </c>
      <c r="E1168" s="79"/>
      <c r="F1168" s="115">
        <v>553.95000000000005</v>
      </c>
      <c r="G1168" s="19" t="s">
        <v>1459</v>
      </c>
      <c r="H1168" s="54">
        <v>5.0000000000000001E-4</v>
      </c>
      <c r="I1168" s="54">
        <v>3.5999999999999997E-4</v>
      </c>
      <c r="J1168" s="54">
        <v>1.4000000000000001E-4</v>
      </c>
    </row>
    <row r="1169" spans="1:10" ht="30" x14ac:dyDescent="0.25">
      <c r="A1169" s="176"/>
      <c r="B1169" s="20" t="s">
        <v>1790</v>
      </c>
      <c r="C1169" s="20" t="s">
        <v>1790</v>
      </c>
      <c r="D1169" s="36" t="s">
        <v>1078</v>
      </c>
      <c r="E1169" s="79"/>
      <c r="F1169" s="115">
        <v>553.95000000000005</v>
      </c>
      <c r="G1169" s="19" t="s">
        <v>2422</v>
      </c>
      <c r="H1169" s="54">
        <v>6.9999999999999999E-4</v>
      </c>
      <c r="I1169" s="54">
        <v>2.3000000000000001E-4</v>
      </c>
      <c r="J1169" s="54">
        <v>4.6999999999999999E-4</v>
      </c>
    </row>
    <row r="1170" spans="1:10" x14ac:dyDescent="0.25">
      <c r="A1170" s="176"/>
      <c r="B1170" s="20"/>
      <c r="C1170" s="85" t="s">
        <v>1460</v>
      </c>
      <c r="D1170" s="140"/>
      <c r="E1170" s="70"/>
      <c r="F1170" s="121"/>
      <c r="G1170" s="93"/>
      <c r="H1170" s="71">
        <f>SUM(H1148:H1169)</f>
        <v>0.20119600000000001</v>
      </c>
      <c r="I1170" s="71">
        <f t="shared" ref="I1170:J1170" si="66">SUM(I1148:I1169)</f>
        <v>0.18471600000000002</v>
      </c>
      <c r="J1170" s="71">
        <f t="shared" si="66"/>
        <v>1.6480000000000002E-2</v>
      </c>
    </row>
    <row r="1171" spans="1:10" ht="30" x14ac:dyDescent="0.25">
      <c r="A1171" s="176"/>
      <c r="B1171" s="20" t="s">
        <v>2598</v>
      </c>
      <c r="C1171" s="20" t="s">
        <v>2598</v>
      </c>
      <c r="D1171" s="36" t="s">
        <v>1224</v>
      </c>
      <c r="E1171" s="79"/>
      <c r="F1171" s="115">
        <v>460.47</v>
      </c>
      <c r="G1171" s="19" t="s">
        <v>2423</v>
      </c>
      <c r="H1171" s="54">
        <v>0.01</v>
      </c>
      <c r="I1171" s="54">
        <v>3.1589999999999999E-3</v>
      </c>
      <c r="J1171" s="54">
        <v>6.8409999999999999E-3</v>
      </c>
    </row>
    <row r="1172" spans="1:10" x14ac:dyDescent="0.25">
      <c r="A1172" s="176"/>
      <c r="B1172" s="95"/>
      <c r="C1172" s="20" t="s">
        <v>2424</v>
      </c>
      <c r="D1172" s="36"/>
      <c r="E1172" s="79"/>
      <c r="F1172" s="115"/>
      <c r="G1172" s="19"/>
      <c r="H1172" s="54">
        <v>0</v>
      </c>
      <c r="I1172" s="54">
        <v>0</v>
      </c>
      <c r="J1172" s="54">
        <v>0</v>
      </c>
    </row>
    <row r="1173" spans="1:10" ht="30" x14ac:dyDescent="0.25">
      <c r="A1173" s="176"/>
      <c r="B1173" s="20" t="s">
        <v>1795</v>
      </c>
      <c r="C1173" s="20" t="s">
        <v>1795</v>
      </c>
      <c r="D1173" s="36" t="s">
        <v>806</v>
      </c>
      <c r="E1173" s="79"/>
      <c r="F1173" s="115">
        <v>460.47</v>
      </c>
      <c r="G1173" s="19" t="s">
        <v>1461</v>
      </c>
      <c r="H1173" s="54">
        <v>3.6999999999999998E-2</v>
      </c>
      <c r="I1173" s="54">
        <v>2.7650999999999998E-2</v>
      </c>
      <c r="J1173" s="54">
        <v>9.3489999999999997E-3</v>
      </c>
    </row>
    <row r="1174" spans="1:10" ht="30" x14ac:dyDescent="0.25">
      <c r="A1174" s="176"/>
      <c r="B1174" s="20" t="s">
        <v>1795</v>
      </c>
      <c r="C1174" s="20" t="s">
        <v>1795</v>
      </c>
      <c r="D1174" s="36" t="s">
        <v>1462</v>
      </c>
      <c r="E1174" s="79"/>
      <c r="F1174" s="115">
        <v>333.99</v>
      </c>
      <c r="G1174" s="19" t="s">
        <v>1463</v>
      </c>
      <c r="H1174" s="54">
        <v>0.93500000000000005</v>
      </c>
      <c r="I1174" s="54">
        <v>1.1318240000000002</v>
      </c>
      <c r="J1174" s="54">
        <v>-0.19682400000000008</v>
      </c>
    </row>
    <row r="1175" spans="1:10" x14ac:dyDescent="0.25">
      <c r="A1175" s="176"/>
      <c r="B1175" s="95"/>
      <c r="C1175" s="85" t="s">
        <v>1464</v>
      </c>
      <c r="D1175" s="140"/>
      <c r="E1175" s="70"/>
      <c r="F1175" s="121"/>
      <c r="G1175" s="93"/>
      <c r="H1175" s="71">
        <f>SUM(H1171:H1174)</f>
        <v>0.9820000000000001</v>
      </c>
      <c r="I1175" s="71">
        <f t="shared" ref="I1175:J1175" si="67">SUM(I1171:I1174)</f>
        <v>1.1626340000000002</v>
      </c>
      <c r="J1175" s="71">
        <f t="shared" si="67"/>
        <v>-0.18063400000000007</v>
      </c>
    </row>
    <row r="1176" spans="1:10" ht="30" x14ac:dyDescent="0.25">
      <c r="A1176" s="176"/>
      <c r="B1176" s="20" t="s">
        <v>1797</v>
      </c>
      <c r="C1176" s="20" t="s">
        <v>1797</v>
      </c>
      <c r="D1176" s="36" t="s">
        <v>1465</v>
      </c>
      <c r="E1176" s="79"/>
      <c r="F1176" s="115">
        <v>333.99</v>
      </c>
      <c r="G1176" s="19" t="s">
        <v>1466</v>
      </c>
      <c r="H1176" s="54">
        <v>0.5</v>
      </c>
      <c r="I1176" s="54">
        <v>0.35287000000000002</v>
      </c>
      <c r="J1176" s="54">
        <v>0.14712999999999998</v>
      </c>
    </row>
    <row r="1177" spans="1:10" x14ac:dyDescent="0.25">
      <c r="A1177" s="176"/>
      <c r="B1177" s="95"/>
      <c r="C1177" s="20" t="s">
        <v>1467</v>
      </c>
      <c r="D1177" s="36"/>
      <c r="E1177" s="79"/>
      <c r="F1177" s="115"/>
      <c r="G1177" s="19"/>
      <c r="H1177" s="54">
        <v>0</v>
      </c>
      <c r="I1177" s="54">
        <v>0</v>
      </c>
      <c r="J1177" s="54">
        <v>0</v>
      </c>
    </row>
    <row r="1178" spans="1:10" ht="30" x14ac:dyDescent="0.25">
      <c r="A1178" s="176"/>
      <c r="B1178" s="20" t="s">
        <v>1799</v>
      </c>
      <c r="C1178" s="20" t="s">
        <v>1799</v>
      </c>
      <c r="D1178" s="36" t="s">
        <v>1227</v>
      </c>
      <c r="E1178" s="79"/>
      <c r="F1178" s="115">
        <v>500.99</v>
      </c>
      <c r="G1178" s="19" t="s">
        <v>1468</v>
      </c>
      <c r="H1178" s="54">
        <v>1.2999999999999999E-2</v>
      </c>
      <c r="I1178" s="54">
        <v>1.0962999999999999E-2</v>
      </c>
      <c r="J1178" s="54">
        <v>2.0370000000000006E-3</v>
      </c>
    </row>
    <row r="1179" spans="1:10" ht="30" x14ac:dyDescent="0.25">
      <c r="A1179" s="176"/>
      <c r="B1179" s="20" t="s">
        <v>1799</v>
      </c>
      <c r="C1179" s="20" t="s">
        <v>1799</v>
      </c>
      <c r="D1179" s="36" t="s">
        <v>1469</v>
      </c>
      <c r="E1179" s="79"/>
      <c r="F1179" s="115">
        <v>222.66</v>
      </c>
      <c r="G1179" s="19" t="s">
        <v>1470</v>
      </c>
      <c r="H1179" s="54">
        <v>11.5</v>
      </c>
      <c r="I1179" s="54">
        <v>12.411395000000001</v>
      </c>
      <c r="J1179" s="54">
        <v>-0.9113950000000004</v>
      </c>
    </row>
    <row r="1180" spans="1:10" ht="30" x14ac:dyDescent="0.25">
      <c r="A1180" s="176"/>
      <c r="B1180" s="20" t="s">
        <v>1799</v>
      </c>
      <c r="C1180" s="20" t="s">
        <v>1799</v>
      </c>
      <c r="D1180" s="36" t="s">
        <v>2599</v>
      </c>
      <c r="E1180" s="79"/>
      <c r="F1180" s="115">
        <v>500.99</v>
      </c>
      <c r="G1180" s="19" t="s">
        <v>2425</v>
      </c>
      <c r="H1180" s="54">
        <v>2E-3</v>
      </c>
      <c r="I1180" s="54">
        <v>5.8099999999999992E-4</v>
      </c>
      <c r="J1180" s="54">
        <v>1.4190000000000001E-3</v>
      </c>
    </row>
    <row r="1181" spans="1:10" ht="30" x14ac:dyDescent="0.25">
      <c r="A1181" s="176"/>
      <c r="B1181" s="20" t="s">
        <v>1799</v>
      </c>
      <c r="C1181" s="20" t="s">
        <v>1799</v>
      </c>
      <c r="D1181" s="36" t="s">
        <v>2600</v>
      </c>
      <c r="E1181" s="79"/>
      <c r="F1181" s="115">
        <v>500.99</v>
      </c>
      <c r="G1181" s="19" t="s">
        <v>2426</v>
      </c>
      <c r="H1181" s="54">
        <v>0.01</v>
      </c>
      <c r="I1181" s="54">
        <v>5.9789999999999999E-3</v>
      </c>
      <c r="J1181" s="54">
        <v>4.0210000000000003E-3</v>
      </c>
    </row>
    <row r="1182" spans="1:10" ht="30" x14ac:dyDescent="0.25">
      <c r="A1182" s="176"/>
      <c r="B1182" s="20" t="s">
        <v>1799</v>
      </c>
      <c r="C1182" s="20" t="s">
        <v>1799</v>
      </c>
      <c r="D1182" s="36" t="s">
        <v>2601</v>
      </c>
      <c r="E1182" s="79"/>
      <c r="F1182" s="115">
        <v>460.47</v>
      </c>
      <c r="G1182" s="19" t="s">
        <v>2427</v>
      </c>
      <c r="H1182" s="54">
        <v>4.3999999999999997E-2</v>
      </c>
      <c r="I1182" s="54">
        <v>9.7490000000000007E-3</v>
      </c>
      <c r="J1182" s="54">
        <v>3.4250999999999997E-2</v>
      </c>
    </row>
    <row r="1183" spans="1:10" ht="30" x14ac:dyDescent="0.25">
      <c r="A1183" s="176"/>
      <c r="B1183" s="20" t="s">
        <v>1799</v>
      </c>
      <c r="C1183" s="20" t="s">
        <v>1799</v>
      </c>
      <c r="D1183" s="36" t="s">
        <v>75</v>
      </c>
      <c r="E1183" s="79"/>
      <c r="F1183" s="115">
        <v>553.95000000000005</v>
      </c>
      <c r="G1183" s="19" t="s">
        <v>1471</v>
      </c>
      <c r="H1183" s="54">
        <v>1.5E-3</v>
      </c>
      <c r="I1183" s="54">
        <v>1.47E-3</v>
      </c>
      <c r="J1183" s="54">
        <v>3.0000000000000028E-5</v>
      </c>
    </row>
    <row r="1184" spans="1:10" ht="30" x14ac:dyDescent="0.25">
      <c r="A1184" s="176"/>
      <c r="B1184" s="20" t="s">
        <v>1799</v>
      </c>
      <c r="C1184" s="20" t="s">
        <v>1799</v>
      </c>
      <c r="D1184" s="36" t="s">
        <v>1472</v>
      </c>
      <c r="E1184" s="79"/>
      <c r="F1184" s="115">
        <v>460.47</v>
      </c>
      <c r="G1184" s="19" t="s">
        <v>1473</v>
      </c>
      <c r="H1184" s="54">
        <v>0.62</v>
      </c>
      <c r="I1184" s="54">
        <v>0.47620400000000002</v>
      </c>
      <c r="J1184" s="54">
        <v>0.14379599999999998</v>
      </c>
    </row>
    <row r="1185" spans="1:10" x14ac:dyDescent="0.25">
      <c r="A1185" s="176"/>
      <c r="B1185" s="95"/>
      <c r="C1185" s="85" t="s">
        <v>1474</v>
      </c>
      <c r="D1185" s="140"/>
      <c r="E1185" s="70"/>
      <c r="F1185" s="121"/>
      <c r="G1185" s="93"/>
      <c r="H1185" s="71">
        <f>SUM(H1176:H1184)</f>
        <v>12.6905</v>
      </c>
      <c r="I1185" s="71">
        <f t="shared" ref="I1185:J1185" si="68">SUM(I1176:I1184)</f>
        <v>13.269210999999999</v>
      </c>
      <c r="J1185" s="71">
        <f t="shared" si="68"/>
        <v>-0.57871100000000042</v>
      </c>
    </row>
    <row r="1186" spans="1:10" ht="30" x14ac:dyDescent="0.25">
      <c r="A1186" s="176"/>
      <c r="B1186" s="20" t="s">
        <v>1801</v>
      </c>
      <c r="C1186" s="20" t="s">
        <v>1801</v>
      </c>
      <c r="D1186" s="36" t="s">
        <v>1475</v>
      </c>
      <c r="E1186" s="79"/>
      <c r="F1186" s="115">
        <v>574.19000000000005</v>
      </c>
      <c r="G1186" s="19" t="s">
        <v>1476</v>
      </c>
      <c r="H1186" s="54">
        <v>2.9999999999999997E-4</v>
      </c>
      <c r="I1186" s="54">
        <v>2.0000000000000001E-4</v>
      </c>
      <c r="J1186" s="54">
        <v>9.9999999999999978E-5</v>
      </c>
    </row>
    <row r="1187" spans="1:10" ht="30" x14ac:dyDescent="0.25">
      <c r="A1187" s="176"/>
      <c r="B1187" s="20" t="s">
        <v>1801</v>
      </c>
      <c r="C1187" s="20" t="s">
        <v>1801</v>
      </c>
      <c r="D1187" s="36" t="s">
        <v>1477</v>
      </c>
      <c r="E1187" s="79"/>
      <c r="F1187" s="115">
        <v>500.99</v>
      </c>
      <c r="G1187" s="19" t="s">
        <v>1478</v>
      </c>
      <c r="H1187" s="54">
        <v>1.4999999999999999E-2</v>
      </c>
      <c r="I1187" s="54">
        <v>2.0988E-2</v>
      </c>
      <c r="J1187" s="54">
        <v>-5.9879999999999994E-3</v>
      </c>
    </row>
    <row r="1188" spans="1:10" ht="30" x14ac:dyDescent="0.25">
      <c r="A1188" s="176"/>
      <c r="B1188" s="20" t="s">
        <v>1801</v>
      </c>
      <c r="C1188" s="20" t="s">
        <v>1801</v>
      </c>
      <c r="D1188" s="36" t="s">
        <v>789</v>
      </c>
      <c r="E1188" s="79"/>
      <c r="F1188" s="115">
        <v>333.99</v>
      </c>
      <c r="G1188" s="19" t="s">
        <v>1479</v>
      </c>
      <c r="H1188" s="54">
        <v>2.2000000000000002</v>
      </c>
      <c r="I1188" s="54">
        <v>1.840233</v>
      </c>
      <c r="J1188" s="54">
        <v>0.35976700000000006</v>
      </c>
    </row>
    <row r="1189" spans="1:10" x14ac:dyDescent="0.25">
      <c r="A1189" s="176"/>
      <c r="B1189" s="95"/>
      <c r="C1189" s="85" t="s">
        <v>1480</v>
      </c>
      <c r="D1189" s="140"/>
      <c r="E1189" s="70"/>
      <c r="F1189" s="121"/>
      <c r="G1189" s="93"/>
      <c r="H1189" s="71">
        <f>SUM(H1186:H1188)</f>
        <v>2.2153</v>
      </c>
      <c r="I1189" s="71">
        <f t="shared" ref="I1189:J1189" si="69">SUM(I1186:I1188)</f>
        <v>1.861421</v>
      </c>
      <c r="J1189" s="71">
        <f t="shared" si="69"/>
        <v>0.35387900000000005</v>
      </c>
    </row>
    <row r="1190" spans="1:10" ht="30" x14ac:dyDescent="0.25">
      <c r="A1190" s="176"/>
      <c r="B1190" s="20" t="s">
        <v>1803</v>
      </c>
      <c r="C1190" s="20" t="s">
        <v>1803</v>
      </c>
      <c r="D1190" s="36" t="s">
        <v>1481</v>
      </c>
      <c r="E1190" s="79"/>
      <c r="F1190" s="115">
        <v>500.99</v>
      </c>
      <c r="G1190" s="19" t="s">
        <v>1482</v>
      </c>
      <c r="H1190" s="54">
        <v>0.04</v>
      </c>
      <c r="I1190" s="54">
        <v>3.8834E-2</v>
      </c>
      <c r="J1190" s="54">
        <v>1.1659999999999969E-3</v>
      </c>
    </row>
    <row r="1191" spans="1:10" ht="30" x14ac:dyDescent="0.25">
      <c r="A1191" s="176"/>
      <c r="B1191" s="20" t="s">
        <v>1803</v>
      </c>
      <c r="C1191" s="20" t="s">
        <v>1803</v>
      </c>
      <c r="D1191" s="36" t="s">
        <v>1483</v>
      </c>
      <c r="E1191" s="79"/>
      <c r="F1191" s="115">
        <v>460.47</v>
      </c>
      <c r="G1191" s="19" t="s">
        <v>1484</v>
      </c>
      <c r="H1191" s="54">
        <v>0.09</v>
      </c>
      <c r="I1191" s="54">
        <v>5.5819000000000001E-2</v>
      </c>
      <c r="J1191" s="54">
        <v>3.4180999999999996E-2</v>
      </c>
    </row>
    <row r="1192" spans="1:10" ht="30" x14ac:dyDescent="0.25">
      <c r="A1192" s="176"/>
      <c r="B1192" s="20" t="s">
        <v>1803</v>
      </c>
      <c r="C1192" s="20" t="s">
        <v>1803</v>
      </c>
      <c r="D1192" s="36" t="s">
        <v>1485</v>
      </c>
      <c r="E1192" s="79"/>
      <c r="F1192" s="115">
        <v>500.99</v>
      </c>
      <c r="G1192" s="19" t="s">
        <v>1486</v>
      </c>
      <c r="H1192" s="54">
        <v>1.2E-2</v>
      </c>
      <c r="I1192" s="54">
        <v>1.2E-2</v>
      </c>
      <c r="J1192" s="54">
        <v>0</v>
      </c>
    </row>
    <row r="1193" spans="1:10" ht="30" x14ac:dyDescent="0.25">
      <c r="A1193" s="176"/>
      <c r="B1193" s="20" t="s">
        <v>1803</v>
      </c>
      <c r="C1193" s="20" t="s">
        <v>1803</v>
      </c>
      <c r="D1193" s="36" t="s">
        <v>1487</v>
      </c>
      <c r="E1193" s="79"/>
      <c r="F1193" s="115">
        <v>553.95000000000005</v>
      </c>
      <c r="G1193" s="19" t="s">
        <v>1488</v>
      </c>
      <c r="H1193" s="54">
        <v>5.9999999999999995E-4</v>
      </c>
      <c r="I1193" s="54">
        <v>1.76E-4</v>
      </c>
      <c r="J1193" s="54">
        <v>4.2400000000000001E-4</v>
      </c>
    </row>
    <row r="1194" spans="1:10" ht="30" x14ac:dyDescent="0.25">
      <c r="A1194" s="176"/>
      <c r="B1194" s="20" t="s">
        <v>1803</v>
      </c>
      <c r="C1194" s="20" t="s">
        <v>1803</v>
      </c>
      <c r="D1194" s="36" t="s">
        <v>1489</v>
      </c>
      <c r="E1194" s="79"/>
      <c r="F1194" s="115">
        <v>553.95000000000005</v>
      </c>
      <c r="G1194" s="19" t="s">
        <v>1490</v>
      </c>
      <c r="H1194" s="54">
        <v>1E-3</v>
      </c>
      <c r="I1194" s="54">
        <v>4.4960000000000009E-3</v>
      </c>
      <c r="J1194" s="54">
        <v>-3.4960000000000004E-3</v>
      </c>
    </row>
    <row r="1195" spans="1:10" ht="60" x14ac:dyDescent="0.25">
      <c r="A1195" s="176"/>
      <c r="B1195" s="20" t="s">
        <v>1803</v>
      </c>
      <c r="C1195" s="20" t="s">
        <v>1803</v>
      </c>
      <c r="D1195" s="36" t="s">
        <v>366</v>
      </c>
      <c r="E1195" s="79"/>
      <c r="F1195" s="115">
        <v>460.47</v>
      </c>
      <c r="G1195" s="19" t="s">
        <v>1491</v>
      </c>
      <c r="H1195" s="54">
        <v>0.13</v>
      </c>
      <c r="I1195" s="54">
        <v>8.8247000000000006E-2</v>
      </c>
      <c r="J1195" s="54">
        <v>4.1752999999999998E-2</v>
      </c>
    </row>
    <row r="1196" spans="1:10" ht="30" x14ac:dyDescent="0.25">
      <c r="A1196" s="176"/>
      <c r="B1196" s="20" t="s">
        <v>1803</v>
      </c>
      <c r="C1196" s="20" t="s">
        <v>1803</v>
      </c>
      <c r="D1196" s="36" t="s">
        <v>1924</v>
      </c>
      <c r="E1196" s="79"/>
      <c r="F1196" s="115">
        <v>574.19000000000005</v>
      </c>
      <c r="G1196" s="19" t="s">
        <v>1925</v>
      </c>
      <c r="H1196" s="54">
        <v>2.9999999999999997E-4</v>
      </c>
      <c r="I1196" s="54">
        <v>6.4999999999999997E-4</v>
      </c>
      <c r="J1196" s="54">
        <v>-3.5000000000000005E-4</v>
      </c>
    </row>
    <row r="1197" spans="1:10" ht="30" x14ac:dyDescent="0.25">
      <c r="A1197" s="176"/>
      <c r="B1197" s="20" t="s">
        <v>1803</v>
      </c>
      <c r="C1197" s="20" t="s">
        <v>1803</v>
      </c>
      <c r="D1197" s="36" t="s">
        <v>345</v>
      </c>
      <c r="E1197" s="79"/>
      <c r="F1197" s="115">
        <v>553.95000000000005</v>
      </c>
      <c r="G1197" s="19" t="s">
        <v>1492</v>
      </c>
      <c r="H1197" s="54">
        <v>8.4999999999999995E-4</v>
      </c>
      <c r="I1197" s="54">
        <v>4.7999999999999996E-4</v>
      </c>
      <c r="J1197" s="54">
        <v>3.6999999999999999E-4</v>
      </c>
    </row>
    <row r="1198" spans="1:10" ht="30" x14ac:dyDescent="0.25">
      <c r="A1198" s="176"/>
      <c r="B1198" s="20" t="s">
        <v>1803</v>
      </c>
      <c r="C1198" s="20" t="s">
        <v>1803</v>
      </c>
      <c r="D1198" s="36" t="s">
        <v>1493</v>
      </c>
      <c r="E1198" s="79"/>
      <c r="F1198" s="115">
        <v>460.47</v>
      </c>
      <c r="G1198" s="19" t="s">
        <v>1494</v>
      </c>
      <c r="H1198" s="54">
        <v>0.05</v>
      </c>
      <c r="I1198" s="54">
        <v>2.4093E-2</v>
      </c>
      <c r="J1198" s="54">
        <v>2.5906999999999999E-2</v>
      </c>
    </row>
    <row r="1199" spans="1:10" x14ac:dyDescent="0.25">
      <c r="A1199" s="176"/>
      <c r="B1199" s="20" t="s">
        <v>1803</v>
      </c>
      <c r="C1199" s="20" t="s">
        <v>1803</v>
      </c>
      <c r="D1199" s="36" t="s">
        <v>1805</v>
      </c>
      <c r="E1199" s="79"/>
      <c r="F1199" s="115">
        <v>333.99</v>
      </c>
      <c r="G1199" s="19" t="s">
        <v>1495</v>
      </c>
      <c r="H1199" s="54">
        <v>1</v>
      </c>
      <c r="I1199" s="54">
        <v>1.132636</v>
      </c>
      <c r="J1199" s="54">
        <v>-0.13263599999999998</v>
      </c>
    </row>
    <row r="1200" spans="1:10" ht="30" x14ac:dyDescent="0.25">
      <c r="A1200" s="176"/>
      <c r="B1200" s="20" t="s">
        <v>1803</v>
      </c>
      <c r="C1200" s="20" t="s">
        <v>1803</v>
      </c>
      <c r="D1200" s="36" t="s">
        <v>2602</v>
      </c>
      <c r="E1200" s="79"/>
      <c r="F1200" s="115">
        <v>460.47</v>
      </c>
      <c r="G1200" s="19" t="s">
        <v>1482</v>
      </c>
      <c r="H1200" s="54">
        <v>6.5000000000000002E-2</v>
      </c>
      <c r="I1200" s="54">
        <v>4.7240999999999998E-2</v>
      </c>
      <c r="J1200" s="54">
        <v>1.7759E-2</v>
      </c>
    </row>
    <row r="1201" spans="1:10" x14ac:dyDescent="0.25">
      <c r="A1201" s="176"/>
      <c r="B1201" s="20" t="s">
        <v>1803</v>
      </c>
      <c r="C1201" s="20" t="s">
        <v>1803</v>
      </c>
      <c r="D1201" s="36" t="s">
        <v>2603</v>
      </c>
      <c r="E1201" s="79"/>
      <c r="F1201" s="115">
        <v>460.47</v>
      </c>
      <c r="G1201" s="19" t="s">
        <v>1496</v>
      </c>
      <c r="H1201" s="54">
        <v>0.04</v>
      </c>
      <c r="I1201" s="54">
        <v>2.7257999999999998E-2</v>
      </c>
      <c r="J1201" s="54">
        <v>1.2742000000000002E-2</v>
      </c>
    </row>
    <row r="1202" spans="1:10" ht="30" x14ac:dyDescent="0.25">
      <c r="A1202" s="176"/>
      <c r="B1202" s="20" t="s">
        <v>1803</v>
      </c>
      <c r="C1202" s="20" t="s">
        <v>1803</v>
      </c>
      <c r="D1202" s="36" t="s">
        <v>1808</v>
      </c>
      <c r="E1202" s="79"/>
      <c r="F1202" s="115">
        <v>553.95000000000005</v>
      </c>
      <c r="G1202" s="19" t="s">
        <v>1497</v>
      </c>
      <c r="H1202" s="54">
        <v>5.4999999999999997E-3</v>
      </c>
      <c r="I1202" s="54">
        <v>4.28E-3</v>
      </c>
      <c r="J1202" s="54">
        <v>1.2199999999999997E-3</v>
      </c>
    </row>
    <row r="1203" spans="1:10" x14ac:dyDescent="0.25">
      <c r="A1203" s="176"/>
      <c r="B1203" s="20" t="s">
        <v>1803</v>
      </c>
      <c r="C1203" s="20" t="s">
        <v>1803</v>
      </c>
      <c r="D1203" s="36" t="s">
        <v>2604</v>
      </c>
      <c r="E1203" s="79"/>
      <c r="F1203" s="115">
        <v>553.95000000000005</v>
      </c>
      <c r="G1203" s="19" t="s">
        <v>2428</v>
      </c>
      <c r="H1203" s="54">
        <v>1E-3</v>
      </c>
      <c r="I1203" s="54">
        <v>1.511E-3</v>
      </c>
      <c r="J1203" s="54">
        <v>-5.1099999999999995E-4</v>
      </c>
    </row>
    <row r="1204" spans="1:10" ht="30" x14ac:dyDescent="0.25">
      <c r="A1204" s="176"/>
      <c r="B1204" s="20" t="s">
        <v>1803</v>
      </c>
      <c r="C1204" s="20" t="s">
        <v>1803</v>
      </c>
      <c r="D1204" s="36" t="s">
        <v>1498</v>
      </c>
      <c r="E1204" s="79"/>
      <c r="F1204" s="115">
        <v>460.47</v>
      </c>
      <c r="G1204" s="19" t="s">
        <v>1494</v>
      </c>
      <c r="H1204" s="54">
        <v>0.25</v>
      </c>
      <c r="I1204" s="54">
        <v>8.5813E-2</v>
      </c>
      <c r="J1204" s="54">
        <v>0.164187</v>
      </c>
    </row>
    <row r="1205" spans="1:10" ht="30" x14ac:dyDescent="0.25">
      <c r="A1205" s="176"/>
      <c r="B1205" s="20" t="s">
        <v>1803</v>
      </c>
      <c r="C1205" s="20" t="s">
        <v>1803</v>
      </c>
      <c r="D1205" s="36" t="s">
        <v>1499</v>
      </c>
      <c r="E1205" s="79"/>
      <c r="F1205" s="115">
        <v>500.99</v>
      </c>
      <c r="G1205" s="19" t="s">
        <v>1494</v>
      </c>
      <c r="H1205" s="54">
        <v>0.01</v>
      </c>
      <c r="I1205" s="54">
        <v>3.7450000000000001E-3</v>
      </c>
      <c r="J1205" s="54">
        <v>6.2550000000000001E-3</v>
      </c>
    </row>
    <row r="1206" spans="1:10" ht="30" x14ac:dyDescent="0.25">
      <c r="A1206" s="176"/>
      <c r="B1206" s="20" t="s">
        <v>1803</v>
      </c>
      <c r="C1206" s="20" t="s">
        <v>1803</v>
      </c>
      <c r="D1206" s="36" t="s">
        <v>1500</v>
      </c>
      <c r="E1206" s="79"/>
      <c r="F1206" s="115">
        <v>500.99</v>
      </c>
      <c r="G1206" s="19" t="s">
        <v>1501</v>
      </c>
      <c r="H1206" s="54">
        <v>1.6E-2</v>
      </c>
      <c r="I1206" s="54">
        <v>1.0609E-2</v>
      </c>
      <c r="J1206" s="54">
        <v>5.391E-3</v>
      </c>
    </row>
    <row r="1207" spans="1:10" ht="30" x14ac:dyDescent="0.25">
      <c r="A1207" s="176"/>
      <c r="B1207" s="20" t="s">
        <v>1803</v>
      </c>
      <c r="C1207" s="20" t="s">
        <v>1803</v>
      </c>
      <c r="D1207" s="36" t="s">
        <v>806</v>
      </c>
      <c r="E1207" s="79"/>
      <c r="F1207" s="115">
        <v>460.47</v>
      </c>
      <c r="G1207" s="19" t="s">
        <v>1502</v>
      </c>
      <c r="H1207" s="54">
        <v>3.2000000000000001E-2</v>
      </c>
      <c r="I1207" s="54">
        <v>2.6379E-2</v>
      </c>
      <c r="J1207" s="54">
        <v>5.6209999999999984E-3</v>
      </c>
    </row>
    <row r="1208" spans="1:10" ht="30" x14ac:dyDescent="0.25">
      <c r="A1208" s="176"/>
      <c r="B1208" s="20" t="s">
        <v>1803</v>
      </c>
      <c r="C1208" s="20" t="s">
        <v>1803</v>
      </c>
      <c r="D1208" s="36" t="s">
        <v>2396</v>
      </c>
      <c r="E1208" s="79"/>
      <c r="F1208" s="115">
        <v>553.95000000000005</v>
      </c>
      <c r="G1208" s="19" t="s">
        <v>2429</v>
      </c>
      <c r="H1208" s="54">
        <v>5.0000000000000001E-4</v>
      </c>
      <c r="I1208" s="54">
        <v>8.5000000000000006E-5</v>
      </c>
      <c r="J1208" s="54">
        <v>4.15E-4</v>
      </c>
    </row>
    <row r="1209" spans="1:10" ht="30" x14ac:dyDescent="0.25">
      <c r="A1209" s="176"/>
      <c r="B1209" s="20" t="s">
        <v>1803</v>
      </c>
      <c r="C1209" s="20" t="s">
        <v>1803</v>
      </c>
      <c r="D1209" s="36" t="s">
        <v>1503</v>
      </c>
      <c r="E1209" s="79"/>
      <c r="F1209" s="115">
        <v>460.47</v>
      </c>
      <c r="G1209" s="19" t="s">
        <v>1504</v>
      </c>
      <c r="H1209" s="54">
        <v>0.18</v>
      </c>
      <c r="I1209" s="54">
        <v>0.15582499999999999</v>
      </c>
      <c r="J1209" s="54">
        <v>2.4175000000000012E-2</v>
      </c>
    </row>
    <row r="1210" spans="1:10" ht="30" x14ac:dyDescent="0.25">
      <c r="A1210" s="176"/>
      <c r="B1210" s="20" t="s">
        <v>1803</v>
      </c>
      <c r="C1210" s="20" t="s">
        <v>1803</v>
      </c>
      <c r="D1210" s="36" t="s">
        <v>1505</v>
      </c>
      <c r="E1210" s="79"/>
      <c r="F1210" s="115">
        <v>460.47</v>
      </c>
      <c r="G1210" s="19" t="s">
        <v>1506</v>
      </c>
      <c r="H1210" s="54">
        <v>0.2</v>
      </c>
      <c r="I1210" s="54">
        <v>0.13605600000000001</v>
      </c>
      <c r="J1210" s="54">
        <v>6.3943999999999987E-2</v>
      </c>
    </row>
    <row r="1211" spans="1:10" ht="30" x14ac:dyDescent="0.25">
      <c r="A1211" s="176"/>
      <c r="B1211" s="20" t="s">
        <v>1803</v>
      </c>
      <c r="C1211" s="20" t="s">
        <v>1803</v>
      </c>
      <c r="D1211" s="36" t="s">
        <v>1507</v>
      </c>
      <c r="E1211" s="79"/>
      <c r="F1211" s="115">
        <v>574.19000000000005</v>
      </c>
      <c r="G1211" s="19" t="s">
        <v>1508</v>
      </c>
      <c r="H1211" s="54">
        <v>5.0000000000000002E-5</v>
      </c>
      <c r="I1211" s="54">
        <v>2.1999999999999999E-5</v>
      </c>
      <c r="J1211" s="54">
        <v>2.8000000000000003E-5</v>
      </c>
    </row>
    <row r="1212" spans="1:10" ht="30" x14ac:dyDescent="0.25">
      <c r="A1212" s="176"/>
      <c r="B1212" s="20" t="s">
        <v>1803</v>
      </c>
      <c r="C1212" s="20" t="s">
        <v>1803</v>
      </c>
      <c r="D1212" s="36" t="s">
        <v>1509</v>
      </c>
      <c r="E1212" s="79"/>
      <c r="F1212" s="115">
        <v>460.47</v>
      </c>
      <c r="G1212" s="19" t="s">
        <v>1510</v>
      </c>
      <c r="H1212" s="54">
        <v>9.5000000000000001E-2</v>
      </c>
      <c r="I1212" s="54">
        <v>9.9811999999999998E-2</v>
      </c>
      <c r="J1212" s="54">
        <v>-4.8119999999999977E-3</v>
      </c>
    </row>
    <row r="1213" spans="1:10" ht="30" x14ac:dyDescent="0.25">
      <c r="A1213" s="176"/>
      <c r="B1213" s="20" t="s">
        <v>1803</v>
      </c>
      <c r="C1213" s="20" t="s">
        <v>1803</v>
      </c>
      <c r="D1213" s="36" t="s">
        <v>1926</v>
      </c>
      <c r="E1213" s="79"/>
      <c r="F1213" s="115">
        <v>574.19000000000005</v>
      </c>
      <c r="G1213" s="19" t="s">
        <v>1927</v>
      </c>
      <c r="H1213" s="54">
        <v>6.0000000000000002E-6</v>
      </c>
      <c r="I1213" s="54">
        <v>5.0000000000000004E-6</v>
      </c>
      <c r="J1213" s="54">
        <v>9.9999999999999995E-7</v>
      </c>
    </row>
    <row r="1214" spans="1:10" ht="30" x14ac:dyDescent="0.25">
      <c r="A1214" s="176"/>
      <c r="B1214" s="20" t="s">
        <v>1803</v>
      </c>
      <c r="C1214" s="20" t="s">
        <v>1803</v>
      </c>
      <c r="D1214" s="36" t="s">
        <v>2430</v>
      </c>
      <c r="E1214" s="79"/>
      <c r="F1214" s="115">
        <v>574.19000000000005</v>
      </c>
      <c r="G1214" s="19" t="s">
        <v>2431</v>
      </c>
      <c r="H1214" s="54">
        <v>6.9999999999999999E-6</v>
      </c>
      <c r="I1214" s="54">
        <v>3.0000000000000001E-6</v>
      </c>
      <c r="J1214" s="54">
        <v>3.9999999999999998E-6</v>
      </c>
    </row>
    <row r="1215" spans="1:10" x14ac:dyDescent="0.25">
      <c r="A1215" s="176"/>
      <c r="B1215" s="20" t="s">
        <v>1803</v>
      </c>
      <c r="C1215" s="20" t="s">
        <v>1803</v>
      </c>
      <c r="D1215" s="36" t="s">
        <v>1511</v>
      </c>
      <c r="E1215" s="79"/>
      <c r="F1215" s="115">
        <v>574.19000000000005</v>
      </c>
      <c r="G1215" s="19" t="s">
        <v>1512</v>
      </c>
      <c r="H1215" s="54">
        <v>8.0000000000000004E-4</v>
      </c>
      <c r="I1215" s="54">
        <v>6.8300000000000001E-4</v>
      </c>
      <c r="J1215" s="54">
        <v>1.17E-4</v>
      </c>
    </row>
    <row r="1216" spans="1:10" ht="30" x14ac:dyDescent="0.25">
      <c r="A1216" s="176"/>
      <c r="B1216" s="20" t="s">
        <v>1803</v>
      </c>
      <c r="C1216" s="20" t="s">
        <v>1803</v>
      </c>
      <c r="D1216" s="36" t="s">
        <v>1513</v>
      </c>
      <c r="E1216" s="79"/>
      <c r="F1216" s="115">
        <v>500.99</v>
      </c>
      <c r="G1216" s="19" t="s">
        <v>1514</v>
      </c>
      <c r="H1216" s="54">
        <v>6.0000000000000001E-3</v>
      </c>
      <c r="I1216" s="54">
        <v>1.2330000000000001E-2</v>
      </c>
      <c r="J1216" s="54">
        <v>-6.3299999999999997E-3</v>
      </c>
    </row>
    <row r="1217" spans="1:10" ht="30" x14ac:dyDescent="0.25">
      <c r="A1217" s="176"/>
      <c r="B1217" s="20" t="s">
        <v>1803</v>
      </c>
      <c r="C1217" s="20" t="s">
        <v>1803</v>
      </c>
      <c r="D1217" s="36" t="s">
        <v>2432</v>
      </c>
      <c r="E1217" s="79"/>
      <c r="F1217" s="115">
        <v>553.95000000000005</v>
      </c>
      <c r="G1217" s="19" t="s">
        <v>2433</v>
      </c>
      <c r="H1217" s="54">
        <v>5.0000000000000001E-4</v>
      </c>
      <c r="I1217" s="54">
        <v>5.9999999999999995E-4</v>
      </c>
      <c r="J1217" s="54">
        <v>-9.9999999999999978E-5</v>
      </c>
    </row>
    <row r="1218" spans="1:10" ht="30" x14ac:dyDescent="0.25">
      <c r="A1218" s="176"/>
      <c r="B1218" s="20" t="s">
        <v>1803</v>
      </c>
      <c r="C1218" s="20" t="s">
        <v>1803</v>
      </c>
      <c r="D1218" s="36" t="s">
        <v>1930</v>
      </c>
      <c r="E1218" s="79"/>
      <c r="F1218" s="115">
        <v>553.95000000000005</v>
      </c>
      <c r="G1218" s="19" t="s">
        <v>1931</v>
      </c>
      <c r="H1218" s="54">
        <v>4.0000000000000002E-4</v>
      </c>
      <c r="I1218" s="54">
        <v>1.0399999999999999E-4</v>
      </c>
      <c r="J1218" s="54">
        <v>2.9600000000000004E-4</v>
      </c>
    </row>
    <row r="1219" spans="1:10" ht="30" x14ac:dyDescent="0.25">
      <c r="A1219" s="176"/>
      <c r="B1219" s="20" t="s">
        <v>1803</v>
      </c>
      <c r="C1219" s="20" t="s">
        <v>1803</v>
      </c>
      <c r="D1219" s="36" t="s">
        <v>2434</v>
      </c>
      <c r="E1219" s="79"/>
      <c r="F1219" s="115">
        <v>553.95000000000005</v>
      </c>
      <c r="G1219" s="19" t="s">
        <v>2435</v>
      </c>
      <c r="H1219" s="54">
        <v>4.0000000000000002E-4</v>
      </c>
      <c r="I1219" s="54">
        <v>9.8099999999999988E-4</v>
      </c>
      <c r="J1219" s="54">
        <v>-5.8099999999999992E-4</v>
      </c>
    </row>
    <row r="1220" spans="1:10" ht="30" x14ac:dyDescent="0.25">
      <c r="A1220" s="176"/>
      <c r="B1220" s="20" t="s">
        <v>1803</v>
      </c>
      <c r="C1220" s="20" t="s">
        <v>1803</v>
      </c>
      <c r="D1220" s="36" t="s">
        <v>2436</v>
      </c>
      <c r="E1220" s="79"/>
      <c r="F1220" s="115">
        <v>553.95000000000005</v>
      </c>
      <c r="G1220" s="19" t="s">
        <v>2437</v>
      </c>
      <c r="H1220" s="54">
        <v>4.0000000000000002E-4</v>
      </c>
      <c r="I1220" s="54">
        <v>1.16E-4</v>
      </c>
      <c r="J1220" s="54">
        <v>2.8400000000000002E-4</v>
      </c>
    </row>
    <row r="1221" spans="1:10" ht="30" x14ac:dyDescent="0.25">
      <c r="A1221" s="176"/>
      <c r="B1221" s="20" t="s">
        <v>1803</v>
      </c>
      <c r="C1221" s="20" t="s">
        <v>1803</v>
      </c>
      <c r="D1221" s="36" t="s">
        <v>1481</v>
      </c>
      <c r="E1221" s="79"/>
      <c r="F1221" s="115">
        <v>500.99</v>
      </c>
      <c r="G1221" s="19" t="s">
        <v>1482</v>
      </c>
      <c r="H1221" s="54">
        <v>0.03</v>
      </c>
      <c r="I1221" s="54">
        <v>3.0934E-2</v>
      </c>
      <c r="J1221" s="54">
        <v>-9.3400000000000102E-4</v>
      </c>
    </row>
    <row r="1222" spans="1:10" ht="30" x14ac:dyDescent="0.25">
      <c r="A1222" s="176"/>
      <c r="B1222" s="20" t="s">
        <v>1803</v>
      </c>
      <c r="C1222" s="20" t="s">
        <v>1803</v>
      </c>
      <c r="D1222" s="36" t="s">
        <v>1515</v>
      </c>
      <c r="E1222" s="79"/>
      <c r="F1222" s="115">
        <v>500.99</v>
      </c>
      <c r="G1222" s="19" t="s">
        <v>1516</v>
      </c>
      <c r="H1222" s="54">
        <v>7.0000000000000001E-3</v>
      </c>
      <c r="I1222" s="54">
        <v>4.2919999999999998E-3</v>
      </c>
      <c r="J1222" s="54">
        <v>2.7080000000000003E-3</v>
      </c>
    </row>
    <row r="1223" spans="1:10" ht="30" x14ac:dyDescent="0.25">
      <c r="A1223" s="176"/>
      <c r="B1223" s="20" t="s">
        <v>1803</v>
      </c>
      <c r="C1223" s="20" t="s">
        <v>1803</v>
      </c>
      <c r="D1223" s="36" t="s">
        <v>1517</v>
      </c>
      <c r="E1223" s="79"/>
      <c r="F1223" s="115">
        <v>460.47</v>
      </c>
      <c r="G1223" s="19" t="s">
        <v>1482</v>
      </c>
      <c r="H1223" s="54">
        <v>0.1</v>
      </c>
      <c r="I1223" s="54">
        <v>8.9824000000000001E-2</v>
      </c>
      <c r="J1223" s="54">
        <v>1.0176000000000003E-2</v>
      </c>
    </row>
    <row r="1224" spans="1:10" ht="30" x14ac:dyDescent="0.25">
      <c r="A1224" s="176"/>
      <c r="B1224" s="20" t="s">
        <v>1803</v>
      </c>
      <c r="C1224" s="20" t="s">
        <v>1803</v>
      </c>
      <c r="D1224" s="36" t="s">
        <v>1932</v>
      </c>
      <c r="E1224" s="79"/>
      <c r="F1224" s="115">
        <v>553.95000000000005</v>
      </c>
      <c r="G1224" s="19" t="s">
        <v>1933</v>
      </c>
      <c r="H1224" s="54">
        <v>1E-3</v>
      </c>
      <c r="I1224" s="54">
        <v>1.8799999999999999E-4</v>
      </c>
      <c r="J1224" s="54">
        <v>8.12E-4</v>
      </c>
    </row>
    <row r="1225" spans="1:10" ht="30" x14ac:dyDescent="0.25">
      <c r="A1225" s="176"/>
      <c r="B1225" s="20" t="s">
        <v>1803</v>
      </c>
      <c r="C1225" s="20" t="s">
        <v>1803</v>
      </c>
      <c r="D1225" s="36" t="s">
        <v>1518</v>
      </c>
      <c r="E1225" s="79"/>
      <c r="F1225" s="115">
        <v>553.95000000000005</v>
      </c>
      <c r="G1225" s="19" t="s">
        <v>1519</v>
      </c>
      <c r="H1225" s="54">
        <v>3.7499999999999999E-3</v>
      </c>
      <c r="I1225" s="54">
        <v>4.2400000000000001E-4</v>
      </c>
      <c r="J1225" s="54">
        <v>3.326E-3</v>
      </c>
    </row>
    <row r="1226" spans="1:10" ht="30" x14ac:dyDescent="0.25">
      <c r="A1226" s="176"/>
      <c r="B1226" s="20" t="s">
        <v>1803</v>
      </c>
      <c r="C1226" s="20" t="s">
        <v>1803</v>
      </c>
      <c r="D1226" s="36" t="s">
        <v>1520</v>
      </c>
      <c r="E1226" s="79"/>
      <c r="F1226" s="115">
        <v>553.95000000000005</v>
      </c>
      <c r="G1226" s="19" t="s">
        <v>1521</v>
      </c>
      <c r="H1226" s="54">
        <v>1.5E-3</v>
      </c>
      <c r="I1226" s="54">
        <v>1.1299999999999999E-3</v>
      </c>
      <c r="J1226" s="54">
        <v>3.700000000000001E-4</v>
      </c>
    </row>
    <row r="1227" spans="1:10" ht="45" x14ac:dyDescent="0.25">
      <c r="A1227" s="176"/>
      <c r="B1227" s="20" t="s">
        <v>1803</v>
      </c>
      <c r="C1227" s="20" t="s">
        <v>1803</v>
      </c>
      <c r="D1227" s="36" t="s">
        <v>219</v>
      </c>
      <c r="E1227" s="79"/>
      <c r="F1227" s="115">
        <v>460.47</v>
      </c>
      <c r="G1227" s="19" t="s">
        <v>1522</v>
      </c>
      <c r="H1227" s="54">
        <v>5.0000000000000001E-3</v>
      </c>
      <c r="I1227" s="54">
        <v>2.7528E-2</v>
      </c>
      <c r="J1227" s="54">
        <v>-2.2527999999999999E-2</v>
      </c>
    </row>
    <row r="1228" spans="1:10" ht="30" x14ac:dyDescent="0.25">
      <c r="A1228" s="176"/>
      <c r="B1228" s="20" t="s">
        <v>1803</v>
      </c>
      <c r="C1228" s="20" t="s">
        <v>1803</v>
      </c>
      <c r="D1228" s="36" t="s">
        <v>1523</v>
      </c>
      <c r="E1228" s="79"/>
      <c r="F1228" s="115">
        <v>553.95000000000005</v>
      </c>
      <c r="G1228" s="19" t="s">
        <v>1524</v>
      </c>
      <c r="H1228" s="54">
        <v>3.0000000000000001E-3</v>
      </c>
      <c r="I1228" s="54">
        <v>8.25E-4</v>
      </c>
      <c r="J1228" s="54">
        <v>2.1749999999999999E-3</v>
      </c>
    </row>
    <row r="1229" spans="1:10" ht="30" x14ac:dyDescent="0.25">
      <c r="A1229" s="176"/>
      <c r="B1229" s="20" t="s">
        <v>1803</v>
      </c>
      <c r="C1229" s="20" t="s">
        <v>1803</v>
      </c>
      <c r="D1229" s="36" t="s">
        <v>2438</v>
      </c>
      <c r="E1229" s="79"/>
      <c r="F1229" s="115">
        <v>574.19000000000005</v>
      </c>
      <c r="G1229" s="19" t="s">
        <v>2439</v>
      </c>
      <c r="H1229" s="54">
        <v>1E-4</v>
      </c>
      <c r="I1229" s="54">
        <v>5.9400000000000002E-4</v>
      </c>
      <c r="J1229" s="54">
        <v>-4.9399999999999997E-4</v>
      </c>
    </row>
    <row r="1230" spans="1:10" x14ac:dyDescent="0.25">
      <c r="A1230" s="176"/>
      <c r="B1230" s="95"/>
      <c r="C1230" s="85" t="s">
        <v>2005</v>
      </c>
      <c r="D1230" s="140"/>
      <c r="E1230" s="70"/>
      <c r="F1230" s="121"/>
      <c r="G1230" s="93"/>
      <c r="H1230" s="71">
        <f>SUM(H1190:H1229)</f>
        <v>2.3796630000000003</v>
      </c>
      <c r="I1230" s="71">
        <f t="shared" ref="I1230:J1230" si="70">SUM(I1190:I1229)</f>
        <v>2.1266280000000002</v>
      </c>
      <c r="J1230" s="71">
        <f t="shared" si="70"/>
        <v>0.25303499999999995</v>
      </c>
    </row>
    <row r="1231" spans="1:10" ht="30" x14ac:dyDescent="0.25">
      <c r="A1231" s="176"/>
      <c r="B1231" s="20" t="s">
        <v>1811</v>
      </c>
      <c r="C1231" s="20" t="s">
        <v>1811</v>
      </c>
      <c r="D1231" s="36" t="s">
        <v>2605</v>
      </c>
      <c r="E1231" s="79"/>
      <c r="F1231" s="115">
        <v>500.99</v>
      </c>
      <c r="G1231" s="19" t="s">
        <v>1525</v>
      </c>
      <c r="H1231" s="54">
        <v>0.03</v>
      </c>
      <c r="I1231" s="54">
        <v>7.5989999999999999E-3</v>
      </c>
      <c r="J1231" s="54">
        <v>2.2401000000000001E-2</v>
      </c>
    </row>
    <row r="1232" spans="1:10" ht="30" x14ac:dyDescent="0.25">
      <c r="A1232" s="176"/>
      <c r="B1232" s="20" t="s">
        <v>1811</v>
      </c>
      <c r="C1232" s="20" t="s">
        <v>1811</v>
      </c>
      <c r="D1232" s="36" t="s">
        <v>81</v>
      </c>
      <c r="E1232" s="79"/>
      <c r="F1232" s="115">
        <v>574.19000000000005</v>
      </c>
      <c r="G1232" s="19" t="s">
        <v>2440</v>
      </c>
      <c r="H1232" s="54">
        <v>2.0000000000000001E-4</v>
      </c>
      <c r="I1232" s="54">
        <v>1.4899999999999999E-4</v>
      </c>
      <c r="J1232" s="54">
        <v>5.100000000000002E-5</v>
      </c>
    </row>
    <row r="1233" spans="1:10" ht="30" x14ac:dyDescent="0.25">
      <c r="A1233" s="176"/>
      <c r="B1233" s="20" t="s">
        <v>1811</v>
      </c>
      <c r="C1233" s="20" t="s">
        <v>1811</v>
      </c>
      <c r="D1233" s="36" t="s">
        <v>1526</v>
      </c>
      <c r="E1233" s="79"/>
      <c r="F1233" s="115">
        <v>574.19000000000005</v>
      </c>
      <c r="G1233" s="19" t="s">
        <v>1527</v>
      </c>
      <c r="H1233" s="54">
        <v>2.9999999999999997E-4</v>
      </c>
      <c r="I1233" s="54">
        <v>1.2400000000000001E-4</v>
      </c>
      <c r="J1233" s="54">
        <v>1.76E-4</v>
      </c>
    </row>
    <row r="1234" spans="1:10" ht="30" x14ac:dyDescent="0.25">
      <c r="A1234" s="176"/>
      <c r="B1234" s="20" t="s">
        <v>1811</v>
      </c>
      <c r="C1234" s="20" t="s">
        <v>1811</v>
      </c>
      <c r="D1234" s="36" t="s">
        <v>1528</v>
      </c>
      <c r="E1234" s="79"/>
      <c r="F1234" s="115">
        <v>553.95000000000005</v>
      </c>
      <c r="G1234" s="19" t="s">
        <v>1529</v>
      </c>
      <c r="H1234" s="54">
        <v>5.0000000000000001E-4</v>
      </c>
      <c r="I1234" s="54">
        <v>1.2549999999999998E-3</v>
      </c>
      <c r="J1234" s="54">
        <v>-7.5499999999999992E-4</v>
      </c>
    </row>
    <row r="1235" spans="1:10" ht="30" x14ac:dyDescent="0.25">
      <c r="A1235" s="176"/>
      <c r="B1235" s="20" t="s">
        <v>1811</v>
      </c>
      <c r="C1235" s="20" t="s">
        <v>1811</v>
      </c>
      <c r="D1235" s="36" t="s">
        <v>2441</v>
      </c>
      <c r="E1235" s="79"/>
      <c r="F1235" s="115">
        <v>574.19000000000005</v>
      </c>
      <c r="G1235" s="19" t="s">
        <v>2442</v>
      </c>
      <c r="H1235" s="54">
        <v>2.5000000000000001E-4</v>
      </c>
      <c r="I1235" s="54">
        <v>1.8099999999999998E-4</v>
      </c>
      <c r="J1235" s="54">
        <v>6.900000000000001E-5</v>
      </c>
    </row>
    <row r="1236" spans="1:10" ht="30" x14ac:dyDescent="0.25">
      <c r="A1236" s="176"/>
      <c r="B1236" s="20" t="s">
        <v>1811</v>
      </c>
      <c r="C1236" s="20" t="s">
        <v>1811</v>
      </c>
      <c r="D1236" s="36" t="s">
        <v>1530</v>
      </c>
      <c r="E1236" s="79"/>
      <c r="F1236" s="115">
        <v>553.95000000000005</v>
      </c>
      <c r="G1236" s="19" t="s">
        <v>1531</v>
      </c>
      <c r="H1236" s="54">
        <v>4.0000000000000002E-4</v>
      </c>
      <c r="I1236" s="54">
        <v>3.5199999999999999E-4</v>
      </c>
      <c r="J1236" s="54">
        <v>4.8000000000000042E-5</v>
      </c>
    </row>
    <row r="1237" spans="1:10" ht="30" x14ac:dyDescent="0.25">
      <c r="A1237" s="176"/>
      <c r="B1237" s="20" t="s">
        <v>1811</v>
      </c>
      <c r="C1237" s="20" t="s">
        <v>1811</v>
      </c>
      <c r="D1237" s="36" t="s">
        <v>1386</v>
      </c>
      <c r="E1237" s="79"/>
      <c r="F1237" s="115">
        <v>574.19000000000005</v>
      </c>
      <c r="G1237" s="19" t="s">
        <v>1532</v>
      </c>
      <c r="H1237" s="54">
        <v>4.0000000000000002E-4</v>
      </c>
      <c r="I1237" s="54">
        <v>4.0000000000000002E-4</v>
      </c>
      <c r="J1237" s="54">
        <v>0</v>
      </c>
    </row>
    <row r="1238" spans="1:10" x14ac:dyDescent="0.25">
      <c r="A1238" s="176"/>
      <c r="B1238" s="95"/>
      <c r="C1238" s="85" t="s">
        <v>1533</v>
      </c>
      <c r="D1238" s="140"/>
      <c r="E1238" s="70"/>
      <c r="F1238" s="121"/>
      <c r="G1238" s="93"/>
      <c r="H1238" s="71">
        <f>SUM(H1231:H1237)</f>
        <v>3.2049999999999995E-2</v>
      </c>
      <c r="I1238" s="71">
        <f t="shared" ref="I1238:J1238" si="71">SUM(I1231:I1237)</f>
        <v>1.0059999999999999E-2</v>
      </c>
      <c r="J1238" s="71">
        <f t="shared" si="71"/>
        <v>2.1989999999999999E-2</v>
      </c>
    </row>
    <row r="1239" spans="1:10" ht="30" x14ac:dyDescent="0.25">
      <c r="A1239" s="176"/>
      <c r="B1239" s="95"/>
      <c r="C1239" s="20" t="s">
        <v>1813</v>
      </c>
      <c r="D1239" s="36" t="s">
        <v>2443</v>
      </c>
      <c r="E1239" s="79"/>
      <c r="F1239" s="115">
        <v>553.95000000000005</v>
      </c>
      <c r="G1239" s="19" t="s">
        <v>2444</v>
      </c>
      <c r="H1239" s="54">
        <v>1E-3</v>
      </c>
      <c r="I1239" s="54">
        <v>4.4999999999999999E-4</v>
      </c>
      <c r="J1239" s="54">
        <v>5.5000000000000003E-4</v>
      </c>
    </row>
    <row r="1240" spans="1:10" ht="30" x14ac:dyDescent="0.25">
      <c r="A1240" s="176"/>
      <c r="B1240" s="95"/>
      <c r="C1240" s="20" t="s">
        <v>1813</v>
      </c>
      <c r="D1240" s="36" t="s">
        <v>1534</v>
      </c>
      <c r="E1240" s="79"/>
      <c r="F1240" s="115">
        <v>500.99</v>
      </c>
      <c r="G1240" s="19" t="s">
        <v>1535</v>
      </c>
      <c r="H1240" s="54">
        <v>0.03</v>
      </c>
      <c r="I1240" s="54">
        <v>1.9578999999999999E-2</v>
      </c>
      <c r="J1240" s="54">
        <v>1.0421E-2</v>
      </c>
    </row>
    <row r="1241" spans="1:10" ht="30" x14ac:dyDescent="0.25">
      <c r="A1241" s="176"/>
      <c r="B1241" s="95"/>
      <c r="C1241" s="20" t="s">
        <v>1813</v>
      </c>
      <c r="D1241" s="36" t="s">
        <v>2606</v>
      </c>
      <c r="E1241" s="79"/>
      <c r="F1241" s="115">
        <v>460.47</v>
      </c>
      <c r="G1241" s="19" t="s">
        <v>1536</v>
      </c>
      <c r="H1241" s="54">
        <v>6.6000000000000003E-2</v>
      </c>
      <c r="I1241" s="54">
        <v>2.7989E-2</v>
      </c>
      <c r="J1241" s="54">
        <v>3.8010999999999996E-2</v>
      </c>
    </row>
    <row r="1242" spans="1:10" ht="45" x14ac:dyDescent="0.25">
      <c r="A1242" s="176"/>
      <c r="B1242" s="95"/>
      <c r="C1242" s="20" t="s">
        <v>1813</v>
      </c>
      <c r="D1242" s="36" t="s">
        <v>2607</v>
      </c>
      <c r="E1242" s="79"/>
      <c r="F1242" s="115">
        <v>460.47</v>
      </c>
      <c r="G1242" s="19" t="s">
        <v>2445</v>
      </c>
      <c r="H1242" s="54">
        <v>5.0000000000000001E-3</v>
      </c>
      <c r="I1242" s="54">
        <v>9.973000000000001E-3</v>
      </c>
      <c r="J1242" s="54">
        <v>-4.9730000000000009E-3</v>
      </c>
    </row>
    <row r="1243" spans="1:10" ht="30" x14ac:dyDescent="0.25">
      <c r="A1243" s="176"/>
      <c r="B1243" s="95"/>
      <c r="C1243" s="20" t="s">
        <v>1813</v>
      </c>
      <c r="D1243" s="36" t="s">
        <v>2608</v>
      </c>
      <c r="E1243" s="79"/>
      <c r="F1243" s="115">
        <v>460.47</v>
      </c>
      <c r="G1243" s="19" t="s">
        <v>2446</v>
      </c>
      <c r="H1243" s="54">
        <v>1.7999999999999999E-2</v>
      </c>
      <c r="I1243" s="54">
        <v>7.4720000000000003E-3</v>
      </c>
      <c r="J1243" s="54">
        <v>1.0527999999999999E-2</v>
      </c>
    </row>
    <row r="1244" spans="1:10" ht="30" x14ac:dyDescent="0.25">
      <c r="A1244" s="176"/>
      <c r="B1244" s="95"/>
      <c r="C1244" s="20" t="s">
        <v>1813</v>
      </c>
      <c r="D1244" s="36" t="s">
        <v>2609</v>
      </c>
      <c r="E1244" s="79"/>
      <c r="F1244" s="115">
        <v>460.47</v>
      </c>
      <c r="G1244" s="19" t="s">
        <v>1537</v>
      </c>
      <c r="H1244" s="54">
        <v>0.11</v>
      </c>
      <c r="I1244" s="54">
        <v>0.13506899999999999</v>
      </c>
      <c r="J1244" s="54">
        <v>-2.5068999999999987E-2</v>
      </c>
    </row>
    <row r="1245" spans="1:10" ht="30" x14ac:dyDescent="0.25">
      <c r="A1245" s="176"/>
      <c r="B1245" s="95"/>
      <c r="C1245" s="20" t="s">
        <v>1813</v>
      </c>
      <c r="D1245" s="36" t="s">
        <v>1816</v>
      </c>
      <c r="E1245" s="79"/>
      <c r="F1245" s="115">
        <v>460.47</v>
      </c>
      <c r="G1245" s="19" t="s">
        <v>1538</v>
      </c>
      <c r="H1245" s="54">
        <v>4.4999999999999998E-2</v>
      </c>
      <c r="I1245" s="54">
        <v>3.2145E-2</v>
      </c>
      <c r="J1245" s="54">
        <v>1.2854999999999997E-2</v>
      </c>
    </row>
    <row r="1246" spans="1:10" ht="30" x14ac:dyDescent="0.25">
      <c r="A1246" s="176"/>
      <c r="B1246" s="95"/>
      <c r="C1246" s="20" t="s">
        <v>1813</v>
      </c>
      <c r="D1246" s="36" t="s">
        <v>1817</v>
      </c>
      <c r="E1246" s="79"/>
      <c r="F1246" s="115">
        <v>500.99</v>
      </c>
      <c r="G1246" s="19" t="s">
        <v>1539</v>
      </c>
      <c r="H1246" s="54">
        <v>5.3530000000000001E-3</v>
      </c>
      <c r="I1246" s="54">
        <v>5.3530000000000001E-3</v>
      </c>
      <c r="J1246" s="54">
        <v>0</v>
      </c>
    </row>
    <row r="1247" spans="1:10" ht="30" x14ac:dyDescent="0.25">
      <c r="A1247" s="176"/>
      <c r="B1247" s="95"/>
      <c r="C1247" s="20" t="s">
        <v>1813</v>
      </c>
      <c r="D1247" s="36" t="s">
        <v>47</v>
      </c>
      <c r="E1247" s="79"/>
      <c r="F1247" s="115">
        <v>553.95000000000005</v>
      </c>
      <c r="G1247" s="19" t="s">
        <v>1540</v>
      </c>
      <c r="H1247" s="54">
        <v>2E-3</v>
      </c>
      <c r="I1247" s="54">
        <v>1.5E-3</v>
      </c>
      <c r="J1247" s="54">
        <v>5.0000000000000001E-4</v>
      </c>
    </row>
    <row r="1248" spans="1:10" ht="30" x14ac:dyDescent="0.25">
      <c r="A1248" s="176"/>
      <c r="B1248" s="95"/>
      <c r="C1248" s="20" t="s">
        <v>1813</v>
      </c>
      <c r="D1248" s="36" t="s">
        <v>1534</v>
      </c>
      <c r="E1248" s="79"/>
      <c r="F1248" s="115">
        <v>553.95000000000005</v>
      </c>
      <c r="G1248" s="19" t="s">
        <v>1541</v>
      </c>
      <c r="H1248" s="54">
        <v>1E-3</v>
      </c>
      <c r="I1248" s="54">
        <v>4.2200000000000001E-4</v>
      </c>
      <c r="J1248" s="54">
        <v>5.7800000000000006E-4</v>
      </c>
    </row>
    <row r="1249" spans="1:10" ht="45" x14ac:dyDescent="0.25">
      <c r="A1249" s="176"/>
      <c r="B1249" s="95"/>
      <c r="C1249" s="20" t="s">
        <v>1813</v>
      </c>
      <c r="D1249" s="36" t="s">
        <v>2447</v>
      </c>
      <c r="E1249" s="79"/>
      <c r="F1249" s="115">
        <v>500.99</v>
      </c>
      <c r="G1249" s="19" t="s">
        <v>2448</v>
      </c>
      <c r="H1249" s="54">
        <v>3.6999999999999998E-2</v>
      </c>
      <c r="I1249" s="54">
        <v>4.9329999999999999E-3</v>
      </c>
      <c r="J1249" s="54">
        <v>3.2066999999999998E-2</v>
      </c>
    </row>
    <row r="1250" spans="1:10" ht="30" x14ac:dyDescent="0.25">
      <c r="A1250" s="176"/>
      <c r="B1250" s="95"/>
      <c r="C1250" s="20" t="s">
        <v>1813</v>
      </c>
      <c r="D1250" s="36" t="s">
        <v>85</v>
      </c>
      <c r="E1250" s="79"/>
      <c r="F1250" s="115">
        <v>500.99</v>
      </c>
      <c r="G1250" s="19" t="s">
        <v>1542</v>
      </c>
      <c r="H1250" s="54">
        <v>1.2E-2</v>
      </c>
      <c r="I1250" s="54">
        <v>1.5509999999999999E-3</v>
      </c>
      <c r="J1250" s="54">
        <v>1.0449E-2</v>
      </c>
    </row>
    <row r="1251" spans="1:10" ht="30" x14ac:dyDescent="0.25">
      <c r="A1251" s="176"/>
      <c r="B1251" s="95"/>
      <c r="C1251" s="20" t="s">
        <v>1813</v>
      </c>
      <c r="D1251" s="36" t="s">
        <v>49</v>
      </c>
      <c r="E1251" s="79"/>
      <c r="F1251" s="115">
        <v>553.95000000000005</v>
      </c>
      <c r="G1251" s="19" t="s">
        <v>1543</v>
      </c>
      <c r="H1251" s="54">
        <v>2.9999999999999997E-4</v>
      </c>
      <c r="I1251" s="54">
        <v>1.7799999999999999E-4</v>
      </c>
      <c r="J1251" s="54">
        <v>1.22E-4</v>
      </c>
    </row>
    <row r="1252" spans="1:10" ht="30" x14ac:dyDescent="0.25">
      <c r="A1252" s="176"/>
      <c r="B1252" s="95"/>
      <c r="C1252" s="20" t="s">
        <v>1813</v>
      </c>
      <c r="D1252" s="36" t="s">
        <v>1544</v>
      </c>
      <c r="E1252" s="79"/>
      <c r="F1252" s="115">
        <v>553.95000000000005</v>
      </c>
      <c r="G1252" s="19" t="s">
        <v>1545</v>
      </c>
      <c r="H1252" s="54">
        <v>2E-3</v>
      </c>
      <c r="I1252" s="54">
        <v>3.2569999999999999E-3</v>
      </c>
      <c r="J1252" s="54">
        <v>-1.2570000000000001E-3</v>
      </c>
    </row>
    <row r="1253" spans="1:10" ht="30" x14ac:dyDescent="0.25">
      <c r="A1253" s="176"/>
      <c r="B1253" s="95"/>
      <c r="C1253" s="20" t="s">
        <v>1813</v>
      </c>
      <c r="D1253" s="36" t="s">
        <v>86</v>
      </c>
      <c r="E1253" s="79"/>
      <c r="F1253" s="115">
        <v>553.95000000000005</v>
      </c>
      <c r="G1253" s="19" t="s">
        <v>1546</v>
      </c>
      <c r="H1253" s="54">
        <v>2.5000000000000001E-3</v>
      </c>
      <c r="I1253" s="54">
        <v>1.8620000000000002E-3</v>
      </c>
      <c r="J1253" s="54">
        <v>6.379999999999999E-4</v>
      </c>
    </row>
    <row r="1254" spans="1:10" ht="30" x14ac:dyDescent="0.25">
      <c r="A1254" s="176"/>
      <c r="B1254" s="95"/>
      <c r="C1254" s="20" t="s">
        <v>1813</v>
      </c>
      <c r="D1254" s="36" t="s">
        <v>1547</v>
      </c>
      <c r="E1254" s="79"/>
      <c r="F1254" s="115">
        <v>500.99</v>
      </c>
      <c r="G1254" s="19" t="s">
        <v>1548</v>
      </c>
      <c r="H1254" s="54">
        <v>8.0000000000000002E-3</v>
      </c>
      <c r="I1254" s="54">
        <v>5.0000000000000001E-3</v>
      </c>
      <c r="J1254" s="54">
        <v>3.0000000000000001E-3</v>
      </c>
    </row>
    <row r="1255" spans="1:10" ht="30" x14ac:dyDescent="0.25">
      <c r="A1255" s="176"/>
      <c r="B1255" s="95"/>
      <c r="C1255" s="20" t="s">
        <v>1813</v>
      </c>
      <c r="D1255" s="36" t="s">
        <v>87</v>
      </c>
      <c r="E1255" s="79"/>
      <c r="F1255" s="115">
        <v>553.95000000000005</v>
      </c>
      <c r="G1255" s="19" t="s">
        <v>1549</v>
      </c>
      <c r="H1255" s="54">
        <v>1E-3</v>
      </c>
      <c r="I1255" s="54">
        <v>4.2000000000000004E-5</v>
      </c>
      <c r="J1255" s="54">
        <v>9.5799999999999998E-4</v>
      </c>
    </row>
    <row r="1256" spans="1:10" ht="30" x14ac:dyDescent="0.25">
      <c r="A1256" s="176"/>
      <c r="B1256" s="95"/>
      <c r="C1256" s="20" t="s">
        <v>1813</v>
      </c>
      <c r="D1256" s="36" t="s">
        <v>1550</v>
      </c>
      <c r="E1256" s="79"/>
      <c r="F1256" s="115">
        <v>500.99</v>
      </c>
      <c r="G1256" s="19" t="s">
        <v>1551</v>
      </c>
      <c r="H1256" s="54">
        <v>4.4999999999999998E-2</v>
      </c>
      <c r="I1256" s="54">
        <v>4.9969999999999997E-3</v>
      </c>
      <c r="J1256" s="54">
        <v>4.0002999999999997E-2</v>
      </c>
    </row>
    <row r="1257" spans="1:10" ht="30" x14ac:dyDescent="0.25">
      <c r="A1257" s="176"/>
      <c r="B1257" s="95"/>
      <c r="C1257" s="20" t="s">
        <v>1813</v>
      </c>
      <c r="D1257" s="36" t="s">
        <v>1552</v>
      </c>
      <c r="E1257" s="79"/>
      <c r="F1257" s="115">
        <v>553.95000000000005</v>
      </c>
      <c r="G1257" s="19" t="s">
        <v>1553</v>
      </c>
      <c r="H1257" s="54">
        <v>6.0000000000000001E-3</v>
      </c>
      <c r="I1257" s="54">
        <v>1.769E-3</v>
      </c>
      <c r="J1257" s="54">
        <v>4.2309999999999995E-3</v>
      </c>
    </row>
    <row r="1258" spans="1:10" ht="30" x14ac:dyDescent="0.25">
      <c r="A1258" s="176"/>
      <c r="B1258" s="95"/>
      <c r="C1258" s="20" t="s">
        <v>1813</v>
      </c>
      <c r="D1258" s="36" t="s">
        <v>1554</v>
      </c>
      <c r="E1258" s="79"/>
      <c r="F1258" s="115">
        <v>500.99</v>
      </c>
      <c r="G1258" s="19" t="s">
        <v>1555</v>
      </c>
      <c r="H1258" s="54">
        <v>1.0999999999999999E-2</v>
      </c>
      <c r="I1258" s="54">
        <v>1.6100000000000001E-4</v>
      </c>
      <c r="J1258" s="54">
        <v>1.0839E-2</v>
      </c>
    </row>
    <row r="1259" spans="1:10" ht="30" x14ac:dyDescent="0.25">
      <c r="A1259" s="176"/>
      <c r="B1259" s="95"/>
      <c r="C1259" s="20" t="s">
        <v>1813</v>
      </c>
      <c r="D1259" s="36" t="s">
        <v>1556</v>
      </c>
      <c r="E1259" s="79"/>
      <c r="F1259" s="115">
        <v>500.99</v>
      </c>
      <c r="G1259" s="19" t="s">
        <v>1557</v>
      </c>
      <c r="H1259" s="54">
        <v>9.2880000000000011E-3</v>
      </c>
      <c r="I1259" s="54">
        <v>1.866E-3</v>
      </c>
      <c r="J1259" s="54">
        <v>7.4220000000000006E-3</v>
      </c>
    </row>
    <row r="1260" spans="1:10" ht="30" x14ac:dyDescent="0.25">
      <c r="A1260" s="176"/>
      <c r="B1260" s="95"/>
      <c r="C1260" s="20" t="s">
        <v>1813</v>
      </c>
      <c r="D1260" s="36" t="s">
        <v>1558</v>
      </c>
      <c r="E1260" s="79"/>
      <c r="F1260" s="115">
        <v>553.95000000000005</v>
      </c>
      <c r="G1260" s="19" t="s">
        <v>1559</v>
      </c>
      <c r="H1260" s="54">
        <v>4.28E-3</v>
      </c>
      <c r="I1260" s="54">
        <v>9.8700000000000003E-4</v>
      </c>
      <c r="J1260" s="54">
        <v>3.2930000000000004E-3</v>
      </c>
    </row>
    <row r="1261" spans="1:10" x14ac:dyDescent="0.25">
      <c r="A1261" s="176"/>
      <c r="B1261" s="95"/>
      <c r="C1261" s="85" t="s">
        <v>2610</v>
      </c>
      <c r="D1261" s="70"/>
      <c r="E1261" s="70"/>
      <c r="F1261" s="70"/>
      <c r="G1261" s="70"/>
      <c r="H1261" s="147">
        <f>SUM(H1239:H1260)</f>
        <v>0.42172100000000007</v>
      </c>
      <c r="I1261" s="147">
        <f t="shared" ref="I1261:J1261" si="72">SUM(I1239:I1260)</f>
        <v>0.26655499999999999</v>
      </c>
      <c r="J1261" s="147">
        <f t="shared" si="72"/>
        <v>0.15516600000000003</v>
      </c>
    </row>
    <row r="1262" spans="1:10" x14ac:dyDescent="0.25">
      <c r="A1262" s="176"/>
      <c r="B1262" s="95"/>
      <c r="C1262" s="91"/>
      <c r="D1262" s="157" t="s">
        <v>1818</v>
      </c>
      <c r="E1262" s="135"/>
      <c r="F1262" s="89">
        <v>1231.97</v>
      </c>
      <c r="G1262" s="135"/>
      <c r="H1262" s="89">
        <v>15.4641</v>
      </c>
      <c r="I1262" s="89">
        <v>15.4641</v>
      </c>
      <c r="J1262" s="179">
        <v>0</v>
      </c>
    </row>
    <row r="1263" spans="1:10" x14ac:dyDescent="0.25">
      <c r="A1263" s="176"/>
      <c r="B1263" s="95"/>
      <c r="C1263" s="91"/>
      <c r="D1263" s="178" t="s">
        <v>108</v>
      </c>
      <c r="E1263" s="169"/>
      <c r="F1263" s="169"/>
      <c r="G1263" s="169"/>
      <c r="H1263" s="169"/>
      <c r="I1263" s="169"/>
      <c r="J1263" s="170">
        <f>J10+J38+J65+J85+J103+J119+J182+J216+J234+J237+J251+J299+J305+J318+J325+J335+J340+J355+J358+J364+J378+J380+J385+J398+J477+J482+J494+J486+J541+J548+J583+J597+J618+J625+J636+J638+J651+J660+J663+J673+J675+J689+J697+J714+J738+J747+J785+J787+J798+J805+J810+J816+J821+J868+J876+J890+J953+J955+J959+J981+J994+J1002+J1018+J1055+J1059+J1074+J1076+J1137+J1139+J1147+J1170+J1175+J1185+J1189+J1230+J1238+J1261</f>
        <v>41.726586000000005</v>
      </c>
    </row>
  </sheetData>
  <mergeCells count="1">
    <mergeCell ref="B2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Июль 2014</vt:lpstr>
      <vt:lpstr>Август 2014</vt:lpstr>
      <vt:lpstr>Сентябрь 2014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2014-10-24T06:29:04Z</dcterms:modified>
</cp:coreProperties>
</file>