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25" yWindow="-315" windowWidth="14430" windowHeight="12840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P16" i="1" l="1"/>
  <c r="O16" i="1"/>
  <c r="I24" i="1" l="1"/>
  <c r="H24" i="1"/>
  <c r="P13" i="1"/>
  <c r="O13" i="1"/>
  <c r="P12" i="1"/>
  <c r="O12" i="1"/>
  <c r="P11" i="1"/>
  <c r="O11" i="1"/>
  <c r="P10" i="1"/>
  <c r="O10" i="1"/>
  <c r="N23" i="1"/>
  <c r="M23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O24" i="1" l="1"/>
  <c r="P24" i="1" l="1"/>
  <c r="N24" i="1" l="1"/>
  <c r="M24" i="1"/>
  <c r="G24" i="1" l="1"/>
  <c r="L24" i="1"/>
  <c r="K24" i="1"/>
  <c r="J24" i="1"/>
  <c r="E24" i="1" l="1"/>
  <c r="F24" i="1"/>
</calcChain>
</file>

<file path=xl/sharedStrings.xml><?xml version="1.0" encoding="utf-8"?>
<sst xmlns="http://schemas.openxmlformats.org/spreadsheetml/2006/main" count="75" uniqueCount="46">
  <si>
    <t>Информация о регистрации и ходе реализации заявок о подключении (технологическом присоединеним) к газораспределительным сетям ___________________________________________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</si>
  <si>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</si>
  <si>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</si>
  <si>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</si>
  <si>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</si>
  <si>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</si>
  <si>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</si>
  <si>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</si>
  <si>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 м3/час</t>
  </si>
  <si>
    <t>причины отклонения</t>
  </si>
  <si>
    <t>непредоставление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</si>
  <si>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</si>
  <si>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</si>
  <si>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</si>
  <si>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</si>
  <si>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</si>
  <si>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</si>
  <si>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</si>
  <si>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</si>
  <si>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</si>
  <si>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</si>
  <si>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</si>
  <si>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</si>
  <si>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</si>
  <si>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</si>
  <si>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</si>
  <si>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</si>
  <si>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</si>
  <si>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</si>
  <si>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</si>
  <si>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</si>
  <si>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</si>
  <si>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</si>
  <si>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</si>
  <si>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</si>
  <si>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</si>
  <si>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маскимальный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</si>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</sst>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b/>
      <sz val="10"/>
      <name val="Times New Roman"/>
    </font>
    <font>
      <sz val="8"/>
      <name val="Times New Roman"/>
    </font>
    <font>
      <sz val="8"/>
      <color rgb="FF000000"/>
      <name val="Times New Roman"/>
    </font>
    <font>
      <sz val="8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1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1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2" fontId="4" fillId="0" borderId="9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&#1085;&#1072;&#1103;%20&#1079;&#1072;&#1082;&#1083;&#1102;&#1095;&#1077;&#1085;&#1086;%20&#1072;&#1087;&#1088;&#1077;&#1083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&#1085;&#1072;&#1103;%20&#1087;&#1086;&#1076;&#1082;&#1083;&#1102;&#1095;&#1077;&#1085;&#1086;_&#1072;&#1087;&#1088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S10">
            <v>38</v>
          </cell>
          <cell r="T10">
            <v>396.5</v>
          </cell>
        </row>
        <row r="11">
          <cell r="S11">
            <v>241</v>
          </cell>
          <cell r="T11">
            <v>1329.7200000000003</v>
          </cell>
        </row>
        <row r="12">
          <cell r="S12">
            <v>2</v>
          </cell>
          <cell r="T12">
            <v>14</v>
          </cell>
        </row>
        <row r="13">
          <cell r="S13">
            <v>25</v>
          </cell>
          <cell r="T13">
            <v>154</v>
          </cell>
        </row>
        <row r="14">
          <cell r="S14">
            <v>24</v>
          </cell>
          <cell r="T14">
            <v>684.7</v>
          </cell>
        </row>
        <row r="15">
          <cell r="S15">
            <v>18</v>
          </cell>
          <cell r="T15">
            <v>5409.78</v>
          </cell>
        </row>
        <row r="16">
          <cell r="S16">
            <v>1</v>
          </cell>
          <cell r="T16">
            <v>10.65</v>
          </cell>
        </row>
        <row r="17">
          <cell r="S17">
            <v>1</v>
          </cell>
          <cell r="T17">
            <v>68.599999999999994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3">
          <cell r="S2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S10">
            <v>77</v>
          </cell>
          <cell r="T10">
            <v>370.04</v>
          </cell>
        </row>
        <row r="11">
          <cell r="S11">
            <v>291</v>
          </cell>
          <cell r="T11">
            <v>1610.8200000000002</v>
          </cell>
        </row>
        <row r="12">
          <cell r="S12">
            <v>0</v>
          </cell>
          <cell r="T12">
            <v>0</v>
          </cell>
        </row>
        <row r="13">
          <cell r="S13">
            <v>1</v>
          </cell>
          <cell r="T13">
            <v>435.1</v>
          </cell>
        </row>
        <row r="16">
          <cell r="S16">
            <v>1</v>
          </cell>
          <cell r="T16">
            <v>9.3000000000000007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24"/>
  <sheetViews>
    <sheetView tabSelected="1" zoomScale="110" zoomScaleNormal="11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U16" sqref="U16"/>
    </sheetView>
  </sheetViews>
  <sheetFormatPr defaultColWidth="10.5" defaultRowHeight="11.45" customHeight="1" x14ac:dyDescent="0.2"/>
  <cols>
    <col min="1" max="1" width="6.5" style="1" customWidth="1"/>
    <col min="2" max="2" width="10" style="1" customWidth="1"/>
    <col min="3" max="3" width="10.5" style="1" customWidth="1"/>
    <col min="4" max="4" width="20" style="1" customWidth="1"/>
    <col min="5" max="5" width="10.83203125" style="1" customWidth="1"/>
    <col min="6" max="6" width="10.6640625" style="1" customWidth="1"/>
    <col min="7" max="7" width="10.1640625" style="1" customWidth="1"/>
    <col min="8" max="8" width="9.6640625" style="1" customWidth="1"/>
    <col min="9" max="9" width="10.5" style="1" customWidth="1"/>
    <col min="10" max="10" width="11.33203125" style="1" customWidth="1"/>
    <col min="11" max="11" width="11.5" style="1" customWidth="1"/>
    <col min="12" max="12" width="19" style="1" customWidth="1"/>
    <col min="13" max="13" width="9.6640625" style="1" customWidth="1"/>
    <col min="14" max="14" width="11" style="1" customWidth="1"/>
    <col min="15" max="15" width="9.6640625" style="1" customWidth="1"/>
    <col min="16" max="16" width="9.33203125" style="1" customWidth="1"/>
  </cols>
  <sheetData>
    <row r="1" spans="1:16" ht="11.1" customHeight="1" x14ac:dyDescent="0.2"/>
    <row r="2" spans="1:16" ht="26.1" customHeight="1" x14ac:dyDescent="0.2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2.95" customHeight="1" x14ac:dyDescent="0.2">
      <c r="J3" s="41" t="s">
        <v>45</v>
      </c>
    </row>
    <row r="4" spans="1:16" ht="11.1" customHeight="1" x14ac:dyDescent="0.2"/>
    <row r="5" spans="1:16" ht="33" customHeight="1" x14ac:dyDescent="0.2">
      <c r="A5" s="17" t="s">
        <v>1</v>
      </c>
      <c r="B5" s="17" t="s">
        <v>2</v>
      </c>
      <c r="C5" s="17"/>
      <c r="D5" s="17"/>
      <c r="E5" s="17" t="s">
        <v>3</v>
      </c>
      <c r="F5" s="17"/>
      <c r="G5" s="26" t="s">
        <v>4</v>
      </c>
      <c r="H5" s="26"/>
      <c r="I5" s="26"/>
      <c r="J5" s="26"/>
      <c r="K5" s="26"/>
      <c r="L5" s="26"/>
      <c r="M5" s="27" t="s">
        <v>5</v>
      </c>
      <c r="N5" s="27"/>
      <c r="O5" s="27" t="s">
        <v>6</v>
      </c>
      <c r="P5" s="27"/>
    </row>
    <row r="6" spans="1:16" ht="11.1" customHeight="1" x14ac:dyDescent="0.2">
      <c r="A6" s="18"/>
      <c r="B6" s="20"/>
      <c r="C6" s="21"/>
      <c r="D6" s="22"/>
      <c r="E6" s="28" t="s">
        <v>7</v>
      </c>
      <c r="F6" s="31" t="s">
        <v>8</v>
      </c>
      <c r="G6" s="28" t="s">
        <v>7</v>
      </c>
      <c r="H6" s="31" t="s">
        <v>8</v>
      </c>
      <c r="I6" s="26" t="s">
        <v>9</v>
      </c>
      <c r="J6" s="26"/>
      <c r="K6" s="26"/>
      <c r="L6" s="26"/>
      <c r="M6" s="28" t="s">
        <v>7</v>
      </c>
      <c r="N6" s="31" t="s">
        <v>8</v>
      </c>
      <c r="O6" s="28" t="s">
        <v>7</v>
      </c>
      <c r="P6" s="31" t="s">
        <v>8</v>
      </c>
    </row>
    <row r="7" spans="1:16" ht="11.1" customHeight="1" x14ac:dyDescent="0.2">
      <c r="A7" s="18"/>
      <c r="B7" s="20"/>
      <c r="C7" s="21"/>
      <c r="D7" s="22"/>
      <c r="E7" s="29"/>
      <c r="F7" s="32"/>
      <c r="G7" s="29"/>
      <c r="H7" s="32"/>
      <c r="I7" s="17" t="s">
        <v>10</v>
      </c>
      <c r="J7" s="34" t="s">
        <v>11</v>
      </c>
      <c r="K7" s="34"/>
      <c r="L7" s="34"/>
      <c r="M7" s="29"/>
      <c r="N7" s="32"/>
      <c r="O7" s="29"/>
      <c r="P7" s="32"/>
    </row>
    <row r="8" spans="1:16" ht="56.1" customHeight="1" x14ac:dyDescent="0.2">
      <c r="A8" s="18"/>
      <c r="B8" s="23"/>
      <c r="C8" s="24"/>
      <c r="D8" s="25"/>
      <c r="E8" s="30"/>
      <c r="F8" s="33"/>
      <c r="G8" s="30"/>
      <c r="H8" s="33"/>
      <c r="I8" s="19"/>
      <c r="J8" s="3" t="s">
        <v>12</v>
      </c>
      <c r="K8" s="3" t="s">
        <v>13</v>
      </c>
      <c r="L8" s="3" t="s">
        <v>14</v>
      </c>
      <c r="M8" s="30"/>
      <c r="N8" s="33"/>
      <c r="O8" s="30"/>
      <c r="P8" s="33"/>
    </row>
    <row r="9" spans="1:16" ht="11.1" customHeight="1" x14ac:dyDescent="0.2">
      <c r="A9" s="19"/>
      <c r="B9" s="26" t="s">
        <v>15</v>
      </c>
      <c r="C9" s="26"/>
      <c r="D9" s="26"/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  <c r="K9" s="2" t="s">
        <v>22</v>
      </c>
      <c r="L9" s="2" t="s">
        <v>23</v>
      </c>
      <c r="M9" s="4" t="s">
        <v>24</v>
      </c>
      <c r="N9" s="4" t="s">
        <v>25</v>
      </c>
      <c r="O9" s="4" t="s">
        <v>26</v>
      </c>
      <c r="P9" s="4" t="s">
        <v>27</v>
      </c>
    </row>
    <row r="10" spans="1:16" ht="11.1" customHeight="1" x14ac:dyDescent="0.2">
      <c r="A10" s="2" t="s">
        <v>15</v>
      </c>
      <c r="B10" s="28" t="s">
        <v>28</v>
      </c>
      <c r="C10" s="35" t="s">
        <v>29</v>
      </c>
      <c r="D10" s="5" t="s">
        <v>30</v>
      </c>
      <c r="E10" s="10">
        <v>243</v>
      </c>
      <c r="F10" s="12">
        <v>1172.1400000000001</v>
      </c>
      <c r="G10" s="10">
        <v>133</v>
      </c>
      <c r="H10" s="11">
        <v>641.4</v>
      </c>
      <c r="I10" s="11">
        <v>1</v>
      </c>
      <c r="J10" s="10">
        <v>66</v>
      </c>
      <c r="K10" s="10">
        <v>9</v>
      </c>
      <c r="L10" s="10">
        <v>10</v>
      </c>
      <c r="M10" s="13">
        <f>[1]TDSheet!$S$10</f>
        <v>38</v>
      </c>
      <c r="N10" s="14">
        <f>[1]TDSheet!$T$10</f>
        <v>396.5</v>
      </c>
      <c r="O10" s="7">
        <f>[2]TDSheet!$S$10</f>
        <v>77</v>
      </c>
      <c r="P10" s="7">
        <f>[2]TDSheet!$T$10</f>
        <v>370.04</v>
      </c>
    </row>
    <row r="11" spans="1:16" ht="21.95" customHeight="1" x14ac:dyDescent="0.2">
      <c r="A11" s="2" t="s">
        <v>16</v>
      </c>
      <c r="B11" s="29"/>
      <c r="C11" s="36"/>
      <c r="D11" s="5" t="s">
        <v>31</v>
      </c>
      <c r="E11" s="10">
        <v>376</v>
      </c>
      <c r="F11" s="12">
        <v>4345.8</v>
      </c>
      <c r="G11" s="10">
        <v>20</v>
      </c>
      <c r="H11" s="12">
        <v>245.04</v>
      </c>
      <c r="I11" s="11"/>
      <c r="J11" s="10">
        <v>17</v>
      </c>
      <c r="K11" s="12">
        <v>1</v>
      </c>
      <c r="L11" s="10">
        <v>1</v>
      </c>
      <c r="M11" s="13">
        <f>[1]TDSheet!$S$11</f>
        <v>241</v>
      </c>
      <c r="N11" s="14">
        <f>[1]TDSheet!$T$11</f>
        <v>1329.7200000000003</v>
      </c>
      <c r="O11" s="7">
        <f>[2]TDSheet!$S$11</f>
        <v>291</v>
      </c>
      <c r="P11" s="7">
        <f>[2]TDSheet!$T$11</f>
        <v>1610.8200000000002</v>
      </c>
    </row>
    <row r="12" spans="1:16" ht="11.1" customHeight="1" x14ac:dyDescent="0.2">
      <c r="A12" s="2" t="s">
        <v>17</v>
      </c>
      <c r="B12" s="29"/>
      <c r="C12" s="35" t="s">
        <v>32</v>
      </c>
      <c r="D12" s="5" t="s">
        <v>30</v>
      </c>
      <c r="E12" s="10">
        <v>19</v>
      </c>
      <c r="F12" s="12">
        <v>130.21</v>
      </c>
      <c r="G12" s="10">
        <v>17</v>
      </c>
      <c r="H12" s="10">
        <v>111</v>
      </c>
      <c r="I12" s="11"/>
      <c r="J12" s="10">
        <v>13</v>
      </c>
      <c r="K12" s="10">
        <v>4</v>
      </c>
      <c r="L12" s="10">
        <v>3</v>
      </c>
      <c r="M12" s="13">
        <f>[1]TDSheet!$S$12</f>
        <v>2</v>
      </c>
      <c r="N12" s="14">
        <f>[1]TDSheet!$T$12</f>
        <v>14</v>
      </c>
      <c r="O12" s="7">
        <f>[2]TDSheet!$S$12</f>
        <v>0</v>
      </c>
      <c r="P12" s="7">
        <f>[2]TDSheet!$T$12</f>
        <v>0</v>
      </c>
    </row>
    <row r="13" spans="1:16" ht="21.95" customHeight="1" x14ac:dyDescent="0.2">
      <c r="A13" s="2" t="s">
        <v>18</v>
      </c>
      <c r="B13" s="30"/>
      <c r="C13" s="36"/>
      <c r="D13" s="5" t="s">
        <v>31</v>
      </c>
      <c r="E13" s="10">
        <v>56</v>
      </c>
      <c r="F13" s="12">
        <v>13523.12</v>
      </c>
      <c r="G13" s="10">
        <v>6</v>
      </c>
      <c r="H13" s="11">
        <v>1440.85</v>
      </c>
      <c r="I13" s="11"/>
      <c r="J13" s="10">
        <v>4</v>
      </c>
      <c r="K13" s="11"/>
      <c r="L13" s="11"/>
      <c r="M13" s="13">
        <f>[1]TDSheet!$S$13</f>
        <v>25</v>
      </c>
      <c r="N13" s="14">
        <f>[1]TDSheet!$T$13</f>
        <v>154</v>
      </c>
      <c r="O13" s="7">
        <f>[2]TDSheet!$S$13</f>
        <v>1</v>
      </c>
      <c r="P13" s="7">
        <f>[2]TDSheet!$T$13</f>
        <v>435.1</v>
      </c>
    </row>
    <row r="14" spans="1:16" ht="24" customHeight="1" x14ac:dyDescent="0.2">
      <c r="A14" s="2" t="s">
        <v>19</v>
      </c>
      <c r="B14" s="28" t="s">
        <v>33</v>
      </c>
      <c r="C14" s="5" t="s">
        <v>29</v>
      </c>
      <c r="D14" s="5" t="s">
        <v>31</v>
      </c>
      <c r="E14" s="10">
        <v>4</v>
      </c>
      <c r="F14" s="12">
        <v>428.9</v>
      </c>
      <c r="G14" s="10">
        <v>1</v>
      </c>
      <c r="H14" s="10">
        <v>146</v>
      </c>
      <c r="I14" s="11"/>
      <c r="J14" s="10">
        <v>1</v>
      </c>
      <c r="K14" s="10"/>
      <c r="L14" s="11"/>
      <c r="M14" s="15">
        <f>[1]TDSheet!$S$14</f>
        <v>24</v>
      </c>
      <c r="N14" s="14">
        <f>[1]TDSheet!$T$14</f>
        <v>684.7</v>
      </c>
      <c r="O14" s="7">
        <v>0</v>
      </c>
      <c r="P14" s="7">
        <v>0</v>
      </c>
    </row>
    <row r="15" spans="1:16" ht="24" customHeight="1" x14ac:dyDescent="0.2">
      <c r="A15" s="2" t="s">
        <v>20</v>
      </c>
      <c r="B15" s="30"/>
      <c r="C15" s="5" t="s">
        <v>32</v>
      </c>
      <c r="D15" s="5" t="s">
        <v>31</v>
      </c>
      <c r="E15" s="10">
        <v>17</v>
      </c>
      <c r="F15" s="12">
        <v>3564.78</v>
      </c>
      <c r="G15" s="10">
        <v>4</v>
      </c>
      <c r="H15" s="12">
        <v>803.08</v>
      </c>
      <c r="I15" s="11"/>
      <c r="J15" s="10">
        <v>3</v>
      </c>
      <c r="K15" s="12"/>
      <c r="L15" s="11"/>
      <c r="M15" s="15">
        <f>[1]TDSheet!$S$15</f>
        <v>18</v>
      </c>
      <c r="N15" s="14">
        <f>[1]TDSheet!$T$15</f>
        <v>5409.78</v>
      </c>
      <c r="O15" s="7">
        <v>0</v>
      </c>
      <c r="P15" s="7">
        <v>0</v>
      </c>
    </row>
    <row r="16" spans="1:16" ht="26.1" customHeight="1" x14ac:dyDescent="0.2">
      <c r="A16" s="2" t="s">
        <v>21</v>
      </c>
      <c r="B16" s="28" t="s">
        <v>34</v>
      </c>
      <c r="C16" s="5" t="s">
        <v>29</v>
      </c>
      <c r="D16" s="5" t="s">
        <v>31</v>
      </c>
      <c r="E16" s="10">
        <v>12</v>
      </c>
      <c r="F16" s="12">
        <v>297.8</v>
      </c>
      <c r="G16" s="11">
        <v>2</v>
      </c>
      <c r="H16" s="11">
        <v>13</v>
      </c>
      <c r="I16" s="11"/>
      <c r="J16" s="11">
        <v>1</v>
      </c>
      <c r="K16" s="11"/>
      <c r="L16" s="11">
        <v>1</v>
      </c>
      <c r="M16" s="15">
        <f>[1]TDSheet!$S$16</f>
        <v>1</v>
      </c>
      <c r="N16" s="14">
        <f>[1]TDSheet!$T$16</f>
        <v>10.65</v>
      </c>
      <c r="O16" s="7">
        <f>[2]TDSheet!$S$16</f>
        <v>1</v>
      </c>
      <c r="P16" s="7">
        <f>[2]TDSheet!$T$16</f>
        <v>9.3000000000000007</v>
      </c>
    </row>
    <row r="17" spans="1:16" ht="26.1" customHeight="1" x14ac:dyDescent="0.2">
      <c r="A17" s="2" t="s">
        <v>22</v>
      </c>
      <c r="B17" s="30"/>
      <c r="C17" s="5" t="s">
        <v>32</v>
      </c>
      <c r="D17" s="5" t="s">
        <v>31</v>
      </c>
      <c r="E17" s="10">
        <v>6</v>
      </c>
      <c r="F17" s="12">
        <v>123.12</v>
      </c>
      <c r="G17" s="11"/>
      <c r="H17" s="11"/>
      <c r="I17" s="11"/>
      <c r="J17" s="11"/>
      <c r="K17" s="11"/>
      <c r="L17" s="11"/>
      <c r="M17" s="15">
        <f>[1]TDSheet!$S$17</f>
        <v>1</v>
      </c>
      <c r="N17" s="14">
        <f>[1]TDSheet!$T$17</f>
        <v>68.599999999999994</v>
      </c>
      <c r="O17" s="7">
        <v>0</v>
      </c>
      <c r="P17" s="7">
        <v>0</v>
      </c>
    </row>
    <row r="18" spans="1:16" ht="33" customHeight="1" x14ac:dyDescent="0.2">
      <c r="A18" s="2" t="s">
        <v>23</v>
      </c>
      <c r="B18" s="28" t="s">
        <v>35</v>
      </c>
      <c r="C18" s="38" t="s">
        <v>36</v>
      </c>
      <c r="D18" s="38"/>
      <c r="E18" s="10">
        <v>9</v>
      </c>
      <c r="F18" s="12">
        <v>36806.28</v>
      </c>
      <c r="G18" s="10">
        <v>1</v>
      </c>
      <c r="H18" s="11">
        <v>1830.5</v>
      </c>
      <c r="I18" s="11"/>
      <c r="J18" s="11">
        <v>1</v>
      </c>
      <c r="K18" s="10">
        <v>1</v>
      </c>
      <c r="L18" s="11"/>
      <c r="M18" s="15">
        <f>[1]TDSheet!$S$18</f>
        <v>0</v>
      </c>
      <c r="N18" s="14">
        <f>[1]TDSheet!$T$18</f>
        <v>0</v>
      </c>
      <c r="O18" s="7">
        <v>0</v>
      </c>
      <c r="P18" s="7">
        <v>0</v>
      </c>
    </row>
    <row r="19" spans="1:16" ht="21.95" customHeight="1" x14ac:dyDescent="0.2">
      <c r="A19" s="2" t="s">
        <v>24</v>
      </c>
      <c r="B19" s="29"/>
      <c r="C19" s="39" t="s">
        <v>37</v>
      </c>
      <c r="D19" s="39"/>
      <c r="E19" s="11"/>
      <c r="F19" s="12"/>
      <c r="G19" s="11"/>
      <c r="H19" s="11"/>
      <c r="I19" s="11"/>
      <c r="J19" s="11"/>
      <c r="K19" s="11"/>
      <c r="L19" s="11"/>
      <c r="M19" s="15">
        <f>[1]TDSheet!$S$19</f>
        <v>0</v>
      </c>
      <c r="N19" s="14">
        <f>[1]TDSheet!$T$19</f>
        <v>0</v>
      </c>
      <c r="O19" s="7">
        <v>0</v>
      </c>
      <c r="P19" s="7">
        <v>0</v>
      </c>
    </row>
    <row r="20" spans="1:16" ht="33" customHeight="1" x14ac:dyDescent="0.2">
      <c r="A20" s="2" t="s">
        <v>25</v>
      </c>
      <c r="B20" s="29"/>
      <c r="C20" s="39" t="s">
        <v>38</v>
      </c>
      <c r="D20" s="39"/>
      <c r="E20" s="11"/>
      <c r="F20" s="12"/>
      <c r="G20" s="11"/>
      <c r="H20" s="11"/>
      <c r="I20" s="11"/>
      <c r="J20" s="11"/>
      <c r="K20" s="11"/>
      <c r="L20" s="11"/>
      <c r="M20" s="15"/>
      <c r="N20" s="14"/>
      <c r="O20" s="7"/>
      <c r="P20" s="7"/>
    </row>
    <row r="21" spans="1:16" ht="11.1" customHeight="1" x14ac:dyDescent="0.2">
      <c r="A21" s="2" t="s">
        <v>26</v>
      </c>
      <c r="B21" s="29"/>
      <c r="C21" s="39" t="s">
        <v>39</v>
      </c>
      <c r="D21" s="39"/>
      <c r="E21" s="11"/>
      <c r="F21" s="12"/>
      <c r="G21" s="11"/>
      <c r="H21" s="11"/>
      <c r="I21" s="11"/>
      <c r="J21" s="11"/>
      <c r="K21" s="11"/>
      <c r="L21" s="11"/>
      <c r="M21" s="15"/>
      <c r="N21" s="14"/>
      <c r="O21" s="7"/>
      <c r="P21" s="7"/>
    </row>
    <row r="22" spans="1:16" ht="33" customHeight="1" x14ac:dyDescent="0.2">
      <c r="A22" s="2" t="s">
        <v>27</v>
      </c>
      <c r="B22" s="29"/>
      <c r="C22" s="39" t="s">
        <v>40</v>
      </c>
      <c r="D22" s="39"/>
      <c r="E22" s="11"/>
      <c r="F22" s="12"/>
      <c r="G22" s="11"/>
      <c r="H22" s="11"/>
      <c r="I22" s="11"/>
      <c r="J22" s="11"/>
      <c r="K22" s="11"/>
      <c r="L22" s="11"/>
      <c r="M22" s="15"/>
      <c r="N22" s="14"/>
      <c r="O22" s="7"/>
      <c r="P22" s="7"/>
    </row>
    <row r="23" spans="1:16" ht="33" customHeight="1" x14ac:dyDescent="0.2">
      <c r="A23" s="2" t="s">
        <v>41</v>
      </c>
      <c r="B23" s="30"/>
      <c r="C23" s="39" t="s">
        <v>42</v>
      </c>
      <c r="D23" s="39"/>
      <c r="E23" s="10">
        <v>0</v>
      </c>
      <c r="F23" s="12">
        <v>0</v>
      </c>
      <c r="G23" s="11"/>
      <c r="H23" s="11"/>
      <c r="I23" s="11"/>
      <c r="J23" s="11"/>
      <c r="K23" s="11"/>
      <c r="L23" s="11"/>
      <c r="M23" s="15">
        <f>[1]TDSheet!$S$23</f>
        <v>1</v>
      </c>
      <c r="N23" s="14">
        <f>[1]TDSheet!$T$23</f>
        <v>0</v>
      </c>
      <c r="O23" s="7">
        <v>0</v>
      </c>
      <c r="P23" s="7">
        <v>0</v>
      </c>
    </row>
    <row r="24" spans="1:16" ht="11.1" customHeight="1" x14ac:dyDescent="0.2">
      <c r="A24" s="2" t="s">
        <v>43</v>
      </c>
      <c r="B24" s="37" t="s">
        <v>44</v>
      </c>
      <c r="C24" s="37"/>
      <c r="D24" s="37"/>
      <c r="E24" s="8">
        <f>SUM(E10:E23)</f>
        <v>742</v>
      </c>
      <c r="F24" s="9">
        <f t="shared" ref="F24" si="0">SUM(F10:F23)</f>
        <v>60392.149999999994</v>
      </c>
      <c r="G24" s="10">
        <f>SUM(G10:G23)</f>
        <v>184</v>
      </c>
      <c r="H24" s="40">
        <f>SUM(H10:H23)</f>
        <v>5230.87</v>
      </c>
      <c r="I24" s="40">
        <f>SUM(I10:I23)</f>
        <v>1</v>
      </c>
      <c r="J24" s="6">
        <f t="shared" ref="J24:P24" si="1">SUM(J10:J23)</f>
        <v>106</v>
      </c>
      <c r="K24" s="6">
        <f t="shared" si="1"/>
        <v>15</v>
      </c>
      <c r="L24" s="6">
        <f t="shared" si="1"/>
        <v>15</v>
      </c>
      <c r="M24" s="8">
        <f t="shared" si="1"/>
        <v>351</v>
      </c>
      <c r="N24" s="9">
        <f>SUM(N10:N23)</f>
        <v>8067.95</v>
      </c>
      <c r="O24" s="8">
        <f t="shared" si="1"/>
        <v>370</v>
      </c>
      <c r="P24" s="9">
        <f t="shared" si="1"/>
        <v>2425.2600000000002</v>
      </c>
    </row>
  </sheetData>
  <mergeCells count="32">
    <mergeCell ref="B24:D24"/>
    <mergeCell ref="B14:B15"/>
    <mergeCell ref="B16:B17"/>
    <mergeCell ref="B18:B23"/>
    <mergeCell ref="C18:D18"/>
    <mergeCell ref="C19:D19"/>
    <mergeCell ref="C20:D20"/>
    <mergeCell ref="C21:D21"/>
    <mergeCell ref="C22:D22"/>
    <mergeCell ref="C23:D23"/>
    <mergeCell ref="I7:I8"/>
    <mergeCell ref="J7:L7"/>
    <mergeCell ref="B9:D9"/>
    <mergeCell ref="B10:B13"/>
    <mergeCell ref="C10:C11"/>
    <mergeCell ref="C12:C13"/>
    <mergeCell ref="B2:P2"/>
    <mergeCell ref="A5:A9"/>
    <mergeCell ref="B5:D8"/>
    <mergeCell ref="E5:F5"/>
    <mergeCell ref="G5:L5"/>
    <mergeCell ref="M5:N5"/>
    <mergeCell ref="O5:P5"/>
    <mergeCell ref="E6:E8"/>
    <mergeCell ref="F6:F8"/>
    <mergeCell ref="G6:G8"/>
    <mergeCell ref="H6:H8"/>
    <mergeCell ref="I6:L6"/>
    <mergeCell ref="M6:M8"/>
    <mergeCell ref="N6:N8"/>
    <mergeCell ref="O6:O8"/>
    <mergeCell ref="P6:P8"/>
  </mergeCells>
  <pageMargins left="0.39370078740157483" right="0.39370078740157483" top="0.39370078740157483" bottom="0.39370078740157483" header="0" footer="0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Глоба Анастасия Валерьевна</dc:creator>
  <cp:lastModifiedBy>Николай Александрович Каменев</cp:lastModifiedBy>
  <dcterms:created xsi:type="dcterms:W3CDTF">2021-12-08T07:39:48Z</dcterms:created>
  <dcterms:modified xsi:type="dcterms:W3CDTF">2022-05-11T10:43:30Z</dcterms:modified>
</cp:coreProperties>
</file>